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externalLink+xml" PartName="/xl/externalLinks/externalLink7.xml"/>
  <Override ContentType="application/vnd.openxmlformats-officedocument.spreadsheetml.externalLink+xml" PartName="/xl/externalLinks/externalLink2.xml"/>
  <Override ContentType="application/vnd.openxmlformats-officedocument.spreadsheetml.externalLink+xml" PartName="/xl/externalLinks/externalLink12.xml"/>
  <Override ContentType="application/vnd.openxmlformats-officedocument.spreadsheetml.externalLink+xml" PartName="/xl/externalLinks/externalLink5.xml"/>
  <Override ContentType="application/vnd.openxmlformats-officedocument.spreadsheetml.externalLink+xml" PartName="/xl/externalLinks/externalLink4.xml"/>
  <Override ContentType="application/vnd.openxmlformats-officedocument.spreadsheetml.externalLink+xml" PartName="/xl/externalLinks/externalLink10.xml"/>
  <Override ContentType="application/vnd.openxmlformats-officedocument.spreadsheetml.externalLink+xml" PartName="/xl/externalLinks/externalLink9.xml"/>
  <Override ContentType="application/vnd.openxmlformats-officedocument.spreadsheetml.externalLink+xml" PartName="/xl/externalLinks/externalLink1.xml"/>
  <Override ContentType="application/vnd.openxmlformats-officedocument.spreadsheetml.externalLink+xml" PartName="/xl/externalLinks/externalLink13.xml"/>
  <Override ContentType="application/vnd.openxmlformats-officedocument.spreadsheetml.externalLink+xml" PartName="/xl/externalLinks/externalLink8.xml"/>
  <Override ContentType="application/vnd.openxmlformats-officedocument.spreadsheetml.externalLink+xml" PartName="/xl/externalLinks/externalLink11.xml"/>
  <Override ContentType="application/vnd.openxmlformats-officedocument.spreadsheetml.externalLink+xml" PartName="/xl/externalLinks/externalLink3.xml"/>
  <Override ContentType="application/vnd.openxmlformats-officedocument.spreadsheetml.externalLink+xml" PartName="/xl/externalLinks/externalLink6.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На сайт"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hidden="1" localSheetId="0" name="_xlnm._FilterDatabase">'На сайт'!$A$4:$U$2371</definedName>
  </definedNames>
  <calcPr/>
  <extLst>
    <ext uri="GoogleSheetsCustomDataVersion1">
      <go:sheetsCustomData xmlns:go="http://customooxmlschemas.google.com/" r:id="rId18" roundtripDataSignature="AMtx7miW1+jSnUJeDJMdWHYozh9cRw3zuQ=="/>
    </ext>
  </extLst>
</workbook>
</file>

<file path=xl/sharedStrings.xml><?xml version="1.0" encoding="utf-8"?>
<sst xmlns="http://schemas.openxmlformats.org/spreadsheetml/2006/main" count="28613" uniqueCount="12119">
  <si>
    <t>Станом на 29.12.2021</t>
  </si>
  <si>
    <r>
      <rPr>
        <rFont val="Times New Roman"/>
        <b/>
        <color rgb="FF000000"/>
        <sz val="11.0"/>
      </rPr>
      <t xml:space="preserve">Перелік
проєктів технічної допомоги Україні,
зареєстрованих у Секретаріаті Кабінету Міністрів України
</t>
    </r>
    <r>
      <rPr>
        <rFont val="Times New Roman"/>
        <b val="0"/>
        <i/>
        <color rgb="FF000000"/>
        <sz val="9.0"/>
      </rPr>
      <t>У таблиці наведені всі проєкти, інформація про які є у СКМУ в оцифрованому вигляді.</t>
    </r>
  </si>
  <si>
    <t>Cкани планів закупівель у відповідній директорії</t>
  </si>
  <si>
    <t>Номер</t>
  </si>
  <si>
    <t>Версія</t>
  </si>
  <si>
    <t xml:space="preserve">Номер </t>
  </si>
  <si>
    <t>Дата реєстрації</t>
  </si>
  <si>
    <t>Код проекту</t>
  </si>
  <si>
    <t>ПЗ</t>
  </si>
  <si>
    <t>Назва</t>
  </si>
  <si>
    <t>Бюджет , євро</t>
  </si>
  <si>
    <t>Валюта</t>
  </si>
  <si>
    <t>Внесок партнерів, євро</t>
  </si>
  <si>
    <t>Термін дії</t>
  </si>
  <si>
    <t>Початок</t>
  </si>
  <si>
    <t>Кінець</t>
  </si>
  <si>
    <t>Кра-Орг</t>
  </si>
  <si>
    <t>Пертнер з розвитку</t>
  </si>
  <si>
    <t>Підрозділ донора</t>
  </si>
  <si>
    <t>Реципієнт</t>
  </si>
  <si>
    <t>Бенефіціар</t>
  </si>
  <si>
    <t>Виконавець</t>
  </si>
  <si>
    <t>Мета</t>
  </si>
  <si>
    <t>Сектор</t>
  </si>
  <si>
    <t>CCN-G-00-94-00128-00</t>
  </si>
  <si>
    <t>Пдн</t>
  </si>
  <si>
    <t>Програма лідерства, сприяння експорту, залучення інвестицій та розвитку</t>
  </si>
  <si>
    <t>дол. США</t>
  </si>
  <si>
    <t>21.09.1994-31.12.2023</t>
  </si>
  <si>
    <t>К</t>
  </si>
  <si>
    <t>США</t>
  </si>
  <si>
    <t>Агентство США з міжнародного розвитку</t>
  </si>
  <si>
    <t xml:space="preserve">Міністерство економіки України  
ТОВ «Керамейя»
ГО «Молодіжний центр з проблем трансформації соціальної сфери “СОЦІУМ-XXI»
ГО «Українська Академія Лідерства» 
ПАТ «Кредобанк» 
ПАТ «Державний ощадний банк України» 
БО «Благодійний фонд Кенекшнс» 
ГО «Навчай для України» 
ГО «Школа усвідомленого підприємництва»
ГО «ЛЕГКИЙ БІЗНЕС»
БО «Благодійний фонд «Промприлад»
БО «Благодійний фонд Київська Школа Економіки»
</t>
  </si>
  <si>
    <t>Міністерство економіки України, Міністерство освіти і науки України</t>
  </si>
  <si>
    <t>Вестерн Ен-Ай-ЕсЕнтерпрайз Фонд(Western NISEnterprise Fund), ГО «Українська Академія Лідерства»</t>
  </si>
  <si>
    <t>Надання допомоги Україні у розробці належної економічної політики та розвитку відповідального управління шляхом: забезпечення українським експортерам більш сприятливих умов для виходу на нові ринки; мобілізації капіталу для вирішення складних соціальних проблем; розробки інноваційних ринкових рішень, що з’єднують місцеві органи влади та бізнес-спільноту, з метою покращення надання послуг громадянам, одночасно підтримуючи сектор малих та середніх підприємств; інвестицій в людей з метою розширення та поглиблення людського потенціалу, необхідного для забезпечення розвитку приватного сектора в Україні</t>
  </si>
  <si>
    <t>Промисловість та МСП</t>
  </si>
  <si>
    <t>343-ED-01</t>
  </si>
  <si>
    <t>Н/з</t>
  </si>
  <si>
    <t>Викладання англійської мови як іноземної *</t>
  </si>
  <si>
    <t>01.08.1998–31.12.2023</t>
  </si>
  <si>
    <t>Корпус Миру США</t>
  </si>
  <si>
    <t>Середні школи, вищі навчальні заклади, інститути післядипломної освіти України (за місцями призначення добровольців)</t>
  </si>
  <si>
    <t>МОН</t>
  </si>
  <si>
    <t>Корпус Миру США В Україні</t>
  </si>
  <si>
    <t>Надання допомоги добровольцями Корпусу Миру США щодо збільшення можливостей вчителів, студентів та учнів покращити рівень володіння англійською мовою, ознайомлення з сучасним методиками викладання мови, а також сприяння в здійсненні змін у системі освіти</t>
  </si>
  <si>
    <t>Освіта і наука</t>
  </si>
  <si>
    <t>SLMAQM17GR1060</t>
  </si>
  <si>
    <t>Програма спільних наукових проектів; Програма супроводу грантів;  Програма науково-технічного підприємництва</t>
  </si>
  <si>
    <t>11.11.1999 – 30.09.2021</t>
  </si>
  <si>
    <t>Державний департамент США</t>
  </si>
  <si>
    <t xml:space="preserve">Інститут фізики напівпровідників ім. В.Є. Лашкарьова НАН України 
Інститут фізики конденсованих систем НАН України
Національний університет «Львівська політехніка»
Київський національний університет імені Тараса Шевченка
Інститут хімії поверхні ім. О. О. Чуйка НАН України
Інститут фізіології ім. О. О. Богомольця НАН України
Харківський національний університет радіоелектроніки
Інститут кібернетики імені В. М. Глушкова НАН України
Національний університет «Львівська політехніка»
Інститут водних проблем і меліорації Національної академії аграрних наук України
Державна установа «Інститут харчової біотехнології та геноміки НАН України»
</t>
  </si>
  <si>
    <t>Фонд цивільних досліджень та розвитку (ФЦДР) США</t>
  </si>
  <si>
    <t>Створення умов для українських науковців та інженерів для продуктивної науково-дослідної роботи в Україні; зміцнення науково-технічної бази України; підтримка конверсії шляхом фінансування спільних науково-дослідних проектів за участю науковців України та США; підтримка розбудови економіки в Україні за рахунок відбору і часткового фінансування спільних розробок українських і американських підприємств, науковців, інженерів і підприємців; створення механізму поширення сучасної практики бізнесу; створення умов для розвитку взаємовигідної торгівлі між Україною та США високотехнологічною продукцією</t>
  </si>
  <si>
    <t>Кваліфікація ядерного палива для України</t>
  </si>
  <si>
    <t>01.07.2000-05.06.2015</t>
  </si>
  <si>
    <t>Міністерство енергетики США</t>
  </si>
  <si>
    <t xml:space="preserve">МЕВП, Національна атомна енергогенеруюча компанія «Енергоатом», Відокремлений підрозділ Національна атомна енергогенеруюча компанія «Енергоатом» Южно-Українська АЕС», Центр проектування активних зон реакторів Науково-технічного комплексу «Ядерний паливний цикл» Національного наукового центру «Харківський фізико-технічний інститут»,  Національний науковий центр «Харківський фізико-технічний інститут» </t>
  </si>
  <si>
    <t xml:space="preserve">МЕВП </t>
  </si>
  <si>
    <t>Ядерна безпека</t>
  </si>
  <si>
    <t>№ S-ECAGD-15-CA-1015</t>
  </si>
  <si>
    <t xml:space="preserve">Стипендії ім. Фулбрайта </t>
  </si>
  <si>
    <t>08.05.2002-30.09.2023</t>
  </si>
  <si>
    <t>Науковці, аспіранти, молоді викладачі, випускники вищих навчальних закладів, МОН</t>
  </si>
  <si>
    <t>Інститут Міжнародної Освіти (Institute of International Education)</t>
  </si>
  <si>
    <t>Розвиток довгострокового взаємовигідного співробітництва у галузі освіти і науки між США та Україною, що сприятиме подальшому розвитку наукових та студентських обмінів, підвищенню стандартів у навчанні, викладанні та збагаченню методик викладання, розвитку наукових досліджень і прикладних розробок, поглибленню вивчення мов і культур обох країн</t>
  </si>
  <si>
    <t>№ №: UP-B-DAE, UP-B-UBX, UP-B-UBK, UP-B-UBS, UP-B-UBV, UP-B-UBN, UP-B-DAG,                 V4-B-DAB, V4-B-UAA, V4-B-UAI, V4-B-UAK, V4-B-UAN, V4-B-UAU, UP-B-UBF, UP-P-LAD,        UP-P-TAE, UP-P-LAG, UP-P-GAB, UP-P-LAI, UP-R-YRB, UP-B-UAU, UP-D-PAA, UP-P-LAH,          UP-P-LAM, UP-D-EAA, UP-D-GAB, UP-B-UBD, UP-R-FHR, P5-B-UAG, P5-Р-LAA, UP-B-TAB,       UP-B-DAH, UP-B-OPA, V4-B-UAD, V4-B-UAF, V4-B-UAM, V4-B-UAT, V4-B-UAW, V4-B-UAH,     V4-B-UAE, V4-B-MAA, V4-B-MAB, V4-B-MAC V4-B-UAО, UP-B-HAA, V4-D-EAA, UP-B-UВM, UP-B-DAF</t>
  </si>
  <si>
    <t>Програма фінансування надання військової техніки, майна та послуг США іноземним деvржавам (ФМФ)</t>
  </si>
  <si>
    <t>01.06.1998 – 31.12.2021</t>
  </si>
  <si>
    <t xml:space="preserve"> Міністерство оборони США </t>
  </si>
  <si>
    <t>Військова частина А 2287; військова частина А 4150; військова частина А 0281; Національний університет оборони України імені Івана Черняховського; військова частина А 2641; військова частина А 2238; військова частина А 0476; військова частина А 2788; Національний військово-медичний клінічний центр «Головний військовий клінічний госпіталь»; військова частина А 1587; військова частина А 2192; військова частина А 0553; військова частина А 3808; військова частина А 4398; військова частина А 0665</t>
  </si>
  <si>
    <t>МО</t>
  </si>
  <si>
    <t>Командування Сухопутних військ США з питань оборонної допомоги</t>
  </si>
  <si>
    <t xml:space="preserve">Допомога дружнім державам шляхом надання військових товарів для поліпшення їх обороноздатності та у відповідності до вимог безпеки; підсилення співробітництва у галузі оборони та двосторонніх зв’язків із США; покращання військової готовності, мобільності та зв’язку для кращого проведення військових операцій, включаючи миротворчі акції та усунення наслідків катастроф; сприяння стандартизації та сумісності збройних сил інших країн з США; підтримка ефективності та професіоналізму збройних сил, їх ролі в підтримці демократичних суспільств </t>
  </si>
  <si>
    <t>Національна безпека та оборона</t>
  </si>
  <si>
    <t>Програма обміну для студентів вищих навчальних закладів</t>
  </si>
  <si>
    <t>08.05.2007-31.10.2016</t>
  </si>
  <si>
    <t>Студенти вищих навчальних закладів України</t>
  </si>
  <si>
    <t>Шахтна безпека в Україні</t>
  </si>
  <si>
    <t>17.09.2004-30.06.2015</t>
  </si>
  <si>
    <t xml:space="preserve">Міністерство праці США </t>
  </si>
  <si>
    <t>ВАТ Державна холдингова компанія «Спецшахтобуріння»; Державна установа «Національний науково-дослідний інститут промислової безпеки та охорони праці»; Державне підприємство «Луганський експертно-технічний центр Держгірпромнагляду»</t>
  </si>
  <si>
    <t>МЕВП , Державна служба гірничого нагляду та промислової безпеки України</t>
  </si>
  <si>
    <t>Енергетика та енергоефективність</t>
  </si>
  <si>
    <t xml:space="preserve">AID-121-G-00-04-00707 </t>
  </si>
  <si>
    <t>Протидія торгівлі людьми в Україні</t>
  </si>
  <si>
    <t>20.08.2004 – 01.01.2023</t>
  </si>
  <si>
    <t xml:space="preserve">ГО «Тернопільський міський жіночий клуб «Відродження нації» </t>
  </si>
  <si>
    <t>Мінсоцполітики</t>
  </si>
  <si>
    <t>Міжнародна організація з міграції (International Organization for Migration)</t>
  </si>
  <si>
    <t>Надання підтримки Уряду України у зменшенні обсягів торгівлі людьми, у впровадженні Національного механізму взаємодії суб’єктів, що здійснюють заходи із протидії торгівлі людьми, на національному та місцевому рівнях на основі останніх законодавих змін, включаючи реформу децентралізації. Розвиток спроможностей на місцевому рівні для надання високоякісної допомоги постраждалим від торгівлі людьми, включаюси нещодавно виявлених постраждалих серед внутрішньо переміщених осіб. Залучення організацій громадянського суспільства до надання якісної реінтеграційної допомоги особам, які постраждали від торгівлі людьми</t>
  </si>
  <si>
    <t>Урядування та громадянське суспільство</t>
  </si>
  <si>
    <t>Програма стипендій ім. Едмунда С. Маскі</t>
  </si>
  <si>
    <t>01.10.2004-30.12.2014</t>
  </si>
  <si>
    <t xml:space="preserve">Українські фахівці, що мають відповідний професійний досвід, вищу освіту та володіють англійською мовою   </t>
  </si>
  <si>
    <t>МЗС</t>
  </si>
  <si>
    <t>Програма Федерального міністерства економіки і технологій з перепідготовки управлінських кадрів Німеччина-Україна</t>
  </si>
  <si>
    <t>євро</t>
  </si>
  <si>
    <t>01.05.2005-31.12.2015</t>
  </si>
  <si>
    <t>Німеччина</t>
  </si>
  <si>
    <t xml:space="preserve"> Федеральне міністерство економіки і технологій Німеччини (BMWI)</t>
  </si>
  <si>
    <t>МЕРТ</t>
  </si>
  <si>
    <t>Запобігання незаконному розповсюдженню ядерних та інших радіоактивних матеріалів</t>
  </si>
  <si>
    <t>01.07.2005-31.07.2015</t>
  </si>
  <si>
    <t>Харківський прикордонний загін (військова частина 9951); Чопський прикордонний загін (військова частина 1493); Чернігівський прикордонний загін (військова частина 2253); Луцький прикордонний загін (військова частина 9971); Сумський прикордонний загін (військова частина 9953); Чернівецький прикордонний загін (військова частина 2195); Національна академія Державної прикордонної служби України (військова частина 9960); Донецький прикордонний загін (військова частина 9937); Білгород-Дністровський прикордонний загін (військова частина 2197); Луганський прикордонний загін (військова частина 9938); Львівський прикордонний загін (військова частина 2144); Мостиський прикордонний загін (військова частина 1494); Одеський прикордонний загін (військова частина 2138); Сімферопольський прикордонний загін (військова частина 2161); Ізмаїльський прикордонний загін (військова частина 1474); Навчальний центр підготовки молодших спеціалістів Державної прикордонної служби України (військова частина 9930); Окремий контрольно-пропускний пункт «Київ» (військова частина 1492); Бердянський прикордонний загін (військова частина 1491); Могилів-Подільський прикордонний загін (військова частина 2193); Косовський прикордонний загін (військова частина 2196); Мукачівський прикордонний загін (військова частина 2142), Окрема комендатура охорони та забезпечення ДПСУ (військова частина1498)</t>
  </si>
  <si>
    <t>АДПСУ</t>
  </si>
  <si>
    <t xml:space="preserve">Ahtna Government Services Corporation (AGSC) 
Pacific Northwest National Laboratory (PNNL)
Randolph Construction Services, Inc (RCS)
WGI Global Inc
</t>
  </si>
  <si>
    <t>Підвищення можливості Державної прикордонної служби України щодо виявлення та запобігання незаконному розповсюдженню ядерних та інших радіоактивних матеріалів у пунктах пропуску через державний кордон України</t>
  </si>
  <si>
    <t xml:space="preserve">DE-AC05-76RL01830
DE-AC05-00ОR22725
</t>
  </si>
  <si>
    <t>Покращення збереженості відпрацьованих джерел іонізуючого випромінювання в Україні</t>
  </si>
  <si>
    <t>01.11.2005 – 31.08.2025</t>
  </si>
  <si>
    <t xml:space="preserve">Державне спеціалізоване підприємство “Об’єднання “Радон” ; Державне спеціалізоване підприємство “Центральне підприємство з поводження з радіоактивними відходами” ; ДП “Українське державне виробниче підприємство “Ізотоп” ; Державне агентство України з управління зоною відчуження     </t>
  </si>
  <si>
    <t>ДАЗВ</t>
  </si>
  <si>
    <t>Тихоокеанське північно-західне відділення інститутуBattelle Memorial, що керує Тихоокеанською північно-західною національною лабораторією (PNNL)</t>
  </si>
  <si>
    <t>покращення можливості України по запобіганню незаконному вилученню  джерел іонізуючого випромінювання, які можуть становити загрозу для населення у разі використання їх із злочинними намірами</t>
  </si>
  <si>
    <t xml:space="preserve">Грантова угода  (Чорнобильський Фонд «Укриття»: Ліцензійний консультант) між Європейським банком реконструкції та розвитку як Адміністратором  грантових фондів, що  забезпечуються з  Чорнобильського Фонду «Укриття» та Адміністрацією ядерного регулювання Міністерства охорони навколишнього природного середовища та ядерної безпеки України від 11 травня 1998 року </t>
  </si>
  <si>
    <t>11.05.1998–31.12.2019</t>
  </si>
  <si>
    <t>О</t>
  </si>
  <si>
    <t>ЧФ "Укриття"</t>
  </si>
  <si>
    <t>Чорнобильський фонд «Укриття», адміністраторром якого виступає Європейський банк реконструкції та розвитку</t>
  </si>
  <si>
    <t>ДІЯРУ</t>
  </si>
  <si>
    <t>Державне спеціалізоване агентство «Чорнобильська АЕС»</t>
  </si>
  <si>
    <t>Надання допомоги Держаній інспекції ядерного регулювання України в ліцензуванні проектів SIP шляхом забепечення інтегрованої технічної та регуляторної підтримки, придбання компьютерного обладнання та проведення оцінок безпеки</t>
  </si>
  <si>
    <t xml:space="preserve">DE-AC05-76RL01830
DE-AC05-00OR22725
</t>
  </si>
  <si>
    <t>Покращення збереженості джерел іонізуючого випромінювання, які використовуються в Україні</t>
  </si>
  <si>
    <t xml:space="preserve">01.05.2003 – 31.08.2025 </t>
  </si>
  <si>
    <t xml:space="preserve">Державна інспекція ядерного регулювання України
Національний військово-медичний клінічний центр «Головний військовий клінічний госпіталь», м. Київ
ДУ «Інститут медичної радіології та онкології ім. С. П. Григор’єва Національної академії медичних наук України», м. Харків
Національний науковий центр «Інститут метрології», м. Харків
Публічне акціонерне товариство «Підприємство по виробництву медичних виробів з полімерних матеріалів «ГЕМОПЛАСТ», м. Білгород-Дністровський, Одеська обл.
Державне підприємство «УДВП ІЗОТОП», м. Київ
ВАТ «Меридіан» ім. С. П. Корольова, м. Київ
ТОВ «Приладний завод Електрон», м. Жовті Води
Обласне комунальне некомерційне підприємство «Буковинський клінічний онкологічний центр», м. Чернівці
Комунальне некомерційне підприємство «Подільський регіональний центр онкології Вінницької обласної ради», м, Вінниця
КП «Волинський обласний медичний центр онкології» Волинської обласної ради,
м. Луцьк
КП «Дніпровський обласний клінічний онкологічний диспансер» Дніпропетровської обласної ради»
КП «Криворізький онкологічний диспансер «Дніпропетровської обласної ради»
Комунальне некомерційне підприємство «Обласне територіальне медичне об’єднання м. Краматорськ», Донецька обл.
Комунальне некомерційне підприємство «Онкологічний диспансер м. Маріуполь», Донецька обл.
Комунальне некомерційне підприємство «Житомирський обласний онкологічний диспансер» Житомирської обласної ради, м. Житомир
Комунальне некомерційне підприємство «Закарпатський протипухлинний центр» Закарпатської обласної ради, м. Ужгород
Комунальне некомерційне підприємство «Міська лікарня екстреної та швидкої медичної допомоги» Запорізької міської ради, м. Запоріжжя
Комунальне некомерційне підприємство «Запорізький регіональний протипухлинний центр» Запорізької обласної ради, м. Запоріжжя
Комунальне некомерційне підприємство «Мелітопольський онкологічний диспансер» Запорізької обласної ради, м. Мелітополь
Комунальне некомерційне підприємство «Прикарпатський клінічний онкологічний центр Івано-Франківської обласної ради», м. Івано-Франківськ
Комунальне некомерційне підприємство «Обласний клінічний онкологічний центр Кіровоградської обласної ради», м. Кропивницький
Комунальне некомерційне підприємство «Олександрійський онкологічний диспансер Кіровоградської обласної ради», м. Олександрія
Комунальне некомерційне підприємство «Київський міський клінічний онкологічний центр» виконавчого органу Київської міської ради, м. Київ
Комунальне некомерційне підприємство «Київський центр трансплантації кісткового мозку», м. Київ
Комунальне некомерційне підприємство Львівської обласної ради «Львівський онкологічний регіональний лікувально-діагностичний центр», м. Львів
Комунальне некомерційне підприємство «Миколаївський обласний центр онкології» Миколаївської обласної ради, м. Миколаїв
Комунальне некомерційне підприємство «Одеський обласний онкологічний диспансер» Одеської обласної ради», м. Одеса
КП «Полтавський обласний клінічний онкологічний диспансер Полтавської обласної ради», м. Полтава
КП «Рівненський обласний протипухлинний центр» Рівненської обласної ради,              м. Рівне
Комунальне некомерційне підприємство Сумської обласної ради Сумський обласний клінічний онкологічний диспансер, м. Суми
Комунальне некомерційне підприємство «Тернопільський обласний клінічний онкологічний диспансер» Тернопільської обласної ради, м. Тернопіль
Комунальне некомерційне підприємство «Обласний центр онкології», м. Харків
Комунальне некомерційне підприємство «Херсонський обласний онкологічний диспансер» Херсонської обласної ради, м. Херсон
Комунальне некомерційне підприємство «Хмельницький обласний протипухлинний центр» Хмельницької обласної ради, м. Хмельницький
КП «Центральна міська лікарня Червоноградської міської ради», м. Червоноград, Львівська обл.
Комунальне некомерційне підприємство «Черкаський обласний онкологічний диспансер Черкаської обласної ради», м. Черкаси
Комунальне некомерційне підприємство «Чернігівський медичний центр сучасної онкології» Чернігівської обласної ради, м. Чернігів
</t>
  </si>
  <si>
    <t>Тихоокеанський північно-західний підрозділ Меморіального інституту Баттелл/Тихоокеанська північно-західна національна лабораторія (PNNL)</t>
  </si>
  <si>
    <t>Підвищення можливостей України для запобігання несанкціонованому використанню джерел іонізуючого випромінювання, які можуть становити загрозу для населення у разі їх використання із злочинним наміром</t>
  </si>
  <si>
    <t>Молодіжний розвиток *</t>
  </si>
  <si>
    <t>01.05.2007–31.08.2023</t>
  </si>
  <si>
    <t>Заклади загальної середньої, середньо-спеціальної та позашкільної освіти, відділи у справах молоді та спорту, центри соціальних служб для сім’ї, дітей та молоді, молодіжні громадські організації за місцями призначення добровольців</t>
  </si>
  <si>
    <t>Мінмолодьспорту</t>
  </si>
  <si>
    <t>допомога українській молоді, що проживає в громадах з обмеженим доступом до матеріальних та інформаційних ресурсів, краще підготуватись до змістовного самостійного життя в демократичному суспільстві</t>
  </si>
  <si>
    <t>Листи-підтвердження від Державного департаменту США від 26.07.2007, від 06.05.2008, від 19.05.2009, від 10.06.2010, від 17.05.2011, від 18.05.2012, від 24.05.2013, від 23.12.2013, від 25.06.2014, від 10.09.2014, від 21.09.2015, від 08.09.2016 та від 06.09.2017 щодо виділення коштів на реалізацію проекту та визначення строків реалізації проекту</t>
  </si>
  <si>
    <t>Надання технічної допомоги з метою посилення системи експортного контролю України та протидії розповсюдженню зброї масового знищення</t>
  </si>
  <si>
    <t>11.06.2007 – 30.09.2021</t>
  </si>
  <si>
    <t>Державний департамент США/Бюро з міжнародної безпеки та нерозповсюдження</t>
  </si>
  <si>
    <t xml:space="preserve">Міністерство розвитку економіки, торгівлі та сільського господарства України
Державна служба експортного контролю України
Державна митна служба України
Підрозділи Державної прикордонної служби України: Окрема комендатура охорони і забезпечення Державної прикордонної служби України (військова частина 1498), м. Київ
Головний центр зв’язку, автоматизації та захисту інформації Державної прикордонної служби України (військова частина 2428)
Регіональне управління морської охорони Адміністрації Державної прикордонної служби України (військова частина 1550), м. Одеса
Одеський загін морської охорони Регіонального управління морської охорони Адміністрації Державної прикордонної служби України (військова частина 1485), м. Одеса
Маріупольський загін морської охорони Регіонального управління морської охорони Адміністрації Державної прикордонної служби України (військова частина 1472), м. Маріуполь, Донецької обл.
Навчальний центр морської охорони Регіонального управління морської охорони Адміністрації Державної прикордонної служби України (військова частина 1499), м. Ізмаїл, Одеська обл. 
</t>
  </si>
  <si>
    <t>Міністерство розвитку економіки, торгівлі та сільського господарства України, Міністерство внутрішніх справ України, Адміністрація Державної прикордонної служби України, Державна служба експортного контролю України, Державна митна служба України</t>
  </si>
  <si>
    <t>Виконавець Офіс Програми з експортного контролю та безпеки кордонів Посольства США в Україні; Culmen International, LLC; Міжнародна Програма підвищення кваліфікації для органів кримінального розслідування (ІСІТАР) Міністерства юстиції США; Представництво PAE Government Services, Inc. в Україні; Представництво Фонду цивільних досліджень та розвитку США «CRDF Global» в Україні</t>
  </si>
  <si>
    <t>Метою проекту є забезпечення відповідності національної системи експортного контролю України вимогам резолюцій Ради Безпеки ООН, рекомендаціям міжнародних режимів експортного контролю та нерозповсюдження, членом яких є Україна, покращення можливостей службовців органів-реципієнтів щодо здійснення контролю за дотриманням вимог законодавства у сфері експортного контролю, виявлення незаконних перевезень товарів, які можуть мати відношення до зброї масового знищення та/або підлягають експортному контролю, та запобігання незаконним перевезенням таких товарів</t>
  </si>
  <si>
    <t xml:space="preserve">Грантова угода (Чорнобильський фонд «Укриття»: Група Управління Проектом) між Європейським банком реконструкції та розвитку як Розпорядником коштів Гранта, наданого Чорнобильським Фондом «Укриття» та Національною атомною енергогенеруючою компанією «Енергоатом» від 17 березня 1998 року </t>
  </si>
  <si>
    <t>17.03.1998–31.12.2019</t>
  </si>
  <si>
    <t>Чорнобильський фонд «Укриття», адміністратором якого виступає Європейський банк реконструкції та розвитку</t>
  </si>
  <si>
    <t>ДСП "ЧАЕС"</t>
  </si>
  <si>
    <t>Стратегічне управління Планом Здійснення Заходів,  укладання та управління інженерними контрактами, контрактами на закупівлю та будівництво у відповідності з Політикою та Правилами ЄБРР; асиміляція та реалізація першочергових проектів Укриття; координація з іншими ГУП на майданчику</t>
  </si>
  <si>
    <t xml:space="preserve">Грантова угода  № 003 (Чорнобильський Фонд «Укриття»: Першочергові проекти) між європейським банком реконструкції та розвитку як Розпорядником фондів Гранта, наданого Чорнобильським Фондом «Укриття» та Національною атомною енергогенеруючою компанією «Енергоатом» від 11.05.98, Поправкою №1 від 06.02.04, Поправкою № 2 від 18.06.08, Поправкою № 3 від 03.06.09, Поправкою   № 4 від 28.01.10 та  Поправкою № 5 від 14.09.11 </t>
  </si>
  <si>
    <t>11.05.1998-31.12.2015</t>
  </si>
  <si>
    <t>ДСП «Чорнобильська АЕС»</t>
  </si>
  <si>
    <t>Грантова угода  (Чорнобильський Фонд «Укриття»: Страхування Проекту) між Європейським банком реконструкції та розвитку як Розпорядником фондів Гранта, наданого Чорнобильським Фондом «Укриття», та Національною атомною енергогенеруючою компанією «Енергоатом» від 06 листопада 1998 року</t>
  </si>
  <si>
    <t>06.11.1998–31.12.2019</t>
  </si>
  <si>
    <t>Проект складається із створення та реалізації програми страхування неядерної відповідальності по Плану здійснення заходів на Обєктів "Укриття", що розповсюджується на всі роботи, товари і послуги, які фінансуються з Гранту, а аткож відповідальність Розпорядника (ЄБРР), Одержувача (ДСП "ЧАЕС") і третіх сторін, які надають товари, роботи і послуги, які фінансуються з Гранту, відповідно до страхової пропозиції, прийнятної для Розпорядника</t>
  </si>
  <si>
    <t>Грантова угода  005 (Чорнобильський фонд «Укриття»: Реалізація Фази І) між Європейським банком реконструкції та розвитку як Розпорядником фондів гранта, наданого Чорнобильським фондом «Укриття» та Національною атомною енергогенеруючою компанією «Енергоатом» від 20 липня 1999 року</t>
  </si>
  <si>
    <t>20.07.1999–31.12.2019</t>
  </si>
  <si>
    <t>Надання товарів, робіт, послуг з метою поліпшення інформаційної бази "Обєкту "Укриття", поліпшення радіаційної, навколишньої та промислвоої безпеки, зниження ризиків, повязаних зі зберіганням радіоактивного пилу і води на "Обєкті "Укриття", контролю та управління ядерними ризиками.</t>
  </si>
  <si>
    <t xml:space="preserve">Грантова угода (Чорнобильський фонд «Укриття»: Стабілізаційні заходи) між Європейським банком реконструкції та розвитку як Розпорядником коштів Гранта, що надаються Чорнобильським Фондом «Укриття» та Державним спеціалізованим підприємством "Чорнобільська АЄС" від 09 липня 2003 року </t>
  </si>
  <si>
    <t>09.07.2003-31.12.2011</t>
  </si>
  <si>
    <t>Грантова угода (Чорнобильський фонд «Укриття»: Допоміжні проекти на Майданчику Нового Безпечного Конфайнменту) між ЄБРР та Розпорядником фондів гранта, наданого Чорнобильським фондом «Укриття» та Державним спеціалізованим підприємством «Чорнобильська АЕС» як Одержувачем від 07 серпня 2007 р. з поправками</t>
  </si>
  <si>
    <t>07.08.2007-30.09.2020</t>
  </si>
  <si>
    <t>ДСП "ЧАЕС", Новарка, VINCI Construction Grands Projects/Bouygues Travaux Publics</t>
  </si>
  <si>
    <t>Будівництво нового безпечного конфайнменту (НБК), спрямованого на зменшщення небезпеки обєкта "Укриття" та його перетворення на екологічно безпеечну систему</t>
  </si>
  <si>
    <t>Проект ядерної безпеки Чорнобильської АЕС</t>
  </si>
  <si>
    <t>01.01.1997-31.12.2021</t>
  </si>
  <si>
    <t>ЄБРР</t>
  </si>
  <si>
    <t>Європейський банк реконструкції та розвитку, як адміністратор грантових коштів Рахунку ядерної безпеки</t>
  </si>
  <si>
    <t>Компанія "Якобс Клін Енерджи Інтернешнл Лімітед"), Компанія "Холтек Інтернешнл" ("Holtec International")</t>
  </si>
  <si>
    <t>Підвищення рівня безпеки 3-го енергоблоку, постачання устаткування; Припинення екслуатації 1,2 та 3 енергоблоків, будівництво сховища відпрацьованого ядерного палива, будівництво заводу з переробки рідких радіоактивних відходів, надання послуг для керіввництва проекту, інженерно-конструкторських робіт для частини А та В, інформування громадськості.</t>
  </si>
  <si>
    <t>7F-04661.04.01</t>
  </si>
  <si>
    <t>Підтримка децентралізації в Україні</t>
  </si>
  <si>
    <t>швейцарських франків</t>
  </si>
  <si>
    <t xml:space="preserve">01.12.2006 – 31.08.2021 </t>
  </si>
  <si>
    <t>Швейцарія</t>
  </si>
  <si>
    <t>Швейцарська агенція з розвитку та співробітництва (SDC)</t>
  </si>
  <si>
    <t>Міністерство розвитку громад та територій України</t>
  </si>
  <si>
    <t>Швейцарский центр ресурсів та консультацій з питань розвитку (Skat Consulting Ltd.)</t>
  </si>
  <si>
    <t>Розробка можливих механізмів надання якісних децентралізованих публічних послуг членам громад, включення їх до національної програми з метою їх подальшого поширення через: підвищення рівня залучення громади до процесів прийняття рішень, планування, забезпечення і моніторингу послуг; розробку ефективних моделей управління досвідом/знаннями; надання дорадчої допомоги ключовим національним інституціям на основі досвіду, отриманого у пілотних регіонах</t>
  </si>
  <si>
    <t>Регіональний розвиток</t>
  </si>
  <si>
    <t>Грантова угода (Чорнобильський фонд «Укриття»: ГУП Фаза ІІ Продовження) між Європейським банком реконструкції та розвитку як Розпорядником коштів Гранта, наданого Чорнобильським Фондом «Укриття» та Національною атомною  енергогенеруючою компанією «Енергоатом» від 10 квітня 2000 року</t>
  </si>
  <si>
    <t>10.04.2000-20.09.2020</t>
  </si>
  <si>
    <t>Шведське агентство з питань міжнародної співпраці розвитку;НЕФКО, як адміністратор Фонду Програми «Демо-Україна»</t>
  </si>
  <si>
    <t>ДСП "ЧАЕС",Bechtel International Systems, Inc. ("Бектел Інтернешнл Сістемз")</t>
  </si>
  <si>
    <t>Стратегічне управління Планом Здійснення Заходів, включаючи технічні, регулюючі, фінансові та програмні аспекти, укладання та управління інженерними контрактами, контрактами на закупівлю та будівництво у відповідності з Політикою та Правилами ЄБРР, відповідне завершення Першочергових проектів, завершення інтеграції існуючих двосторонніх та погоджених українських проектів об'єктів "Укриття", реалізація заходів з структурної стабілізації, реалізація інженерних систем, визначення концептуального проекту безпечного конфайнменту та досягнення необхідного регулюючого затвердження, координація з іншими ГУП на майданчик.</t>
  </si>
  <si>
    <t>EuropeAid/125231/C/SUP/UA</t>
  </si>
  <si>
    <t>BOMUK 3 - Посилення прикордонного менеджменту: постачання спеціального обладнання для Державної прикордонної служби України. Лот 2: Обладнання спостереження</t>
  </si>
  <si>
    <t>01.08.2007-22.03.2011</t>
  </si>
  <si>
    <t>Є</t>
  </si>
  <si>
    <t>ЄС</t>
  </si>
  <si>
    <t>U4.01/04W</t>
  </si>
  <si>
    <t>Комплекс з виробництва металевих бочок і залізобетонних контейнерів для зберігання радіоактивних відходів ЧАЕС</t>
  </si>
  <si>
    <t>28.12.2008-27.05.2012</t>
  </si>
  <si>
    <t>Корпорація "Укртрансбуд"</t>
  </si>
  <si>
    <t>Зберігання та захоронення твердих радіоактивних відходів</t>
  </si>
  <si>
    <t>U3.01/04</t>
  </si>
  <si>
    <t>Інституційна та технічна підтримка Держатомрегулювання та його офісу технічної підтримки у розвитку їх можливостей на основі передачі західноєвропейських принципів та практики безпеки</t>
  </si>
  <si>
    <t>02.07.2007-01.01.2013</t>
  </si>
  <si>
    <t>Riskaudit IPSN/GRS International (Франція)</t>
  </si>
  <si>
    <t>Підтримка Держатомрегулювання в здійсненні оцінки Звітів з аналізу безпеки діючих енергоблоків АЕС України</t>
  </si>
  <si>
    <t>343-BU-01</t>
  </si>
  <si>
    <t>Розвиток громад *</t>
  </si>
  <si>
    <t>01.03.2006–31.12.2022</t>
  </si>
  <si>
    <t xml:space="preserve"> Корпус Миру США </t>
  </si>
  <si>
    <t>Українські неурядові та благодійні організації, місцеві органи виконавчої влади та органи місцевого самоврядування, бібліотеки, інші зацікавлені державні та комунальні установи (за місцем призначення волонтерів)</t>
  </si>
  <si>
    <t>Мінрегіонбуд</t>
  </si>
  <si>
    <t>підвищення спроможності громадян брати участь у вирішенні актуальних питань життєдіяльності місцевих громад, сприяння сталому організаційному розвитку українських урядових і неурядових організацій, розширення економічних можливостей громадян</t>
  </si>
  <si>
    <t>U3.0 1/02</t>
  </si>
  <si>
    <t>Old</t>
  </si>
  <si>
    <t>Підтримка Державного комітету ядерного регулювання України у ліцензуванні проекту модернізації Запорізької АЕС</t>
  </si>
  <si>
    <t>01.06.2004-31.12.2010</t>
  </si>
  <si>
    <t>U1.04/05A</t>
  </si>
  <si>
    <t>Заміна електрообладнання системи управління та захисту (СУЗ) реактора та апаратури контролю нейтронного потоку (АКНП)</t>
  </si>
  <si>
    <t>14.12.2006-08.12.2011</t>
  </si>
  <si>
    <t>НАЕК “Енергоатом”</t>
  </si>
  <si>
    <t>МЕВП</t>
  </si>
  <si>
    <t>ЗАТ "Науково-виробниче підприємство "Радій", ЗАТ "СНВО Імпульс"</t>
  </si>
  <si>
    <t>2008/155-645</t>
  </si>
  <si>
    <t>Покращення навколишнього природного середовища в басейні річки Західний Буг (Програма сусідства "Україна-Польща-Білорусь")</t>
  </si>
  <si>
    <t>20.05.2008-20.11.2010</t>
  </si>
  <si>
    <t>Навколишнє середовище</t>
  </si>
  <si>
    <t>MIGR/2007/130-367 (34)</t>
  </si>
  <si>
    <t>Безпечні мости для працівників-мігрантів: пілотні ініціативи в Молдові та Україні (AENEAS 2006)</t>
  </si>
  <si>
    <t>15.02.2008-14.02.2011</t>
  </si>
  <si>
    <t xml:space="preserve">MIGR/2007/130-082 (10) </t>
  </si>
  <si>
    <t>Конференція генеральних директорів імміграційних служб в Україні (GDISC) - розширення можливостей і технічна допомога органам влади України для ефективної боротьби з незаконною транзитною міграцією (ERIT). Комплексний та доповнювальний підхід у сфері підт</t>
  </si>
  <si>
    <t>01.01.2008-31.12.2010</t>
  </si>
  <si>
    <t>Поставка мобільного інспекційного обладнання та систем рентгенівського сканування митним службам Білорусі, України та Молдови</t>
  </si>
  <si>
    <t>17.07.2008-16.01.2011</t>
  </si>
  <si>
    <t>Підтримка європейських стандартів  в інформаційній галузі України</t>
  </si>
  <si>
    <t>01.08.2008-31.12.2012</t>
  </si>
  <si>
    <t>Національна рада України з питань телебачення та радіомовлення, комітет ВР України з питань свободи слова та інформації</t>
  </si>
  <si>
    <t>Національна рада України з питань телебачення та радіомовлення</t>
  </si>
  <si>
    <t>Рада Європи</t>
  </si>
  <si>
    <t>Підвищення стандартів якості в інформаційній галузі України</t>
  </si>
  <si>
    <t>Комунікації та ІКТ</t>
  </si>
  <si>
    <t>EuropeAid/126112/C/SER/UA</t>
  </si>
  <si>
    <t>Технічна допомога українській інфраструктурі забезпечення якості</t>
  </si>
  <si>
    <t>23.06.2008-22.12.2010</t>
  </si>
  <si>
    <t>Транспорт та інфраструктура</t>
  </si>
  <si>
    <t>Підтримка сталого регіонального розвитку</t>
  </si>
  <si>
    <t>02.07.2008-01.12.2011</t>
  </si>
  <si>
    <t xml:space="preserve">Мінрегіонбуд </t>
  </si>
  <si>
    <t>Консорціум на чолі з Grontmij/Carl Bro/A/S (Данія) у складі з ICON-INSTITUT (Німеччина) та Niras AB (Швеція)</t>
  </si>
  <si>
    <t>Вдосконалення регіональної політики в Україні шляхом поширення політики регіонального розвитку ЄС</t>
  </si>
  <si>
    <t xml:space="preserve">BOMUK 4 - Посилення прикордонного менеджменту: постачання  обладнання органам охорони державного кордону України. Лот 1: Прилади для перевірки документів з функцією біометричного контролю </t>
  </si>
  <si>
    <t>01.08.2008-22.05.2011</t>
  </si>
  <si>
    <t>BOMUK-4 Посилення прикордонного менеджменту; постачання спеціального обладнання для Державної прикордонної служби України. Лот 2: Обладнання прикордонного спостереження-тепловізійне обладнання на базі автомобіля</t>
  </si>
  <si>
    <t>01.08.2008-31.07.2011</t>
  </si>
  <si>
    <t>Окрема Комендатура охорони та забезпечення Адміністрації Державної прикордонної служби України (військова частина 1498); Мобільний прикордонний загін АДПСУ (військова частина 1496); Північне регіональне управління АДПСУ (військова частина 1497); Західне регіональне управління АДПСУ (військова частина 1468); Південне регіональне управління АДПСУ (військова частина 1469); Азово-Чорноморське регіональне управління АДПСУ (військова частина 1486); Східне регіональне управління АДПСУ (військова частина 1470)</t>
  </si>
  <si>
    <t>Carl Zeiss Optronics GmbH ( Німеччина)</t>
  </si>
  <si>
    <t>Сприяння у покращенні прикордонного менеджменту, зокрема шляхом надання необхідного обладнання, його гарантійного та післягарантійного обслуговування</t>
  </si>
  <si>
    <t>EuropeAid/125293/C/SUP/UA</t>
  </si>
  <si>
    <t>Сталий місцевий розвиток-постачання обладнання (Лот 3, 5, 8, 11, 13)</t>
  </si>
  <si>
    <t>04.08.2008-02.02.2011</t>
  </si>
  <si>
    <t>EuropeAid/125611/C/SER/UA</t>
  </si>
  <si>
    <t>Прозорість та ефективність судової системи: компонент державної служби</t>
  </si>
  <si>
    <t>15.07.2008-15.12.2010</t>
  </si>
  <si>
    <t>U1.01/06A4</t>
  </si>
  <si>
    <t>Установка з переробки твердих радіоактивних відходів для Рівненської АЕС. (Лот 4)</t>
  </si>
  <si>
    <t>03.07.2008-02.07.2011</t>
  </si>
  <si>
    <t>Envinet a.s.</t>
  </si>
  <si>
    <t>Постачання обладнання для вимірювання активності</t>
  </si>
  <si>
    <t>Прозорість та ефективність судової системи України</t>
  </si>
  <si>
    <t>03.06.2008‑31.12.2011</t>
  </si>
  <si>
    <t>Державна судова адміністрація України; Вища рада юстиції; Верховний суд України; Національна школа суддів України; ДП"Інформаційні судові системи"</t>
  </si>
  <si>
    <t>Вища Рада юстиції України</t>
  </si>
  <si>
    <t>Надання допомоги у процесі формування  незалежної, безсторонньої, ефективної та професійної судової влади</t>
  </si>
  <si>
    <t>U1.03/06</t>
  </si>
  <si>
    <t>Надання допомоги на майданчику Запорізької АЕС</t>
  </si>
  <si>
    <t>22.11.2007-21.11.2010</t>
  </si>
  <si>
    <t>EuropeAid/125937/C/SER/UA</t>
  </si>
  <si>
    <t>Підтримка розвитку середньострокової стратегії покращення системи соціального забезпечення</t>
  </si>
  <si>
    <t>28.07.2008-27.12.2010</t>
  </si>
  <si>
    <t>EuropeAid/126603/C/SER/UA Контракт від 30.07.2008 № 2008/162-598 (доповнення до контракту №1, №2 та №3)</t>
  </si>
  <si>
    <t>Легалізація, сертифікація та комерціалізація Східноєвропейського регіонального центру метрології природного газу в м. Боярка, Україна</t>
  </si>
  <si>
    <t>30.07.2008-31.12.2010</t>
  </si>
  <si>
    <t>Програма підтримки вугільного сектору України</t>
  </si>
  <si>
    <t>01.09.2008-30.06.2011</t>
  </si>
  <si>
    <t>Консорціум на чолі з Hulla &amp; Co.Human Dynamics KG (Австрія) за участі Gornoslaska Agencij Rozwoju Regionalnego (Польща), KOPEX S.A. (Польща), Haskoning Nederland BV (Нідерланди), MWH SA/NV (Бельгія) та MWH UK Ltd (Великобританія)</t>
  </si>
  <si>
    <t>Надання допомоги Міністерству вугільної промисловості України в розвитку необхідних інструментів, заходів, законодавчих актів для покращення інвестиційного клімату в вугільному секторі</t>
  </si>
  <si>
    <t>Грантова угода (Чорнобильський фонд «Укриття»: Допоміжні проекти на Майданчику Нового Безпечного Конфайнменту) між ЄБРР та Розпорядником фондів гранта, наданого Чорнобильським фондом «Укриття» та Державним спеціалізованим підприємством «Чорнобильська АЕС» від 09 жовтня 2008 року з поправками</t>
  </si>
  <si>
    <t>09.10.2008-31.12.2019</t>
  </si>
  <si>
    <t>Будівництво нового безпечного конфайнменту (НБК) з метою захисту існуючого об'єкта «Укриття» та прилеглих до нього конструкцій, споруджених після аварії в 1986 році. За кошти Гранту виконуються наступні проекти: будівництво і введення в експлуатацію нової вентиляційної труби; підтримка на стадії проектування, будівництва та введення в експлуатацію НБК; перенесення на повторне встановлення технічних засобів охорони частини західної ділянки охоронного периметра ДСП "ЧАЕС"</t>
  </si>
  <si>
    <t>EuropeAid/126416/C/SER/UA</t>
  </si>
  <si>
    <t>Посилення сектора фінансових послуг України</t>
  </si>
  <si>
    <t>04.08.2008-03.12.2010</t>
  </si>
  <si>
    <t>Банківський та фінансовий</t>
  </si>
  <si>
    <t>2008/159-195</t>
  </si>
  <si>
    <t>Створення туристично-інформаційної інфраструктури у м. Львів (Програма сусідсьва "Україна-Польща-Білорусь")</t>
  </si>
  <si>
    <t>19.07.2008-18.12.2010</t>
  </si>
  <si>
    <t>Проект розвитку міської інфраструктури</t>
  </si>
  <si>
    <t>шв. крон</t>
  </si>
  <si>
    <t>22.10.2008-31.12.2013</t>
  </si>
  <si>
    <t>МБРР</t>
  </si>
  <si>
    <t>Міжнародний банк реконструкції та розвитку</t>
  </si>
  <si>
    <t>U3.01/05</t>
  </si>
  <si>
    <t>Технічна підтримка Державного комітету ядерного регулювання України та його ОТП у здійсненні оцінки Звітів з Ймовірного Аналізу Безпеки та підтримка у ліцензуванні установок з переробки радіоактивних відходів</t>
  </si>
  <si>
    <t>31.12.2007-30.12.2014</t>
  </si>
  <si>
    <t>RE GmbH, RWE Power AG та Core2 Consult GmbH (Німеччина)</t>
  </si>
  <si>
    <t>Надання підтримки Державному комітету ядерного регулювання України у здійсненні оцінки Звітів з Імовірного Аналізу Безпеки діючих енергоблоків та у ліцензуванні проектів щодо створення комплексів з переробки радіоактивних відходів</t>
  </si>
  <si>
    <t>Промисловий комплекс по поводженню з твердими радіоактивними відходами (ПКПТРВ)</t>
  </si>
  <si>
    <t>14.03.2001-25.02.2009</t>
  </si>
  <si>
    <t>Лот 1, 2: Державне спеціалізоване підприємство “Чорнобильська АЕС”; Лот 3: Державне спеціалізоване підприємство “Техноцентр”</t>
  </si>
  <si>
    <t>Міністерство України з питань надзвичайних ситуацій та у справах захисту населення від наслідків Чорнобильської катастрофи</t>
  </si>
  <si>
    <t>NUKEM Technologies GmbH (Німеччина)</t>
  </si>
  <si>
    <t>U4.01/05</t>
  </si>
  <si>
    <t>Створення комплексної системи радіаційного моніторингу та раннього попередження у Чорнобильській зоні відчуження</t>
  </si>
  <si>
    <t>07.11.2008-04.05.2011</t>
  </si>
  <si>
    <t>EuropeAid/126596/C/SER/UA</t>
  </si>
  <si>
    <t>Техніко-економічне обґрунтування розвитку портів в Україні</t>
  </si>
  <si>
    <t>04.08.2008-03.08.2010</t>
  </si>
  <si>
    <t>Підтримка інтеграції України до Транс-європейської транспортної мережі (TEN-T)</t>
  </si>
  <si>
    <t>01.08.2008-01.01.2011</t>
  </si>
  <si>
    <t>Мінінфраструктури</t>
  </si>
  <si>
    <t>Консорціум у складі з Corporate Solution Consulting Ltd (Великобританія), Arup (Великобританія), WSP (Нідерланди) та NACO (Великобританія) на чолі з Corporate Solution Consulting Ltd (Великобританія)</t>
  </si>
  <si>
    <t>Підтримка діяльності траспортного сектору шляхом надання допоги Міністерству тарнспорту та звязку України у розробці та впровадженні Стратегії та Плану інтеграції до Транс-Європейської транспортної мережі</t>
  </si>
  <si>
    <t>122-856</t>
  </si>
  <si>
    <t>Гармонізація технічних стандартів та практик нафтогазового сектору у Східній Європі та на Кавказі</t>
  </si>
  <si>
    <t>20.12.2007-20.08.2010</t>
  </si>
  <si>
    <t>EuropeAid/126297/C/SUP/Multi</t>
  </si>
  <si>
    <t>Поставка для безпеки та надійності магістральної газотранзитної інфраструктури в Східній Європі та на Кавказі - Азербайджан, Білорусь, Вірменія, Грузія, Молдова, Україна (Лот 2)</t>
  </si>
  <si>
    <t>05.08.2008-31.12.2010</t>
  </si>
  <si>
    <t>EuropeAid/127064/C/SER/UA</t>
  </si>
  <si>
    <t>Інтеграція транс-європейських транспортних мереж та пункти перетину кордону 
Інтеграція транс-європейських транспортних мереж та пункти перетину кордону 
Інтеграція транс-європейських транспортних мереж та пункти перетину кордону в Україні та Республіці</t>
  </si>
  <si>
    <t>15.01.2009-14.12.2010</t>
  </si>
  <si>
    <t>Проект розвитку технічної допомоги з питань боротьби з відмивання коштів та фінансуванням тероризму в Україні - MOLI-UA-2</t>
  </si>
  <si>
    <t>01.05.2006-22.09.2012</t>
  </si>
  <si>
    <t>Державний комітет фінансового моніторингу; ДПА; Державна комісія з цінних паперів та фондового ринку; ДНЗПО "Навчально-методичний центр ДКФМУ"; Міністерство внутрішніх справ; Державна митна служба України</t>
  </si>
  <si>
    <t>Державний комітет фінансового моніторингу</t>
  </si>
  <si>
    <t>Сприяння попередженню та контролю за "відмиванням" коштів та фінансуванням тероризму в Україні відповідно до європейських та інших міжнародних стандартів</t>
  </si>
  <si>
    <t>U3.IA/03-2</t>
  </si>
  <si>
    <t>Надання підтримки Державному комітету ядерного регулювання України в ліцензуванні проектів модернізації на Хмельницькій АЕС</t>
  </si>
  <si>
    <t>12.12.2005-11.12.2012</t>
  </si>
  <si>
    <t>Riskaudit IRSN/GRS International</t>
  </si>
  <si>
    <t>Виконання Україною зобов'язань щодо членства в СОТ та реалізації європейської політики добросусідства у сільському секторі (секторальний підхід)</t>
  </si>
  <si>
    <t>16.10.2008-15.04.2012</t>
  </si>
  <si>
    <t>Мінагрополітики</t>
  </si>
  <si>
    <t>Консорціум у складі з WYG International Limited (Великобританія), ADAS UK Ltd (ADAS) (Великобританія), NGO Institute for Rural Development (IRD) (Україна), Grontmij/Carl Bro A/S (Данія) та ACE Acessores de Comercio Exterior S.L. (Іспанія) на чолі з   WYG</t>
  </si>
  <si>
    <t>Імплементація загальносекторального підходу (SWAP) до сільського господарства та розвиток сільської місцевості у контексті вступу України до СОТ</t>
  </si>
  <si>
    <t>Аграрний</t>
  </si>
  <si>
    <t>Гармонізація систем забезпечення конкуренції та державних закупівель України до стандартів ЄС</t>
  </si>
  <si>
    <t>20.01.2009-19.12.2013</t>
  </si>
  <si>
    <t>Антимонопольний комітет України, Міністерство економіки України</t>
  </si>
  <si>
    <t>Антимонопольний комітет - Компонент 1 Конкурентна політика, Компонент 2 Державна допомога; МЕРТ - Компонент 3 Державні закупівлі</t>
  </si>
  <si>
    <t>Консорціум у складі з Deutsche Gesselschaft für Technische Zuzammenabeit (GTZ) GmbH (Німеччина),  Deutsche Stiftung  für   Internationale  Rechtlishe  Zuzammenabeit  (IRZ) e. V.(Німеччина), Project Management Limited (PM) (Ірландія) та European Institute</t>
  </si>
  <si>
    <t>Сприяння процесу створення і імплементації законодавства та вдосконалення механізмів конкуренції, державної допомоги/субсидування і державних закупівель, відповідно до завдань УПС та Плану дій Україна-ЄС</t>
  </si>
  <si>
    <t xml:space="preserve">Економічний розвиток і торгівля </t>
  </si>
  <si>
    <t>U4.02/05A</t>
  </si>
  <si>
    <t>Соціально-економічний розвиток районів Рівненської області, забруднених внаслідок Чорнобильської катастрофи</t>
  </si>
  <si>
    <t>05.12.2008-04.06.2011</t>
  </si>
  <si>
    <t>Об'єднаймося заради реформ (Посилення громадського суспільства в Україні</t>
  </si>
  <si>
    <t>01.10.2008-30.09.2016</t>
  </si>
  <si>
    <t>Громадська організація "Громадське телебачення", громадська організація "Центр протидії корупції", громадська організація "Український незалежний центр політичних досліджень", громадська організація "Інститут світової політики", громадська організація "Центр ЮЕЙ"</t>
  </si>
  <si>
    <t>U3.IA/03-3</t>
  </si>
  <si>
    <t>Розробка нормативних документів та інспекційних процедур для введення в експлуатацію нових ядерних установок</t>
  </si>
  <si>
    <t>16.12.2005-15.12.2011</t>
  </si>
  <si>
    <t>Сприяти впровадженню процесу ліцензування в Україні, що грунтується на технічному діалозі оператора та регулюючого органу.</t>
  </si>
  <si>
    <t>EuropeAid/126364/C/ACT/Multi</t>
  </si>
  <si>
    <t>Правовий та соціальний захист дітей, що шукають притулку, та дітей-біженців в Україні 
Правовий та соціальний захист дітей, що шукають притулку, та дітей-біженців в Україні  Лот 2. Міграційний потік з країн Сходу (східна Європа, південний Кавказ та респу</t>
  </si>
  <si>
    <t>01.02.2009-31.01.2011</t>
  </si>
  <si>
    <t>Соціальна інфраструктура і та послуги</t>
  </si>
  <si>
    <t>U3.01/06</t>
  </si>
  <si>
    <t>Надання підтримки Державному комітету ядерного регулювання України в оцінці впровадження заходів з підвищення безпеки та програм управління старінням блоків на АЕС</t>
  </si>
  <si>
    <t>08.12.2008-07.06.2014</t>
  </si>
  <si>
    <t>Riskaudit IPSN/GRS International</t>
  </si>
  <si>
    <t>Підтримка Державного комітету ядерного регулювання України з боку ОТП ЄС в його діяльності, пов'язаній з ліцензійною оцінкою заходів з підвищення безпеки та програм управління старінням на блоках АЕС</t>
  </si>
  <si>
    <t>EuropeAid/126356/C/SER/Multi</t>
  </si>
  <si>
    <t>Міжнародні логістичні центри для Західних країн ННД та Кавказу:  Азербайджану,  Вірменії, Грузії, Молдови, України</t>
  </si>
  <si>
    <t>22.12.2008-21.12.2010</t>
  </si>
  <si>
    <t>211897-2008</t>
  </si>
  <si>
    <t>Впровадження заходів з боротьби з незаконним переміщенням радіоактивних та ядерних матеріалів в Україні</t>
  </si>
  <si>
    <t>24.11.2008-23.11.2012</t>
  </si>
  <si>
    <t>Інститут ядерних досліджень НАН України</t>
  </si>
  <si>
    <t>Інститут трансуранових елементів (Німеччина)</t>
  </si>
  <si>
    <t>Посилення режиму нерозповсюдження радіоактивних і ядерних матеріалів, протидія загрозі ядерного та радіаційного тероризму. Удосконалення технічних та організаційних заходів з боротьби з незаконним переміщенням радіоактивних та ядерних матеріалів в Україні</t>
  </si>
  <si>
    <t>211625</t>
  </si>
  <si>
    <t>Підвищення спроможності аналізу конфіскованих р/а матеріалів та р/а речовин в ІЯД НАН України</t>
  </si>
  <si>
    <t>06.11.2008-30.11.2013</t>
  </si>
  <si>
    <t>ТОВ  "Інтелектуальні технології - Славутич" у консорціумі з DSR GmbH (Німеччина) та CA&amp;R Engineering Gmbh (Німеччина)</t>
  </si>
  <si>
    <t>HDTRA 1-11-D-0009</t>
  </si>
  <si>
    <t>Надання допомоги зі зберігання, технічного обслуговування і утилізації твердого ракетного палива ракет SS-24</t>
  </si>
  <si>
    <t>01.02.2008 – 31.03.2019</t>
  </si>
  <si>
    <t>Міністерство оборони США/ Агентство зменшення загрози</t>
  </si>
  <si>
    <t>ДП«Науково-виробниче об’єднання «Павлоградський хімічний завод»</t>
  </si>
  <si>
    <t>Державне космічне агентство України</t>
  </si>
  <si>
    <t>ЮРС ФедералСервісіз Інтернешнл Інк.</t>
  </si>
  <si>
    <t>Підтримка безпечного зберігання, технічного обслуговування і утилізації палива твердопаливних ракетних двигунів українських ракет SS-24</t>
  </si>
  <si>
    <t>Освітні вимірювання, адаптовані до стандартів ЄС Міжрегіональна програма Європейського інструменту сусідства та партнерства, пріоритетний напрямок 2, Темпус IV, 2008</t>
  </si>
  <si>
    <t>15.01.2009-14.01.2012</t>
  </si>
  <si>
    <t>Ніжинський державний університет імені Миколи Гоголя; Національний педагогічний університет імені М.П.Драгоманова; Кіровоградський державний педагогічний університет імені Володимира Винниченка</t>
  </si>
  <si>
    <t>Малардаленський університет (Вастерос, Швеція)</t>
  </si>
  <si>
    <t>Створення та вдосконалення нових сучасних навчальних планів спеціалізації з освітніх вимірювань для спеціальностей «Математика», «Фізика» та «Інформатика», заснованих на використанні сучасних методик, інструментів, теорій та систем описання, інтерпретації та розуміння знань, умінь та навичок окремих осіб та груп, шляхом упровадження принципів Болонського процесу, включно з дворівневою системою освіти та Європейською системою взаємозарахування кредитів.</t>
  </si>
  <si>
    <t>Посилення спроможності Технічного секретаріату INOGATE (ITS) у контексті підтримки Бакинськохї ініціативи</t>
  </si>
  <si>
    <t>23.02.2009-22.02.2012</t>
  </si>
  <si>
    <t>Технічний секретаріат INOGATE</t>
  </si>
  <si>
    <t>E.I.R.Development Partners Ltd (Греція)</t>
  </si>
  <si>
    <t>Посилення спроможності  Технічного секретаріату  INOGATE з метою покращення загальних показників діяльності програми для досягнення цілей визначених Бакинською ініціативою</t>
  </si>
  <si>
    <t>U1.01/06A2 L1</t>
  </si>
  <si>
    <t>Установка з переробки твердих радіоактивних відходів для Рівненської АЕС. Устаткування вилучення, фрагментації та сортування відходів (Лот 1)</t>
  </si>
  <si>
    <t>19.01.2009-19.12.2015</t>
  </si>
  <si>
    <t>ONET Technologies Grands Projets</t>
  </si>
  <si>
    <t>Проектування, виготовлення, постачання, сертифікація, приймальні випробування, нагляд за монтажем та введенням в експлуатацію устаткування фрагментації та сортування відходів</t>
  </si>
  <si>
    <t>U1.01/06A2 L2</t>
  </si>
  <si>
    <t>Установка з переробки твердих радіоактивних відходів для Рівненської АЕС, Україна. Устаткування вилучення, фрагментації та сортування відходів (Лот 2)</t>
  </si>
  <si>
    <t>29.01.2009-31.12.2014</t>
  </si>
  <si>
    <t>NUKEM Technologies GmbH</t>
  </si>
  <si>
    <t>U2.01/05</t>
  </si>
  <si>
    <t>Розробка стратегії і методологій контролю та профілактичного технічного обслуговування і ремонту запобіжних клапанів на українських АЕС</t>
  </si>
  <si>
    <t>12.02.2009-12.02.2012</t>
  </si>
  <si>
    <t>Tecnatom s. A. (Іспанія)</t>
  </si>
  <si>
    <t>Розробка методологій випробування, перевірки, поточного ремонту, експлуатаційного нагляду і ремонту запобіжних клапанів. Розробка рекомендацій щодо вибору діагностичного устаткування і інструментів, а також контрольних параметрів запобіжних клапанів. Практичне застосування розроблених методологій і підходів на базі ЗАЕС</t>
  </si>
  <si>
    <t>U1.03/06A1-1</t>
  </si>
  <si>
    <t>Установки з переробки РАВ для Запорізької АЕС - Лот 1 "Установка спалювання"</t>
  </si>
  <si>
    <t>04.02.2009-04.02.2012</t>
  </si>
  <si>
    <t>U1.03/06A1-2</t>
  </si>
  <si>
    <t>Установки з переробки РАВ для Запорізької АЕС - Лот 2 "Система моніторингу, система камер відеоспостереження, мобільлна система дезактивації для установки спалювання"</t>
  </si>
  <si>
    <t>26.01.2009-26.01.2012</t>
  </si>
  <si>
    <t>U1.01/06A1</t>
  </si>
  <si>
    <t>Установки з переробки радіоактивних відходів для Запорізької АЕС і Рівненської АЕС (Лот 3 - дві установки суперкомпактору)</t>
  </si>
  <si>
    <t>29.01.2009-29.01.2012</t>
  </si>
  <si>
    <t>Проектування, виготовлення, постачання, сертифікація, приймальні випробування, нагляд за монтажем та введенням в експлуатацію двох установок суперкомпактору</t>
  </si>
  <si>
    <t>MIGR/2008/153-252</t>
  </si>
  <si>
    <t>Технічне співробітництво та зміцнення потенціалу урядів України та Молдови для реалізації угод про реадмісію з Європейським Союзом (GUMIRA)</t>
  </si>
  <si>
    <t>01.01.2009-31.12.2010</t>
  </si>
  <si>
    <t>б/н від 26.03.2009</t>
  </si>
  <si>
    <t xml:space="preserve">Національний Темпус-офіс в Україні
(Міжрегіональна програма Європейського інструменту сусідства та партнерства)
</t>
  </si>
  <si>
    <t>01.03.2009-31.12.2010</t>
  </si>
  <si>
    <t>S-ECAGD-16-CF-1085</t>
  </si>
  <si>
    <t xml:space="preserve">Програма обміну майбутніх лідерів  (FLEX)   </t>
  </si>
  <si>
    <t>13.09.2019 – 30.09.2022</t>
  </si>
  <si>
    <t xml:space="preserve">Державний Департамент США </t>
  </si>
  <si>
    <t xml:space="preserve">МОН; учні загальноосвітніх шкіл </t>
  </si>
  <si>
    <t xml:space="preserve">МОН </t>
  </si>
  <si>
    <t>Американські Ради зміжнародної освіти:ACTR/ACCELS</t>
  </si>
  <si>
    <t xml:space="preserve">Надання можливості учням загальноосвітніх шкіл навчатися у школах США протягом одногоакадемічного року </t>
  </si>
  <si>
    <t xml:space="preserve">№ S-ECAGD-16-CA - 1024 </t>
  </si>
  <si>
    <t>Адміністрування освітньо-консультативних центрів у Євразії</t>
  </si>
  <si>
    <t>01.01.2009 – 31.03.2022</t>
  </si>
  <si>
    <t>Громадяни України</t>
  </si>
  <si>
    <t>Забезпечення доступу до інформації щодо можливостей для професійного стажування у США; вступ та навчання в американських коледжах та університетах; ознайомлення з матеріалами для складання стандартизованих тестів</t>
  </si>
  <si>
    <t>Надання допомоги на майданчику ХАЕС</t>
  </si>
  <si>
    <t>15.11.2008-14.07.2011</t>
  </si>
  <si>
    <t>Iberdrola S. A. (Іспанія, глава Консорціуму); SOGIN S.p.A. (Італія)</t>
  </si>
  <si>
    <t>Забезпечення загальної експлуатаційної підтримки; поліпшення експлуатаційної безпеки ХАЕС; реалізація спеціальних проектів, пов'язаних з безпекою</t>
  </si>
  <si>
    <t>U1.02/07</t>
  </si>
  <si>
    <t>Допомога на проммайданчику Південно-Української АЕС</t>
  </si>
  <si>
    <t xml:space="preserve">2008/170-372 від 20.04.2009 </t>
  </si>
  <si>
    <t>Постачання обладнання для метрологічних та випробувальних служб (Лоти 1,2,3 та 4)</t>
  </si>
  <si>
    <t>20.04.2009-09.05.2011</t>
  </si>
  <si>
    <t>2008/163-340 від 24.11.2008</t>
  </si>
  <si>
    <t>Підтримка у розробці та впровадженні транспортної політики в Україні</t>
  </si>
  <si>
    <t>05.01.2009-04.01.2011</t>
  </si>
  <si>
    <t>Підтримка Академії суддів України</t>
  </si>
  <si>
    <t>03.07.2009-02.10.2011</t>
  </si>
  <si>
    <t>Академія суддів України</t>
  </si>
  <si>
    <t>не визначено</t>
  </si>
  <si>
    <t>Федеральне Міністерство юстиції Австрійської Республіки</t>
  </si>
  <si>
    <t>Сприяння посиленню верховенства прав в Україні відповідно до стандартів Ради Європи шляхом покращення якості підготовки суддів</t>
  </si>
  <si>
    <t>Західно-східна освітня мережа викладачів</t>
  </si>
  <si>
    <t>Національний технічний університет «Харківський політехнічний інститут»</t>
  </si>
  <si>
    <t>Каунаський технологічний університет (Каунас, Литовська Республіка)</t>
  </si>
  <si>
    <t>Проведення аналізу педагогічних традицій, а також досвіду і компетенції, які вимагаються від викладачів відповідно до європейської стратегії дистанційного навчання (e-Learning) та заходів “Електрона Болонья”         (e-Bologna); підвищення якості викладан</t>
  </si>
  <si>
    <t>U4.04/06</t>
  </si>
  <si>
    <t>Система інформаційної підтримки зняття з експлуатації для ЧАЕС</t>
  </si>
  <si>
    <t>26.05.2009-25.02.2012</t>
  </si>
  <si>
    <t>Energiewerke Nord GmbH (Німеччина)</t>
  </si>
  <si>
    <t>Надання підтримки щодо управління процесом реалізації проектів, які впроваджуються в Україні в рамках програми ІСЯБ</t>
  </si>
  <si>
    <t>Реабілітація муніципальних будівель м. Свердловська</t>
  </si>
  <si>
    <t>22.06.2009-21.09.2011</t>
  </si>
  <si>
    <t>Свердловська міська рада</t>
  </si>
  <si>
    <t>Луганська ОДА</t>
  </si>
  <si>
    <t>Консорціум у складі з EL-MAK Elektrik Makine San.Ve Tic.Ltd. Sti. (Туреччина) та DUMANLAR Yapi Endusti Malz. Tic.Ve San. Ltd.Sti. (Туреччина) на чолі з EL-MAK Elektrik Makine San.Ve Tic.Ltd. Sti.</t>
  </si>
  <si>
    <t>Реабілітація будівель: школа № 6 (кв. 60-річчя СРСР), школа № 8 (кв. Донбасу), школа № 9 (кв. 50-річчя Жовтня), школа № 11 (5 корпус) (пл. Дружби, 6), дитячий садок «Ромашка» (вул. Енгельса 56а), дитячий садок «Журавушка» (кв. 50-річчя Жовтня), дитячий садок «Берізка» (кв. 50-річчя Жовтня), дитячий садок «Калинка» (кв. 60-річчя СРСР), дитячий садок «Рябінушка» (кв. Донбасу), дитячий садок «Дюймовочка» (вул. Жилова, 6), дитячий садок «Золотий ключик» (пров. Покришкіна, 6), Центр дитячої та юнацької творчості (ЦДБТ) «Мрія» (вул. Енгельса, 9), ліцей № 1 (3 корпус) (вул. Марющенка, 1), Свердловська центральна міська лікарня № 1 (корпуси: хірургічний, профоглядів, кардіологічний, неврологічний, акушерський, головний; терапевтичний корпус № 1, корпус денного стаціонару № 3, адміністративний корпус, поліклініка) (вул. Пирогова, 2), філія дитячої лікарні (кв. 60-річчя СРСР), дитяча лікарня (кв. 50-річчя ВЛКСМ), що знаходяться у місті Свердловськ, Луганської області</t>
  </si>
  <si>
    <t>U7.01/08</t>
  </si>
  <si>
    <t>Спільний офіс підтримки в Києві для управління Інструментом співробітництва у сфері ядерної безпеки (ІСЯБ) в Україні</t>
  </si>
  <si>
    <t>04.12.2008-03.12.2014</t>
  </si>
  <si>
    <t>Enconet Consulting Ges.m.b.H (Австрія)</t>
  </si>
  <si>
    <t>Постачання обладнання для метрологічних та випробувальних служб (Лоти 5 та 6)</t>
  </si>
  <si>
    <t>06.07.2009-31.12.2011</t>
  </si>
  <si>
    <t>Національний науковий центр «Інститут метрології», м.Харків</t>
  </si>
  <si>
    <t>Державний комітет з питань регуляторної політики та підприємництва</t>
  </si>
  <si>
    <t>Unit Export Ltd (Великобританія)</t>
  </si>
  <si>
    <t>Постачання та, за необхідністю, монтаж, пуск та початкова навчальна підготовка персоналу організацій реципієнтів на місцях</t>
  </si>
  <si>
    <t>Удосконалення освіти в галузі екологічного менеджменту</t>
  </si>
  <si>
    <t>Харківський національний університет ім. В. Кармазіна,  Український НДІ екологічних проблем, ТОВ «ЄТВ-Технологія Трейд», Таврійський національний університет ім. В. Вернадського</t>
  </si>
  <si>
    <t>Санкт-Петербурзький державний університет, Російська Федерація</t>
  </si>
  <si>
    <t>Організація на відповідних факультетах університетів країн-партнерів програм з підготовки магістрів за фахом “Сталий розвиток і екологічна безпека”</t>
  </si>
  <si>
    <t>Підтримка української ветеринарної служби щодо посилення правових  та технічних аспектів системи контролю за безпекою харчових продуктів</t>
  </si>
  <si>
    <t>01.09.2009-31.08.2011</t>
  </si>
  <si>
    <t>Державний комітет ветеринарної медицини України</t>
  </si>
  <si>
    <t>Данська ветеринарна та харчова адміністрація</t>
  </si>
  <si>
    <t>Поліпшення системи контролю безпеки харчових продуктів в Україні відповідно до ветеринарних та харчових вимог ЄС шляхом підвищення інституційних можливостей та правових основ у сферах: контроль залишків, контроль м’яса, мікробіологічні критерії для харчов</t>
  </si>
  <si>
    <t>2008/154904 від 02.12.2008</t>
  </si>
  <si>
    <t>Морські магістралі Чорного та Каспійського морів</t>
  </si>
  <si>
    <t>02.12.2008-01.12.2010</t>
  </si>
  <si>
    <t>Посилення регуляторної та юридичної спроможності НКРЕ щодо регулювання газового сектору</t>
  </si>
  <si>
    <t>18.09.2009-17.12.2011</t>
  </si>
  <si>
    <t>НКРЕ</t>
  </si>
  <si>
    <t>Італійський орган регулювання в сфері електроенергетики та газу (IREG) (Італійська Республіка)</t>
  </si>
  <si>
    <t>Посилення інституційної спроможності НКРЕ та надання допомоги в розробці та впровадження найкращої практики регулювання газового сектору у відповідності з розвитком внутрішніх енергетичних ринків країн Європейського Союзу</t>
  </si>
  <si>
    <t>Розвиток управління безпекою, морською безпекою та запобігання забруднення Чорного та Каспійського морів</t>
  </si>
  <si>
    <t>31.07.2009-30.07.2011</t>
  </si>
  <si>
    <t>Міністерство інфраструктури, Одеський національний морський університет</t>
  </si>
  <si>
    <t>Mott MacDonald Limited (Великобританія) у консорціумі з Ramboll Danmark A/S (Німеччина), Tethys Environmental Consulting L.t.d.
(Великобританія), Oil Spill Company Limited та Milieu Limited sprl (Бельгія)</t>
  </si>
  <si>
    <t>Підтримка ефективного впровадження міжнародної законодавчої структури і міжнародних конвенцій з морської безпеки та запобігання забруднення з суден у чорноморському та каспійському регіонах</t>
  </si>
  <si>
    <t>Вдосконалення стратегій, політик та регулювання інновацій в Україні</t>
  </si>
  <si>
    <t>29.07.2009-28.10.2011</t>
  </si>
  <si>
    <t>Мінекономрозвитку</t>
  </si>
  <si>
    <t>Консорціум у складі Louis Berger SAS (Франція), Intrasoft International SA (Люксембург), Logotech SA (Греція), Advansis Oy  (Фінляндія) та Athens Network of Collaborating Experts (ANCE) (Греція) на чолі з
 Louis Berger SAS (Франція),</t>
  </si>
  <si>
    <t>Розвиток інноваційного простору України шляхом використання найкращої європейської практики</t>
  </si>
  <si>
    <t>Підтримка розвитку та вдосконалення системи підготовки державних службовців в Україні</t>
  </si>
  <si>
    <t>10.09.2009-09.12.2011</t>
  </si>
  <si>
    <t>Національна академія державного управління при Президентові України</t>
  </si>
  <si>
    <t>Головне управління державної служби</t>
  </si>
  <si>
    <t>Національна школа адміністрації Франузької Республіки (ENA)</t>
  </si>
  <si>
    <t>Модернізація учбової системи державної служби, яка зосереджена на розвитку професійних навичок державних службовців на місцевому та регіональному рівнях, що дозволить підвищити якість надання послуг держслужбовцями громадянам та особам, які приймають ріше</t>
  </si>
  <si>
    <t>Права жінок та дітей в Україні - комунікаційний компонент</t>
  </si>
  <si>
    <t>28.07.2009-27.12.2011</t>
  </si>
  <si>
    <t>Мінсім’ямолодьспорт</t>
  </si>
  <si>
    <t>Консорціум у складі SAFEGE (Франція), Aspect Relations Publiques S. A. (Бельгія), Society Integration Foundation (Латвія) та ТОВ “Майнстрім” (Україна) на чолі з  SAFEGE (Франція)</t>
  </si>
  <si>
    <t>Підвищення статусу жінок та прав дітей в Україні, а також формування гендерної культури українського суспільства</t>
  </si>
  <si>
    <t>Українсько-європейський консультативний центр з питань законодавства (VEPLAC) - Етап 5</t>
  </si>
  <si>
    <t>24.07.2009-23.05.2012</t>
  </si>
  <si>
    <t>Координаційне Бюро європейської та євроатлантичної інтеграції; Комітет з питань європейської інтеграції ВРУ; Мін’юст; Мінекономіки; Головдержслужба</t>
  </si>
  <si>
    <t>Секретаріат Кабінету Міністрів</t>
  </si>
  <si>
    <t>Консорціум у складі: Universite Pierre  Mendes France (UPMF) (Франція), Public Administration (PAI) (Великобританія), FIIAPP (Іспанія), Ljuis Berger SAS (Франція), KLS Law Firm (Греція) та Human Resources and Technical Assistance (HrTa) Limited (Кіпр) на</t>
  </si>
  <si>
    <t>Підтримка процесу впровадження Угоди про партнерство та співробітництво, а також майбутньої Угоди про асоціацію та Порядку денногог асоціації Україна-ЄС</t>
  </si>
  <si>
    <t>Офіс спільної підтримки для сприяння інтеграції України  у дослідницькій простір ЄС</t>
  </si>
  <si>
    <t>31.07.2009-30.12.2011</t>
  </si>
  <si>
    <t>Консорціум у складі ECORYS Nederland BV (Нідерланди), Institute of Communication and Computer Systems - National Technical University of Athens (ICCS-NTUA) (Греція), AEA Technology Plc  (Великобританія) і Tudomanyos es Technologiai Alapitvany (Hungarian S</t>
  </si>
  <si>
    <t>Підтримка інтеграції України у Європейський дослідницький простір (ЄДП)</t>
  </si>
  <si>
    <t>Розробка  схем фінансування та інфраструктури для підтримки інновацій в Україні</t>
  </si>
  <si>
    <t>15.07.2009-14.09.2011</t>
  </si>
  <si>
    <t>Державний агентство України з інвестицій та інновацій. Необхідною є перереєстрація проекту у звязку зі зміною бенефіціару та реципієнта</t>
  </si>
  <si>
    <t>Державне агентство з інвестицій та інновацій</t>
  </si>
  <si>
    <t>Консорціум: Louis Berger SAS (Франція), Finlombarda Spa (Італія), INNOVA EUROPE (Бельгія) та Aria Consult (Франція) на чолі з Louis Berger SAS (Франція)</t>
  </si>
  <si>
    <t>Поліпшення фінансового середовища для сектору інновацій та досліджень в Україні</t>
  </si>
  <si>
    <t>Підтримка наукоємних та інноваційних підприємств, а також трансфер технологій у бізнес України</t>
  </si>
  <si>
    <t>30.06.2009-29.08.2011</t>
  </si>
  <si>
    <t>Державний комітет України з питань регуляторної політики та підприємництва</t>
  </si>
  <si>
    <t>Консорціум: European Profiles S.A. (Греція), Intrasoft International S.A. (Люксембург), Logotech S.A. (Греція), Technology Centre of the Academy of Sciences of the Czech Republic (Чеська республіка), Hellenic Organization of  Small та Medium Sized Enterpr</t>
  </si>
  <si>
    <t>Стимулювання інноваційної діяльності українських підприємств шляхом зближення між дослідженнями та виробництвом, розвиток інфраструктури трансферу технологій в межах національної та глобальної економіки</t>
  </si>
  <si>
    <t>Надання технічної допомоги з розвитку системи оцінки відповідності продукції на рівні АЕС НАЕК Енергоатом</t>
  </si>
  <si>
    <t>20.07.2009-19.07.2011</t>
  </si>
  <si>
    <t>Підвищення ядерної безпеки в Україні шляхом подальшого вдосконалювання системи НАЕК "Енергоатом" по оцінці відповідності продукції</t>
  </si>
  <si>
    <t>U4.04/06W</t>
  </si>
  <si>
    <t>Модернізація виробничих потужностей з подрібнення довгомірних відходів на Чорнобильській АЕС</t>
  </si>
  <si>
    <t>03.08.2009–02.04.2015</t>
  </si>
  <si>
    <t xml:space="preserve">ДСП «Чорнобильська АЕС» </t>
  </si>
  <si>
    <t>AMEC Nuclear International Ltd (Великобританія)</t>
  </si>
  <si>
    <t>Розробка технології поводження із спеціальними виробами (СВ) і з радіоактивними відходами (РАВ); проектування, виготовлення, доставка, монтаж, сертифікація обладнання; наладка, проведення випробувань і введення в експлуатацію виробничих потужностей з подрібнення довговимірних відходів; постачання запасних частин, технічне обслуговування і ремонт протягом гарантійного періоду; підготовка експлуатаційного персоналу</t>
  </si>
  <si>
    <t xml:space="preserve">Консультативні послуги із створення центрів тримання та тимчасового розміщення нелегальних мігрантів в Україні – READMIT 1
(Національна програма Європейського інструменту сусідства та партнерства на 2007 рік)
</t>
  </si>
  <si>
    <t>17.08.2009–16.01.2014</t>
  </si>
  <si>
    <t>МВС, АДПСУ</t>
  </si>
  <si>
    <t xml:space="preserve">МВС, АДПСУ </t>
  </si>
  <si>
    <t xml:space="preserve">Консорціум на чолі з Ove Arup &amp; Partners International Ltd. </t>
  </si>
  <si>
    <t>Підтримка Уряду України у створенні (реконструкції) та облаштуванні центрів тримання та тимчасового розміщення нелегальних мігрантів, а також іноземців, переданих до України згідно з міжнародними угодами про реадмісію відповідно до європейських стандартів та згідно з рекомендаціями Ради Європи та Європейського Комітету із запобігання тортурам (EСРТ)</t>
  </si>
  <si>
    <t>29.08.2009 № 2008/163498</t>
  </si>
  <si>
    <t>Права жінок та дітей в Україні</t>
  </si>
  <si>
    <t>29.08.2008-28.08.2010</t>
  </si>
  <si>
    <t>U1.03/06A1 L2</t>
  </si>
  <si>
    <t>Установки з переробки РАВ для Запорізької АЕС - Лот 2 Система моніторингу, система камер відеоспостереження, мобільна система дезактивації для установки спалювання</t>
  </si>
  <si>
    <t>26.01.2009-25.09.2012</t>
  </si>
  <si>
    <t>Envinet a.s. (Чехія)</t>
  </si>
  <si>
    <t>Проектування, виготовлення, постачання, сертифікація, приймальні випробування, нагляд за монтажем та введенням в експлуатацію, післяпродажне обслуговування установки спалювання</t>
  </si>
  <si>
    <t>U1.03/06A1 L1</t>
  </si>
  <si>
    <t>Установки з переробки РАВ для Запорізької АЕС - Лот 1 Установка спалювання</t>
  </si>
  <si>
    <t>04.02.2009-10.10.2014</t>
  </si>
  <si>
    <t>Iberdrola Ingeneria y Construccion SAU (Іспанія)</t>
  </si>
  <si>
    <t>Проектування, виготовлення, постачання, сертифікація, приймальні випробування, нагляд за монтажем та введенням в експлуатацію, після продажне обслуговування установки спалювання</t>
  </si>
  <si>
    <t>Модернізація та розвиток професіоналізованих дисциплін</t>
  </si>
  <si>
    <t>Київський національний торговельно-економічний університет, Донецький національний університет економіки і торгівлі ім. М. Туган - Барановського, Львівська комерційна академія, Полтавський університет споживчої кооперації України, Маріупольський державний</t>
  </si>
  <si>
    <t>Університетський професіоналізований інститут (УПІ) “Менеджмент і управління підприємствами” при Університеті Оверн (м. Клермон, Французька Республіка)</t>
  </si>
  <si>
    <t>Здійснення загального курсу навчання за програмою Ліссанс та Мастер з підготовки професіоналізованих кадрів в університетах Білорусі, Молдови, Марокко та  України в галузі менеджменту підприємств та органів державної влади</t>
  </si>
  <si>
    <t>U1.05/07A</t>
  </si>
  <si>
    <t>Створення Національного навчального центру на ЗАЕС для ремонтного і керівного персоналу НАЕК «Енергоатом»</t>
  </si>
  <si>
    <t>25.08.2009-04.12.2014</t>
  </si>
  <si>
    <t>AREVA NP GmbH (Німеччина) у консорціумі з ТОВ  "Інтелектуальні технології - Славутич" (Україна) та CA&amp;R Engineering GmbH (Німеччина)</t>
  </si>
  <si>
    <t>Підвищення безпеки українських АЕС за допомогою подальшого вдосконалювання системи підготовки ремонтного персоналу та керівників НАЕК "Енергоатом"</t>
  </si>
  <si>
    <t>U1.03/06A3</t>
  </si>
  <si>
    <t>Установка з переробки РАВ для ЗАЕС</t>
  </si>
  <si>
    <t>24.06.2009-21.01.2012</t>
  </si>
  <si>
    <t>VUJE A.S</t>
  </si>
  <si>
    <t>Проектування, виготовлення, сертифікація, постачання на площадку, нагляд за монтажем і введенням в експлуатацію, технічне обслуговування</t>
  </si>
  <si>
    <t>Техніко-економічне обґрунтування розширення послуг центру метрології газу у м. Боярка на сферу метрології нафти, нафтопродуктів та зрідженого газу, супутникового моніторинг, оптимізації та контролю</t>
  </si>
  <si>
    <t>НАК «Нафтогаз України»</t>
  </si>
  <si>
    <t>Консорціум у складі Tebodin B. V (Нідерланди), CFA Tebodin Ukraine (Україна), Consulting Group Legis LLC (Україна) та NMI VSL B. V. (Нідерланди) на чолі з  Tebodin B. V (Нідерланди)</t>
  </si>
  <si>
    <t>Розширення послуг Східноєвропейського регіонального Центру метрології газу у м. Боярка на сферу метрології нафти, нафтопродуктів, зрідженого газу, супутникового моніторингу, оптимізації та контролю за транзитними потоками газу та інших вуглеводнів, а тако</t>
  </si>
  <si>
    <t>№2009/203-489 (доповнення до контракту № 1 від 08.07.2010, № 2 від 17.11.2010, № 3 від 30.03.2011)</t>
  </si>
  <si>
    <t>Поставка обладнання для Східноєвропейського регіонального центру метрології газу в м. Боярка (Філії "Метрологічний Центр" НАК "Нафтогаз України")</t>
  </si>
  <si>
    <t xml:space="preserve">Глобальні бібліотеки «Бібліоміст-України» </t>
  </si>
  <si>
    <t>01.11.2014-01.12.2015</t>
  </si>
  <si>
    <t>Відділи культури і туризму районних державних адміністрацій України та бібліотеки України</t>
  </si>
  <si>
    <t xml:space="preserve">Мінкультури </t>
  </si>
  <si>
    <t>Покращення показників роботи Українського центру сприяння іноземного інвестування відповідно до кращих європейських практик</t>
  </si>
  <si>
    <t>30.10.2009-29.10.2011</t>
  </si>
  <si>
    <t xml:space="preserve">Український центр сприяння іноземному інвестуванню. Необхідною є перереєстрація проекту у звязку зі зміною реципієнта </t>
  </si>
  <si>
    <t>Не визначено</t>
  </si>
  <si>
    <t>Консорціум на чолі з Федеральним міністерством економіки і технологій Федеративної Республіки Німеччина (BMWi) (м. Берлін, Федеративна Республіка Німеччина)</t>
  </si>
  <si>
    <t>Розробка та впровадження заходів щодо сприяння іноземному інвестуванню в Україні відповідно до міжнародної практики</t>
  </si>
  <si>
    <t>Безпека цивільної авіації та безпека польотів</t>
  </si>
  <si>
    <t>02.02.2009-01.02.2012</t>
  </si>
  <si>
    <t>Міністерство інфраструктури</t>
  </si>
  <si>
    <t>EGIS AVIA (Франція) та консорціум p LUFTHANSA CONSULTING GmbH (Німеччина), NATIONAL AEROSPACE LABORATORY (Нідерланди), AVSEC GLOBAL LTD (Велика Британія)</t>
  </si>
  <si>
    <t>Покращення безпеки повітряного транспорту у державах, що межують з ЄС, а також країнах Центральної Азії, у відповідності до міжнародних та європейських стандартів в області авіації</t>
  </si>
  <si>
    <t>Посилення потенціалу Національного банку України через наближення до стандартів Європейського Союзу  щодо діяльності центральних банків</t>
  </si>
  <si>
    <t>22.12.2009-21.09.2011</t>
  </si>
  <si>
    <t>НБУ</t>
  </si>
  <si>
    <t>Федеральний банк Німеччини (Франкфурт-на-Майні, Федеративна Республіка Німеччина)</t>
  </si>
  <si>
    <t>Посилення спроможності НБУ функціонувати як центральний банк України</t>
  </si>
  <si>
    <t>Зміцнення політичних  процесів в Україні (Компонент ІІ)</t>
  </si>
  <si>
    <t>01.10.2009-01.04.2016</t>
  </si>
  <si>
    <t>Молодіжна громадська організація «Центр молодіжних ініціатив»; Всеукраїнська громадська організація «Центр підтримки  громадських ініціатив»</t>
  </si>
  <si>
    <t>Комітет Верховної Ради України з питань прав людини</t>
  </si>
  <si>
    <t>Інформаційна підтримка програм допомоги та співробітництва Єврокомісії в Україні у 2010 – 2012 роках</t>
  </si>
  <si>
    <t>02.12.2009-01.12.2011</t>
  </si>
  <si>
    <t>ВНЗ «Інститут реклами», МГО «Українська Асоціація зі зв’язків із громадськістю»</t>
  </si>
  <si>
    <t>ТОВ “Агенція комунікацій” (Україна)</t>
  </si>
  <si>
    <t>Підвищення обізнаності про технічну та фінансову допомогу Європейської Комісії в Україні. Видання щомісячного електронного бюлетеня, організація візитів і тренінгів для журналістів, проведення інформаційних днів.</t>
  </si>
  <si>
    <t>Вдосконалення трьохрівневої системи освіти за спеціальністю «соціальна робота» в шести європейських країнах</t>
  </si>
  <si>
    <t>Національний університет «Києво-Могилянська академія»</t>
  </si>
  <si>
    <t>Університет Шефілд Халем, Великобританія</t>
  </si>
  <si>
    <t>Розвиток трьохрівневої системи освіти за спеціальністю “Соціальна робота”; розробка структури, змісту організаційних засад та започаткування першої докторської програми (PhD) за спеціальністю “Соціальна робота та соціальна політика” в НаУКМА та Тбіліському державному університеті; створення та видання міжнародного журналу “Соціальна робота та соціальна політика у перехідний період”</t>
  </si>
  <si>
    <t>U4.02/07</t>
  </si>
  <si>
    <t>Додаткові роботи у рамках проекту ПКПТРВ у Чорнобилі - надання підтримки в діяльності по ліцензуванню, включаючи складання і перегляд відповідної документації по ліцензуванню, а також здійснення контролю над "гарячими" випробуваннями</t>
  </si>
  <si>
    <t>18.01.2010-17.05.2015</t>
  </si>
  <si>
    <t>ДСП "Чорнобильська АЕС"</t>
  </si>
  <si>
    <t>Надання допомоги ЧАЕС при ліцензуванні та здійснення контролю над проведенням "гарячих" випробувань по введенню в дію ПКПТРВ (Лот 1 і 2)</t>
  </si>
  <si>
    <t xml:space="preserve">EuropeAid/127054/С/SER/multi
Спеціальний контракт № 2009/223794
</t>
  </si>
  <si>
    <t>Підтримка розбудови інституційної спроможності задля посилення співробітництва між Україною та ЄС</t>
  </si>
  <si>
    <t>18.01.2010-18.11.2010</t>
  </si>
  <si>
    <t xml:space="preserve">Надання послуг з управління двома ланцюгами додаткової вартості сільськогосподарської продукції в Україні </t>
  </si>
  <si>
    <t>данських крон</t>
  </si>
  <si>
    <t>01.01.2014-30.06.2015</t>
  </si>
  <si>
    <t>Данія</t>
  </si>
  <si>
    <t>Міністерство закордонних справ Данії</t>
  </si>
  <si>
    <t>ФГ «Веселка М», ФГ «Еталон М», ФГ «Зоря», ФГ «Кмітливість», ФГ «Лелик», ФГ «ЛІМ», ФГ «Ліщук Н.С.»,ФГ «Малинівка», ФГ «Мандзюк і К», ФГ «Мідас», ФГ «Помірки», ФГ Ревера В.Г., СВК «Добротворець», СОК «Покрова», ТОВ «Молокозавод «Самбірський», ТОВ «Шишаки»,     ФОП Мартиняк Т.В., ФОП Онищук А.В., ФО Ревер О.Р., ФО Крупа І.І., ФГ «Славутич -2007», СОК «Справжнє молоко», СОК «Агрольвів», ТОВ «Арговіс», СВК «Добра надія», ФО Нікулін М.О.</t>
  </si>
  <si>
    <t>Мінагрополітики, Львівська ОДА</t>
  </si>
  <si>
    <t xml:space="preserve">Покращення стандартів життя через створення умов для розвитку агропромислового сектору за допомогою програми мікрокредитування сільських регіонів України </t>
  </si>
  <si>
    <t>Сталий міський розвиток</t>
  </si>
  <si>
    <t>15.02.2010-14.02.2013</t>
  </si>
  <si>
    <t>Виконком Української міськради, Асоціація малих міст України, Благодійний фонд «Творчий центр ТЦК»</t>
  </si>
  <si>
    <t>Виконавчий комітет Української міської ради Обухівського району Київської області</t>
  </si>
  <si>
    <t>Сприяння сталому місцевому розвитку депресивних малих міст в Білорусії, Грузії та Україні для підвищення їх конкурентоспроможності за допомогою польського та українського досвіду у сфері стратегічного планування</t>
  </si>
  <si>
    <t>Додаткова технічна допомога бюджетній підтримці впровадження Енергетичній стратегії України, що фінансується з боку ЄС</t>
  </si>
  <si>
    <t>16.02.2010-29.09.2012</t>
  </si>
  <si>
    <t>Консорціум у складі з KANTOR Management Consultants (Греція), Ecorys Nederland BV (Нідерланди), European Profiles S. A. (Греція), INDRA SISTEMAS S. A. (Естонія), Mercados Markets International (EMI) S. A. (Естонія) та Poyry AS (Норвегія) на чолі KANTOR Management Consultants (Греція)</t>
  </si>
  <si>
    <t>Розвиток потенціалу Мінпаливенерго для управління, виконання, звітування та моніторингу програми бюджетної підтримки, спрямованої на реалізацію Енергетичної стратегії України</t>
  </si>
  <si>
    <t>EIDHR/2009/200-022 від 04.03.2009</t>
  </si>
  <si>
    <t>Громадянська ініціатива на захист економічних та соціальних прав</t>
  </si>
  <si>
    <t>04.03.2009-03.03.2011</t>
  </si>
  <si>
    <t xml:space="preserve">Ініціатива захисту прав та представлення інтересів місцевого самоврядування в Україні (проект «Діалог») </t>
  </si>
  <si>
    <t>11.05.2010-08.11.2015</t>
  </si>
  <si>
    <t>Селищні та міські ради</t>
  </si>
  <si>
    <t>Зміцнення політичних процесів в Україні (Компонент ІІІ)</t>
  </si>
  <si>
    <t>Всеукраїнське громадське об’єднання «Інститут Республіка»; всеукраїнська громадська організація «Громадянська мережа «ОПОРА»</t>
  </si>
  <si>
    <t xml:space="preserve">Комітет Верховної Ради України з питань державного будівництва та місцевого самоврядування </t>
  </si>
  <si>
    <t>Зняття з експлуатації опромінювальних установок та забезпечення безпечного зберігання джерел іонізуючого випромінювання</t>
  </si>
  <si>
    <t>01.01.2013-31.12.2014</t>
  </si>
  <si>
    <t xml:space="preserve">Українське державне виробниче підприємство «Ізотоп» – УДВП «Ізотоп», </t>
  </si>
  <si>
    <t xml:space="preserve">Місцевий економічний розвиток міст України </t>
  </si>
  <si>
    <t>кан. дол.</t>
  </si>
  <si>
    <t>15.01.2010-31.12.2014</t>
  </si>
  <si>
    <t>Канада</t>
  </si>
  <si>
    <t xml:space="preserve"> Канадське агентство міжнародного розвитку</t>
  </si>
  <si>
    <t>Мінрегіонбуд; Всеукраїнська асоціація органів місцевого самоврядування «Асоціація міст України»; Виконавчий комітет Червоноградської міської ради; Львівське регіональне відділення Всеукраїнської асоціації органів місцевого самоврядування «Асоціація міст України»; Виконавчий комітет Нікопольської міської ради; Дніпропетровське регіональне відділення Всеукраїнської асоціації органів місцевого самоврядування «Асоціація міст України»; Виконавчий комітет Дніпропетровської міської ради; Виконавчий комітет Криворізької міської ради;  Виконавчий комітет Львівської міської ради; Виконавчий комітет Дрогобицької міської ради; Виконавчий комітет Жидачівської міської ради; Виконавчий комітет Новороздільської міської ради; Виконавчий комітет Першотравенської міської ради; Виконавчий комітет Тернівської міської ради ; Виконавчий комітет Павлоградської міської ради; Миколаївська міська рада</t>
  </si>
  <si>
    <t>Угода про грант (Проект ядерної безпеки Чорнобильської АЕС) між Європейським банком реконструкції та розвитку  (як розпорядником коштів Гранта з Рахунка ядерної безпеки), Кабінетом Міністрів України та Державним комітетом ядерного регулювання України (як Одержувачем)</t>
  </si>
  <si>
    <t>20.01.2010–31.12.2021</t>
  </si>
  <si>
    <t>Європейський банк реконструкції та розвитку як Розпорядник коштів Гранту з Рахунку ядерної безпеки</t>
  </si>
  <si>
    <t>Державна інспекція ядерного регулювання України</t>
  </si>
  <si>
    <t>Підтримка Держатомрегулювання у здійсненні державного регулювання діяльності з будівництва, введення в експлуатацію та експлуатації нового сховища відпрацьованого ядерного палива на Чорнобильській АЕС (СВЯП – 2) та заводу з переробки рідких радіоактивних відходів на Чорнобильській АЕС (ЗПРРВ) для гарантування належного розгляду питань безпеки</t>
  </si>
  <si>
    <t>Магістр за спеціальністю "Інтероперабельність, Безпека та Сертифікація" в галузі міжнародного залізничного транспорту в Україні та Центральній Азії»</t>
  </si>
  <si>
    <t xml:space="preserve">Дніпропетровський університет залізничного транспорту ім. академіка В. Лазаряна; Державна адміністрація залізничного транспорту України </t>
  </si>
  <si>
    <t>Національна школа мистецтв та ремесел Франції</t>
  </si>
  <si>
    <t>Створення нової системи підготовки спеціалістів освітньо-кваліфікаційного рівня "Магістр" на напрямом підготовки "Залізничний транспорт" та курсу "Інтероперабельність, Безпека та Сертифікація" для обслуговування міжнародних залізничних перевезень</t>
  </si>
  <si>
    <t>Біоенергія Карпат (ППС ЄІСП Україна - Угорщина - Словаччина - Румунія 2007-2013 роки)</t>
  </si>
  <si>
    <t>15.07.2010-14.07.2012</t>
  </si>
  <si>
    <t>Агентство регіонального розвитку та транскордонного співробітництва "Закарпаття"; Міжгірська районна рада Закарпатської області; Асоціація студентів економістів Закарпаття</t>
  </si>
  <si>
    <t>Закарпатська ОДА</t>
  </si>
  <si>
    <t xml:space="preserve">Агентство регіонального розвитку та транскордонного співробітництва "Закарпаття" </t>
  </si>
  <si>
    <t>Підвищення рівня створення енергії з біомаси в українсько-словацьких прикордонних регіонах</t>
  </si>
  <si>
    <t>Європейська колиска (ППС ЄІСП Україна - Угорщина - Словаччина - Румунія 2007 - 2013 роки)</t>
  </si>
  <si>
    <t>Обласна дитяча лікарня (м. Мукачево)</t>
  </si>
  <si>
    <t>Зниження рівня малюкової смертності та інвалідності на прикордонній  території Угорщинb та України</t>
  </si>
  <si>
    <t>Охорона здоров'я</t>
  </si>
  <si>
    <t>EuropeAid/129155/C/SUP/UA, контракт № 2010/217-296 від 29.03.2010</t>
  </si>
  <si>
    <t>Поставка ІТ-обладнання для інтегрування регіональної мережі Антимонопольного комітету України</t>
  </si>
  <si>
    <t>29.03.2010-23.09.2010</t>
  </si>
  <si>
    <t>Розробка документації на створення транскордонного індустріального парку з елементами логістики «Берег Карпати»</t>
  </si>
  <si>
    <t>Закарпатська обласна рада, ГО «Центр підтримки місцевого розвитку», БО «Закарпатське агентство з інвестицій, інновацій та розвитку», Берегівська районна державна адміністрація, ДБийдянська сільська рада.</t>
  </si>
  <si>
    <t>Закарпатська обласна рада</t>
  </si>
  <si>
    <t>Покращення бізнес-інфраструктури  для поглиблення розвитку та транскордонної співпраці суб’єктів малого та середнього бізнесу України та Угорщини</t>
  </si>
  <si>
    <t>Реформування освітніх програм у галузі космічних технологій у Казахстані, Росії, України</t>
  </si>
  <si>
    <t>Національний технічний університет України «Київський політехнічний інститут», Дніпропетровський національний університет, Національний аерокосмічний університет ім.. М.Є. Жуковського «ХАІ»</t>
  </si>
  <si>
    <t>Технічний університет Берліну</t>
  </si>
  <si>
    <t>Реформування освітніх програм у галузі космічних техонологій</t>
  </si>
  <si>
    <t>Управління відходами - ЄІСП Східний регіон</t>
  </si>
  <si>
    <t>10.12.2009-10.12.2013</t>
  </si>
  <si>
    <t>Мінприроди</t>
  </si>
  <si>
    <t>Консорціум Eptisa Servicos de Ingenieria, Project Management Limited, Fichetner, REC Caucasus, PlanMiljo, Wasteaware, який представляє Eptisa</t>
  </si>
  <si>
    <t>Допомога країнам-партнерам у плануванні та реалізації більш цілісних та стратегічних підходів до управління відходами у відповідності до ієрархії; підвищення обізнаності про навколишнє середовище шляхом покращення регіонального та субрегіонального співробітництва та залучення громадянського суспільства та приватного сектору.</t>
  </si>
  <si>
    <t xml:space="preserve">Розбудова спроможності до економічно обґрунтованого планування розвитку областей і міст України </t>
  </si>
  <si>
    <t>26.02.2010-31.12.2014</t>
  </si>
  <si>
    <t>Національна академія державного управління при Президентові України; Львівська ОДА, Дніпропетровська міська рада; Львівська міська рада; Виконавчий комітет Криворізької міської ради; Виконавчий комітет Нікопольської міської ради; Виконавчий комітет Червоноградської міської ради; Виконавчий комітет Дрогобицької міської ради; Міністерство з питань житлово-комунального господарства України; Дніпропетровська облдержадміністрація</t>
  </si>
  <si>
    <t>Інформаційна підтримка програм допомоги та співробітництва ЄК в Україні</t>
  </si>
  <si>
    <t>01.06.2010-01.06.2012</t>
  </si>
  <si>
    <t>ДКТРУ</t>
  </si>
  <si>
    <t>Товариство "Агенція комунікацій"</t>
  </si>
  <si>
    <t xml:space="preserve">Інституційна підтримка Міністерства соціальної політики України </t>
  </si>
  <si>
    <t>16.11.2010-15.11.2016</t>
  </si>
  <si>
    <t>Федеральне Міністерство економічного співробітництва та розвитку Німеччини (BMZ) через Кредитну установу для відбудови (KfW)</t>
  </si>
  <si>
    <t>Ініціатива з енергозбереження в будівлях в країнах Східної Європи та Центральної Азії</t>
  </si>
  <si>
    <t>11.01.2010-10.01.2014</t>
  </si>
  <si>
    <t>Міністерство регіонального розвитку, будівництва та житлово-комунального господарства</t>
  </si>
  <si>
    <t>SOFRECO,S.A.,у консорціумі зкомпаніями AF Consult AB, SEVEn,o.p.s.-центр ефективного використання енергії, Багатогалузевим концерном "Содружество"</t>
  </si>
  <si>
    <t>Надання допомоги країнам-партнерам програми ІНОГЕЙТ знизити свою залежність від традиційних видів палива, підвищити надійність енергопостачання та створити умови для більш активної участі країн в пом'якшенні впливу на навколишнє середовище та мінімізація негативних наслідків зміни клімату. Сприяння енергозбереженню в існуючих будівлях України</t>
  </si>
  <si>
    <t>Управління галузями, пов’язаними з енергетикою та місцевою владою (MODEL-CIUDAD)</t>
  </si>
  <si>
    <t>24.02.2010-25.08.2012</t>
  </si>
  <si>
    <t>Асоціація "Енергоефективні міста України"; виконавчий комітет Луцької міської ради ; виконавчий комітет Кам`янець‑Подільської міської ради Департамент економічної політики Львівської міської ради</t>
  </si>
  <si>
    <t>Львівська ОДА</t>
  </si>
  <si>
    <t>Департамент економічної політики Львівської міської ради</t>
  </si>
  <si>
    <t>Підвищення потенціалу органів місцевої влади щодо раціонального використання енергії шляхом підтримки роботи структурних підрозділів</t>
  </si>
  <si>
    <t>Кордони для людей</t>
  </si>
  <si>
    <t>29.09.2010-29.09.2012</t>
  </si>
  <si>
    <t>Ужгородська громадська організація «Інститут транскордонного співробітництва»</t>
  </si>
  <si>
    <t>Оптимізація управління транскордонним співробітництвом сусідніх регіонів шляхом створення Міжнародного інституту транскордонного співробітництва та безпеки кордонів як організаційного механізму координації основних цілей, форм та методів транскордонних заходів суб'єктів та створення системи міжнародного моніторингу транскордонного співробітництва.</t>
  </si>
  <si>
    <t>Е-інтернаціоналізація для спільного навчання</t>
  </si>
  <si>
    <t>15.01.2010–14.01.2013</t>
  </si>
  <si>
    <t>Національний технічний університет «Харківський політехнічний інститут», Таврійський національний університет ім. Вернадського, Харківський гуманітарний університет «Народна українська академія», Івано-Франківський нац. тех. Університет нафти і газу</t>
  </si>
  <si>
    <t>Національна академія мистецтв та професій Австрії</t>
  </si>
  <si>
    <t>Покращення міжнародної взаємодії викладачів та студентів у навчальному процесі, використовуючи електронні інструменти інтернаціоналізації в пілотних курсах,</t>
  </si>
  <si>
    <t>Мережа електронного дистанційного навчання для підвищення кваліфікації в сфері туризму (Білорусь, Україна, Грузія) InNet</t>
  </si>
  <si>
    <t>15.01.2010-14.01.2013</t>
  </si>
  <si>
    <t>Національний транспортний університет, Київський університет туризму, економіки і права, Таврійський національний університет ім. Вернадського, Ялтинський університет менеджменту, Одеська національна морська академія, Приазовський державний технічний університет, Донецький інститут туристичного бізнесу, Прикарпатський національний університет ім. В.Стефаника</t>
  </si>
  <si>
    <t>Університет Падербону</t>
  </si>
  <si>
    <t>Підтримка процесів реорганізації і реструктуризації в університетах - партнерах України, Грузії, Білорусії, а також підтримка їх інтеграції в єдиний європейський простір; розробка і створення освітньої мережі в сфері туризму; розробка і впровадження курсів дистанційного навчання для туристичної сфери, у тому числі створення необхідної технічної інфраструктури</t>
  </si>
  <si>
    <t>Підтримка Міністерства фінансів України  у сферах управління державним боргом та бюджетного прогнозування</t>
  </si>
  <si>
    <t>31.05.2010-31.05.2012</t>
  </si>
  <si>
    <t xml:space="preserve">Мінфін </t>
  </si>
  <si>
    <t>Мінфін</t>
  </si>
  <si>
    <t>ADETEF (ASSISTANCE AU DEVELOPPEMENT DES ECHANGES EN TECHNOLOGIES ECONOMIQUES ET FINANCIERES) у консорціумі з SNDO, ESV, AKK</t>
  </si>
  <si>
    <t>Удосконалення системи державних фінансів України у відповідності до міжнародних стандартів та найкращого досвіду ЄС. Поліпшення функціонування Міфіну у сфері бюджетного прогнозування та управління державним боргом.</t>
  </si>
  <si>
    <t>Підтримка  Міністерства екології та природних ресурсів України у впровадженні Закону України “Про екологічний аудит”</t>
  </si>
  <si>
    <t>02.08.2010 – 02.10.2012</t>
  </si>
  <si>
    <t xml:space="preserve">Мінприроди </t>
  </si>
  <si>
    <t>Агентство навколишнього природного середовища Австрії (Umweltbundesamt GmbH) в консорціумі з Міністерством навколишнього середовища Чеської Республіки</t>
  </si>
  <si>
    <t>Вдосконалення і підвищення ефективності функціонування Мінприроди, особливо у сфері екологічного аудиту; поліпшення правової і методологічної бази для проведення екологічного аудиту; вдосконалення системи сертифікації і акредитації екологічних аудиторів.</t>
  </si>
  <si>
    <t>Україна: Проект реабілітації Укргідроенерго – Збільшення потужності Каховської  ГЕС – Підготовка проекту</t>
  </si>
  <si>
    <t>02.12.2010-01.08.2016</t>
  </si>
  <si>
    <t>Європейський банк реконструкції та розвитку як розпорядник «Фонду інвестування в сусідніх країнах»</t>
  </si>
  <si>
    <t>ПАТ «Укргідроенерго»</t>
  </si>
  <si>
    <t>Ficheter GmbH &amp; Co/ KG</t>
  </si>
  <si>
    <t>Україна: Проект реабілітації Укргідроенерго - допомога Групі впровадження проекту</t>
  </si>
  <si>
    <t>24.11.2010-31.08.2014</t>
  </si>
  <si>
    <t>Європейський банк реконструкції та розвитку</t>
  </si>
  <si>
    <t>ВАТ "Укргідроенерго"</t>
  </si>
  <si>
    <t>EDF (Electricite de France)</t>
  </si>
  <si>
    <t>AID-121-А-00-10-00708</t>
  </si>
  <si>
    <t xml:space="preserve">Програма розвитку державно-приватного партнерства </t>
  </si>
  <si>
    <t>30.09.2010-29.09.2015</t>
  </si>
  <si>
    <t>МЕРТ, Державне агентство з інвестицій та управління національними проектами України, представники ЦОВВ та органів місцевого самоврядування, приватного сектору, які братимуть участь в інформаційно-освітніх заходах</t>
  </si>
  <si>
    <t>Державне агентство з інвестицій та управління національними проектами України, МЕРТ</t>
  </si>
  <si>
    <t>Поставка обладнання і програмного забезпечення для управління системою прогнозування врожайності МАРС в Україні</t>
  </si>
  <si>
    <t>12.01.2011-11.06.2011</t>
  </si>
  <si>
    <t>Український науково‑дослідний інститут прогнозування та випробування техніки і технологій для сільськогосподарського виробництва імені Леоніда Погорілого; Департамент зовнішньоекономічного співробітництва міністерства аграрної політики та продовольства Ук</t>
  </si>
  <si>
    <t>Вдосконалення і підвищення ефективності функціонування Мінприроди України, особливо у сфері екологічного аудиту; поліпшення правової і методологічної бази для проведення екологічного аудиту; вдосконалення системи сертифікації і акредитації екологічних аудиторів.</t>
  </si>
  <si>
    <t>Розвиток системи вищої освіти заради поліпшення соціального партнерства і конкурентоздатності гуманітарних наук</t>
  </si>
  <si>
    <t>Таврійський національний університет ім. В.І. Вернадського , Східноукраїнський національний університет ім. Володимира Даля; Київський національний університет ім. Тараса Шевченка</t>
  </si>
  <si>
    <t>Інститут менеджменту інформаційних систем</t>
  </si>
  <si>
    <t>Створення і розвиток вищої освіти заради поліпшення соціального партнерства і конкурентоздатності гуманітарних наук</t>
  </si>
  <si>
    <t>Навчальний план за спеціальністю «Охорона навколишнього середовища» в аграрних університетах - ENAGRA</t>
  </si>
  <si>
    <t>Національний університет біоресурсів і природокористування України, Львівський національний аграрний університет</t>
  </si>
  <si>
    <t>Варшавський університет наук про життя</t>
  </si>
  <si>
    <t>Впровадження трьох циклів навчального плану та методів викладання в університетах-партнерах, переважно з дисциплін захисту навколишнього середовища, відповідно до вимог Болонської системи</t>
  </si>
  <si>
    <t>TEMPUS</t>
  </si>
  <si>
    <t>Національний Темпус-офіс в Україні</t>
  </si>
  <si>
    <t>01.01.2011-31.12.2014</t>
  </si>
  <si>
    <t>ГО «Інститут лідерства, інновацій та розвитку»</t>
  </si>
  <si>
    <t>Громадська організація "Інститу лідерства, інновацій та розвитку"</t>
  </si>
  <si>
    <t>Посилення актуальності, ефективності та впливу програми Темпус в Україні</t>
  </si>
  <si>
    <t>Державне управління якістю атмосферного повітря у країнах ЄІСП Схід-AIR-Q-GOV</t>
  </si>
  <si>
    <t>21.12.2010-21.12.2014</t>
  </si>
  <si>
    <t>MWH SA/NV  у консорціумі з CENN, FORCE, GOPE Gesellschaft fuer Organisation, Planung und Ausbildung mbH, українська національна екологічна громадська організація "МАМА-86", Aarhus University-NERI</t>
  </si>
  <si>
    <t>Сприяти гармонізації національного законодавства із європейським законодавством і нормативними актами у напрямку поліпшення якості атмосферного повітря, полегшити їхнє впровадження і дотримання</t>
  </si>
  <si>
    <t>Постачання патрульних автомобілів Державній прикордонній службі України (BOMMOLUK-3)</t>
  </si>
  <si>
    <t>17.09.2010-17.02.2012</t>
  </si>
  <si>
    <t>Державна прикордонна служба України та її підрозділи Окрема комендатура охорони та забезпечення Адміністрації Державної прикордонної служби України</t>
  </si>
  <si>
    <t>kardesler Yedek Parca Otomotiv</t>
  </si>
  <si>
    <t>Проект спрямований на покращення можливостей України у сфері охорони кордонів на україно-молдовському державному кордоні, підвищення мобільності служби та приведення прикордонного відомства України до стандартів ЄС</t>
  </si>
  <si>
    <t>U1.01/10</t>
  </si>
  <si>
    <t xml:space="preserve">Продовження надання допомоги на майданчику Рівненська АЕС </t>
  </si>
  <si>
    <t>06.08.2010-06.08.2013</t>
  </si>
  <si>
    <t>НАЕК «Енергоатом»</t>
  </si>
  <si>
    <t>RE GmbH, RWE Power AG та Core2 Consult GmbH, CA&amp;R Engineering Gmbh, AMEC Nuclear International Ltd (Великобританія), EWN Energiewerke Nord CmbH</t>
  </si>
  <si>
    <t>Надання допомоги на майданчику Рівненської АЕС, направленої на передачу досвіду у галузі підвищення експлуатаційної безпеки шляхом впровадження низки спеціальних заходів, повязаних з поставкою обладнання, проведенням навчання персоналу РАЕС на встановленому обладнанні, управлінням та впровадженням заходів з безпеки. Створення коплексу з переробки твердих радіоактивних відходів на РАЕС</t>
  </si>
  <si>
    <t>HUSKROUA</t>
  </si>
  <si>
    <t>Підвищення підприємницького потенціалу прикордонного регіону шляхом створення інституцій підтримки підприємництва</t>
  </si>
  <si>
    <t>09.12.2010-09.06.2013</t>
  </si>
  <si>
    <t>ОУ HSRU</t>
  </si>
  <si>
    <t>Регіональний фонд підтримки підприємництва по Івано-Франківській області</t>
  </si>
  <si>
    <t>Івано-Франківська ОДА</t>
  </si>
  <si>
    <t>Створення інституцій підтримки підприємництва - Бізнес-Інкубаторів; створення нових робочих місць, покращення добробуту населення; впровадження комплексу заходів підтримки підприємництва; створення умов для транскордонних звязків та договорів; сприяння економічному розвитку в прикордонних регіонах</t>
  </si>
  <si>
    <t>Європейський тиждень мобільності в Карпатах</t>
  </si>
  <si>
    <t>29.11.2010-29.11.2012</t>
  </si>
  <si>
    <t>ГО «Агентство сприяння сталому розвитку Карпатського регіону ФОРЗА»</t>
  </si>
  <si>
    <t>Покращити якість природного та міського середовища і таким чином зробити внесок в підвищенні якості життя населення цільових регіонів</t>
  </si>
  <si>
    <t>Зберігаючи енергію-зберігаємо майбутнє</t>
  </si>
  <si>
    <t>09.12.2010-09.12.2011</t>
  </si>
  <si>
    <t>ГО «Агентство з розвитку приватної ініціативи»</t>
  </si>
  <si>
    <t>Сприяння розвитку та впровадженню енергоефективних технологій та транскордонній співпраці в цій галузі через спільну діяльність студентської молоді, представників бізнесу та місцевої влади в прикордонних регіонах шляхом налагодження контактів між представниками бізнес-сектору, місцевої влади та студентської молоді прикордонних регіонів, надання молодіжній аудиторії можливості висловити креативні та альтернативні ідеї щодо ведення бізнесу з застосуванням принципів сталого розвитку територій обох прикордонних регіонів, поширення знання про енергозбереження та ефективне використання ресурсів.</t>
  </si>
  <si>
    <t>Управління транскордонними туристичними напрямками в Закарпатській області та Саболч-Сатмар-Березькому регіоні</t>
  </si>
  <si>
    <t>01.12.2010-01.12.2011</t>
  </si>
  <si>
    <t>Закарпатська обласна ГО «Центр українсько-угорського регіонального розвитку»</t>
  </si>
  <si>
    <t>Створення професійної організації з управління туристичними дестинаціями, яка б володіла усіма необхідними експертними та матеріальними ресурсами; Реалізація комплексу туристичнихї проектів в регіоні з метою підвищення конкурентоздатності місцевих туристичних атракцій</t>
  </si>
  <si>
    <t>511340-TEMPUS-1-2010-1-NL -TEMPUS-JPGR</t>
  </si>
  <si>
    <t xml:space="preserve">Розробка діючого зразка моделі Докторської школи для впровадження структурних докторських програм PhD в Україні та Грузії </t>
  </si>
  <si>
    <t>15.10.2010-14.10.2013</t>
  </si>
  <si>
    <t>Національний університет "Києво‑Могилянська академія", Чорноморський державний університет імені Петра Могили, Український католицький університет, Інститут літератури ім. Т.Г. Шевченка НАН України, Інститут ботаніки ім. М.Г. Холодного НАН України</t>
  </si>
  <si>
    <t>Університет Maastricht</t>
  </si>
  <si>
    <t>Програми у сфері освіти, науки, культури та туризму</t>
  </si>
  <si>
    <t>Попередження погіршення якості води та розробка заходів по усуненню забруднення у Великому Бичкові в україно-угорському співробітництві</t>
  </si>
  <si>
    <t>15.10.2010-15.01.2013</t>
  </si>
  <si>
    <t xml:space="preserve">Державна екологічна інспекція в Закарпатській області, Великобичківська селищна рада  </t>
  </si>
  <si>
    <t>Верхньо-Тисянська регіональна інспекція з охорони довкілля, природи та води (Угорщина)</t>
  </si>
  <si>
    <t>Захист якості води і екосистем регіону ВерхняТисв та покарщення якості життя населення шляхом проведення оцінки забруднення, розробки  та створення сиситеми моніторингу, що дозволить контролювати подальше поширенння забруднення, а також розробка плану дій з відновлення території та видалення небезпечних матеріалів</t>
  </si>
  <si>
    <t>HUSKROUA/0901/062</t>
  </si>
  <si>
    <t>Забезпечення якості в суспільно-орієнтованому навчанні, досліджені та розробок.</t>
  </si>
  <si>
    <t>01.02.2011-31.05.2013</t>
  </si>
  <si>
    <t xml:space="preserve">Івано‑Франківський національний технічний університет нафти і газу </t>
  </si>
  <si>
    <t>Івано‑Франківський національний технічний університет нафти і газу</t>
  </si>
  <si>
    <t>Отримання передової практики забезпечення якості у сфері вищої освіти та наукових установ для забезпечення співпраці в галузі освіти, науки та управління, впровадження системи менеджменту якості в адміністрації вищих навчальних закладів і науково‑дослідних установ та створення відкритої транскордонної мережі високої якості для освітніх та наукових установ.</t>
  </si>
  <si>
    <t>Гармонізація розвитку туризму в сільській місцевості Карпатського регіону</t>
  </si>
  <si>
    <t>10.12.2010-10.12.2012</t>
  </si>
  <si>
    <t>Асоціація економічного розвитку Івано- Франківщини</t>
  </si>
  <si>
    <t>Сприяння соціально-економічному розвитку сільських громад Карпатського регіону шляхом впровадження ефективної місцевої політики, дієвих механізмів розвитку та маркетингу туристичної індустрії в межах прикордонної території України</t>
  </si>
  <si>
    <t>Нове покоління - наша надія на краще життя</t>
  </si>
  <si>
    <t>15.12.2010-15.10.2011</t>
  </si>
  <si>
    <t>Покращення спільної українсько-угорської телеметричної системи для забезпечення протипаводкового захисту на рівні водозбірного басейну</t>
  </si>
  <si>
    <t>01.10.2011-01.01.2013</t>
  </si>
  <si>
    <t>Закарпатське обласне виробниче управління по меліорації і водному господарству</t>
  </si>
  <si>
    <t>Upper-Tisza-regional Enviroment and Water Directorate</t>
  </si>
  <si>
    <t>Перетворення телеметричної системи на систему контролю процесів; запровадження в Закарпатському облводгоспі стандарту ISO 9001 щодо гідрографічних вимірювань, збору даних та експлуатації; вдосконалення засобів звязку та інформаційних систем протипаводкових центрів</t>
  </si>
  <si>
    <t xml:space="preserve">Європейський магістерський курс з контролю якості та експертизи харчових продуктів </t>
  </si>
  <si>
    <t>01.01.2010-31.12.2012</t>
  </si>
  <si>
    <t xml:space="preserve">Харківська державна зооветеринарна академія; Дніпропетровський державний аграрний університет; Херсонський державний аграрний університет; Одеський держаний екологічний університет; Українська корпорація по виробництву м’яса на промисловій основі «Тваринпром»; Інститут свинарства ім. О.В. Квасницького Української академії аграрних наук  </t>
  </si>
  <si>
    <t>Університет Вайншфан-Трисдорф</t>
  </si>
  <si>
    <t>Створення та здійснення магістерського курсу з контролю якості та експертизи харчових продуктів у чотирьох українських університетах, який буде основано на сучасних навчальних стандартах ЄС</t>
  </si>
  <si>
    <t>Покращення екологічної ситуації у місті Івано-Франківську та області шляхом запровадження технології екологічного збору та переробки твердих побутових відходів на основі досвіду міста Бая Маре, Марамуреш (Румунія)”</t>
  </si>
  <si>
    <t>10.12.2010-09.05.2013</t>
  </si>
  <si>
    <t>Виконавчий комітет Івано-Франківської міської ради ; Громадська організація «Центр муніципального та регіонального розвитку – ресурсний центр»</t>
  </si>
  <si>
    <t>Виконавчий комітет Івано-Франківської міської ради ;</t>
  </si>
  <si>
    <t>Покращення санітарно-екологічної обстановки в місті Івано-Франківськ  та Івано-Франківській області. Створення в Івано-Франківську, через державно-приватне партнерство, застосовуючи досвід Бая Маре, Марамуреш (Румунія), сталого механізму для транспортування, переробки та утилізації твердих побутових відходів, а також скорочення несприятливого впливу на навколишнє середовище та здоров'я людини.</t>
  </si>
  <si>
    <t>Кошицький та Ужгородський кафедрали, центри розвитку на територіях спільної історії</t>
  </si>
  <si>
    <t>01.02.2011-01.02.2013</t>
  </si>
  <si>
    <t>Мукачівська греко-католицька єпархія</t>
  </si>
  <si>
    <t xml:space="preserve">Закарпатська ОДА </t>
  </si>
  <si>
    <t>Громадська організація "Перлини готичного шляху" ( Словаччина)</t>
  </si>
  <si>
    <t>Сприяння соціально-економічному розвитку територій шляхом збереження визначних культурних пам'яток - кафедрального греко-католицького собору в м. Ужгород та Кошицького кафедрального собору Св.Єлизавети, покращення обізнаності громадськості про спільну історію Закарпаття і Кошицького краю, збільшення кількості туристів, створення туристичних продуктів для організації високоякісного туризму.</t>
  </si>
  <si>
    <t>Агроінвест в Україні</t>
  </si>
  <si>
    <t>25.01.2011-24.01.2016</t>
  </si>
  <si>
    <t>Мінагрополітики; асоціація «Земельна спілка України»; приватне підприємство «Торгівельний комплекс «Новий ринок» ; сільськогосподарський обслуговуючий кооператив «Молочний Дністр» ; всеукраїнська громадська організація «Спілка сільських жінок України» ; сільськогосподарський обслуговуючий кооператив «Буджак»; Українська Зернова Асоціація; об’єднання кредитних спілок «Програма захисту вкладів»; асоціація «Всеукраїнська асоціація кредитних спілок»; Національна асоціація кредитних спілок України; регіональна громадська організація «Перший аграрний кластер»; всеукраїнська громадська організація «Інститут перехідних суспільств»; Херсонська обласна організація Комітету Виборців України; громадська організація «Громадська платформа впровадження земельної реформи у Дніпропетровській області»; сільськогосподарський обслуговуючий кооператив «Іванковецький світанок»; всеукраїнське  громадське об’єднання «Українська аграрна конфедерація»; всеукраїнська громадська організація «Національна асоціація сільськогосподарських дорадчих служб України» ; асоціація фермерів та приватних землевласників України ; всеукраїнська громадська організація «Союз учасників сільськогосподарських обслуговуючих кооперативів України»; сільськогосподарський обслуговуючий кооператив «Західний»; сільськогосподарський обслуговуючий кооператив «Северин»; Сторожинецьке районне об’єднання сільськогосподарських обслуговуючих кооперативів «Господар Підгір’я»; «Федерація органічного руху України»; спілка сприяння розвитку сільського зеленого туризму в Україні; сільськогосподарський обслуговуючий кооператив «Широке»; ТОВ «Ринок сільгосппродукції продукції «Гектар»; Львівське обласне об’єднання сільськогосподарських обслуговуючих кооперативів «Рівноправність»; сільськогосподарський обслуговуючий кооператив «Лосятинське молочне джерело»; сільськогосподарський обслуговуючий кооператив «Липівський» ; Аграрний союз України; сільськогосподарський обслуговуючий кооператив «Чиста Флора»; сільськогосподарський  обслуговуючий кооператив «Золота бджілка» ; сільськогосподарський обслуговуючий кооператив «Молочні ріки»; громадська спілка «Міжрегіональний союз птахівників та кормовиробників України»; Тернопільська обласна громадська організація «Спілка власників землі»; громадська організація «Асоціація традиційних продуктів та національних кухонь України»; Асоціація «Асоціація розвитку сільської місцевості Полтавщини»; сільськогосподарський обслуговуючий кооператив «Снов’янка»</t>
  </si>
  <si>
    <t>HUSKROUA/0901/044</t>
  </si>
  <si>
    <t>Подальший розвиток і гармонізація Верхнє-Тисянських українських і угорських програм розвитку протипаводкового захисту та створення інтегрованої системи прогнозування паводків із застосуванням моделей на основі ГІС</t>
  </si>
  <si>
    <t>01.03.2011-31.12.2014</t>
  </si>
  <si>
    <t>Басейнове управління водних ресурсів річки Тиса; Закарпатський обласний центр з гідрометеорології</t>
  </si>
  <si>
    <t>Басейнове управління водних ресурсів річки Тиса</t>
  </si>
  <si>
    <t>Приведення паводково-акумулюючих резервуарів на угорській та українській територіях до однієї системи. Розробка угорсько-української гідрологічної системи прогнозування.</t>
  </si>
  <si>
    <t>Демонстрація, ознайомлення та розгортання в Україні чистих вугільних технологій та технологій уловлення та складування вуглецю</t>
  </si>
  <si>
    <t>30.12.2010‑29.12.2013</t>
  </si>
  <si>
    <t>Інститут вугільних енерготехнологій Національної академії наук України</t>
  </si>
  <si>
    <t>Демонстрація, розповсюдження та застосування чистих технологій використання вугілля в Україні, використання яких дозволить зекономити більше 10% вугілля, що значно зменшить викиди оксиду вуглецю, викиди інших парникових газів</t>
  </si>
  <si>
    <t>Правовий та соціальний захист дітей, що шукають притулку, та дітей-біженців в Україні, Білорусії та Молдові</t>
  </si>
  <si>
    <t>01.02.2011-31.01.2013</t>
  </si>
  <si>
    <t>Державний комітет України у справах національностей та релігій</t>
  </si>
  <si>
    <t>Данська рада у справах біженців (DRC)</t>
  </si>
  <si>
    <t>Посилення спроможності держави та громадянського суспільства в Україні в частині захисту дітей-біженців та дітей, що шукають притулок шляхом полегшення їх доступу до системи захисту у відповідності до міжнародних стандартів. Посилення спроможності громадянського суспільства в розвитку існуючих програм соціальної допомоги та забезпечення потреб дітей</t>
  </si>
  <si>
    <t>Підвищення готовності до паводків у Берегівській транскордонній польдерній системі зі спрямуванням на басейн каналу Чаронда-Латориця</t>
  </si>
  <si>
    <t>01.04.2011–01.09.2014</t>
  </si>
  <si>
    <t>Басейнове управління водних ресурсів річки Тиса, Ужгородське міжрайонне управління водного господарства, Соловківська сільська рада Ужгородського району Закарпатської області, Червонівська сільська рада Ужгородського району Закарпатської області, Регоінальне мололдіжне екологічне обєднання "Екосфера"</t>
  </si>
  <si>
    <t>Сприяння зниженню шкоди від паводків та негативного впливу посух, впровадження інтегрованого управління водними ресурсами в межах Берегівської польдерної системи</t>
  </si>
  <si>
    <t>Створення транскордонних центрів з інновацій та трансферу технологій поблизу кордону України та Угорщини</t>
  </si>
  <si>
    <t>15.09.2010-14.09.2012</t>
  </si>
  <si>
    <t>Закарпатський регіональний центр з інвестицій та розвитку</t>
  </si>
  <si>
    <t>ТОВ "Розвиток регіону Загонь" (Угорщина)</t>
  </si>
  <si>
    <t>Покращення інноваційної діяльності малих та середніх підприємств (МСП), що працюють у прикордонних регіонах України та Угорщини шляхом заснування центрів з інновацій та трансферу технологій, які будуть поширювати останні досягнення в галузі інновацій серед МСП та науково-дослідних інститутів</t>
  </si>
  <si>
    <t>Посилення інституційної спроможності МЖКГ України щодо впорядкування управління водними ресурсами на муніципальними рівні</t>
  </si>
  <si>
    <t>03.03.2011-03.06.2012</t>
  </si>
  <si>
    <t>Міністерство екології та природних ресурсів</t>
  </si>
  <si>
    <t>Надання підтримки Мінжитлокомунгоспу у наближенні української нормативно-правової бази до директив ЄС у галузі водопостачання та каналізації</t>
  </si>
  <si>
    <t>Курси з футболу, волейболу, флорболу, гірськолижного спорту, плавання та скейтингу для вчителів та учнів ЗОШ у м. Сніні-Словаччина та вищого  професійного училища №34 м. Виноградів Україна</t>
  </si>
  <si>
    <t>15.01.2011-14.12.2011</t>
  </si>
  <si>
    <t>Вище  професійне училище №34 м. Виноградів Україна</t>
  </si>
  <si>
    <t>Secondary School in Snina (Словаччина)</t>
  </si>
  <si>
    <t>Посилення і поглиблення соціально-економічної співпраці між прикордонними регіонами шляхом реалізації нових заходів транскордонного обміну як для покращення навчального процесу, так і методів та способів навчання студентів.</t>
  </si>
  <si>
    <t>Створення нових транскордонних можливостей для малого та середнього бізнесу: консультування та тренінги для підприємців</t>
  </si>
  <si>
    <t>Асоціація розвитку малого і середнього бізнесу та інновацій «Ужгород – ХХІ вік»</t>
  </si>
  <si>
    <t>First Contact Center -Michalovce (Словаччина)</t>
  </si>
  <si>
    <t>Надання консультаційної підтримки в питаннях бізнес-планування, допомоги у заснуванні підприємств та налагодженні транскордонних ділових контактів. а також у розробці маркетингових планів та популяризація можливості спільного інвестування та транскордонного співробітництва серед підприємств Закарпаття, Кошицького та Прешовського регіонів.</t>
  </si>
  <si>
    <t>Дружба Словаччина-Україна-Угорщина</t>
  </si>
  <si>
    <t>01.03.2011-29.02.2012</t>
  </si>
  <si>
    <t>Ужгородський палац дітей та юнацтва «Падіюн»</t>
  </si>
  <si>
    <t>For Region (Словаччина)</t>
  </si>
  <si>
    <t>Проведення спільних спортивних та культурних заходів в прикордонних регіонах, спрямованих на підтримку фольклору, розвиток спортивного та культурного життя мешканців прикордонних регіонів.</t>
  </si>
  <si>
    <t>Вивчення дослідження та використання між кордонного культурного надбання</t>
  </si>
  <si>
    <t>01.04.2011-30.09.2012</t>
  </si>
  <si>
    <t>Закарпатський державний університет</t>
  </si>
  <si>
    <t>Музей повіту Сату-Маре (Румунія)</t>
  </si>
  <si>
    <t>Активізація співпраці між державними органами в галузі освіти, історії в Україні та Румунії, для забезпечення соціально-економічного співробітництва між Закарпатською областю та регіоном Сату-Маре</t>
  </si>
  <si>
    <t>Європейська школа обміну досвідом</t>
  </si>
  <si>
    <t>18.01.2011-17.01.2013</t>
  </si>
  <si>
    <t>Ужгородська загальноосвітня школа І-ІІІ ступенів №5 з поглибленим вивченням французької  та англійської мов, ГО «Центр європейських ініціатив», Івано-Франківська спеціалізована  школа І-ІІІ ступенів №5 з поглибленим  вивченням мови</t>
  </si>
  <si>
    <t>Закарпатська ОДА; Івано-Франківська ОДА</t>
  </si>
  <si>
    <t>Ужгородська загальноосвітня школа І-ІІІ ступенів №5 з поглибленим вивченням французької  та англійської мов</t>
  </si>
  <si>
    <t>Створення умов для ефективної співпраці між закладами освіти та підвищення ефективності надання державних освітніх послуг в прикордонних регіонах.</t>
  </si>
  <si>
    <t>Транскордонний парламент - запровадження спільного інструменту на основі інформаційно-комунікаційних технологій для забезпечення форуму в прикордонних регіонах Словаччини, Угорщини, Румунії та України</t>
  </si>
  <si>
    <t>01.04.2011-31.03.2013</t>
  </si>
  <si>
    <t>Міжнародна асоціація інституцій регіонального розвитку, Громадський центр «Ділові ініціативи»</t>
  </si>
  <si>
    <t>Агенція регіонального розвитку "Полонини" (Словаччина)</t>
  </si>
  <si>
    <t>Створення інституційної бази для довгострокового співробітництва між установами, які діють в сфері державного управління, а саме в таких напрямах, як зайнятість освіта та створення багатомовної інформаційної системи для забезпечення обміну досвідом та інформації між органами влади, громадськими організаціями та різними групами населення в прикордонних регіонах</t>
  </si>
  <si>
    <t>Reg 01.07</t>
  </si>
  <si>
    <t>Забезпечення політики та надання рекомендацій щодо співробітництва з регулюючими органами та їх організаціями технічної підтримки з метою підвищення їх управлінських  та технічних можливостей</t>
  </si>
  <si>
    <t>16.11.2009-15.05.2013</t>
  </si>
  <si>
    <t xml:space="preserve">ДІЯРУ </t>
  </si>
  <si>
    <t>Надання звітів про стан справ в питаннях ядерного регулювання та надання підтримки у визначенні майбутньої політики ЄС з питань повязаних із наданням підтримки органам ядерного регулювання та їх організаціям технічної допомоги</t>
  </si>
  <si>
    <t>U2.01/07</t>
  </si>
  <si>
    <t>Розробка стратегії довготермінового управління безпекою АЕС в Україні</t>
  </si>
  <si>
    <t>20.09.2010-20.09.2013</t>
  </si>
  <si>
    <t>Nuclear Research Institute REZ plc</t>
  </si>
  <si>
    <t>Передача кращого європейського і міжнародного ноу-хау, повязаного з експлуатаційною безпекою, зокрема для розробки стратегії довгострокового управління безпекою АЕС в Україні</t>
  </si>
  <si>
    <t>Z-020624-002</t>
  </si>
  <si>
    <t>Реформування системи кримінальної юстиції щодо неповнолітніх в Україні</t>
  </si>
  <si>
    <t>27.06.2007–30.09.2017</t>
  </si>
  <si>
    <t>Канадське агентство міжнародного розвитку</t>
  </si>
  <si>
    <t>Центральне міжрегіональне управління з питань виконання кримінальних покарань та пробації Міністерства юстиції</t>
  </si>
  <si>
    <t xml:space="preserve">Мін’юст   </t>
  </si>
  <si>
    <t>Agriteam Canada Consulting Ltd.</t>
  </si>
  <si>
    <t>Надання підтримки у формуванні системи кримінальної юстиції щодо неповнолітніх, спрямованої на зменшення рівня злочинності серед молоді та захист їх прав</t>
  </si>
  <si>
    <t>Геоінформаційні технології для сталого розвитку в країнах східного сусідства</t>
  </si>
  <si>
    <t>Національний університет «Львівська політехніка», Київський національний університет будівництва та архітектури</t>
  </si>
  <si>
    <t>KUNGLIGA TEKNISKA HOGSKOLAN (Швеція)</t>
  </si>
  <si>
    <t xml:space="preserve"> зміцнення звязку між освівтою в галузі геоінформаційних технологій та суспільством;
- реформування навчальних програм в галузі геоінформаційних технологій в університетах;
- створення геоінформаційних лабораторій;
- перепідготовка викладацького складу університетів;
- впровадження нових педагогічних методів і механізму гарантування якості освіти шляхом використання геоінформаційних технологій;
- налаштування мережевої системи електоронного навчання для освіти шляхом використання геоінформаційних технологій.</t>
  </si>
  <si>
    <t>Програма із запобігання готовності та реагування на катастрофи природного та техногенного характеру для країн Східного партнерства</t>
  </si>
  <si>
    <t>14.12.2010-15.12.2014</t>
  </si>
  <si>
    <t>МНС</t>
  </si>
  <si>
    <t>Eptisa Servicos de Ingeneria S. L.</t>
  </si>
  <si>
    <t>Вивчення досвіду ЄС, пов'язаного із запобігання стихійних лих, дослідження можливостей його впровадження  в національне законодавство країн-партнерів, обмін досвідом у сфері цивільного захисті, сприяння національним відомствам з цивільного захисті в посиленні їх інституціональної спроможності, налагодження системи обміну інформацією щодо ранньоговиявлення і завчасного попередження стихійних лих.</t>
  </si>
  <si>
    <t>Поставка засобів прикордонного спостереження для Державної митної служби України та Державної прикордонної служби України, Лот1</t>
  </si>
  <si>
    <t>28.06.2011-23.05.2013</t>
  </si>
  <si>
    <t>Державна митна служба України</t>
  </si>
  <si>
    <t>Servus Bilgisyar A.S. (Туреччина)</t>
  </si>
  <si>
    <t>Підвищення можливостей Державної митної служби України у виявленні порушень законодавства в митній сфері та у прискоренні і спрощенні митних процедур шляхом розвитку інформаційних технологій із застосуванням серверного обладнання в зоні діяльності та на виконання рекомендацій Місії Європейського Союзу з надання допомоги Україні і Республіці Молдова в питаннях охорони кордону.</t>
  </si>
  <si>
    <t>U1.05/08T4</t>
  </si>
  <si>
    <t xml:space="preserve">Вдосконалення підготовки експлуатаційного персоналу АЕС в Україні </t>
  </si>
  <si>
    <t>14.12.2010-13.12.2013</t>
  </si>
  <si>
    <t>Розробка і впровадження комп'ютерної навчальної системи та автоматизованої системи реєстрації та комплексного аналізу дій персоналу для працівників, що  обслуговують системи безпеки на атомних електростанціях</t>
  </si>
  <si>
    <t>Виготовлення та розповсюдження газетних вкладишів та публікація матеріалів щодо Європейського інструменту сусідства та партнерства та допомоги Європейського Союзу в Україні</t>
  </si>
  <si>
    <t>15.12.2009-15.12.2011</t>
  </si>
  <si>
    <t>Студенти, представники центральних та місцевих органів виконавчої влади влади, українські громадські організації, науковці.</t>
  </si>
  <si>
    <t>ТОВ "Комунікаційна група "ПРТ""</t>
  </si>
  <si>
    <t>Посилення обізнаності населення України через засоби масової інформації щодо сприяння Європейського Союзу, розвитку співпраці Україна - ЄС, пояснення політики Єврпопейського Союзу та вплив результатів інтеграції до ЄС на щоденне життя громадян України</t>
  </si>
  <si>
    <t>Підтримка реформ соціального сектору України</t>
  </si>
  <si>
    <t>01.01.2014-31.12.2016</t>
  </si>
  <si>
    <t>ООН</t>
  </si>
  <si>
    <t>Програма розвитку ООН в Україні (ПРООН)</t>
  </si>
  <si>
    <t>HUSKROUA/0901/136</t>
  </si>
  <si>
    <t>Система раннього оповіщення Україна-Словаччина (СРО - Україна-Словаччина)</t>
  </si>
  <si>
    <t>24.03.2011-23.07.2013</t>
  </si>
  <si>
    <t>Управління з надзвичайних ситуацій та у справах захисту населення від наслідків Чорнобильської катастрофи Закарпатської ОДА «Закарпатське агентство з інвестицій, інновацій та розвитку»</t>
  </si>
  <si>
    <t>МВС Словацької республіки, відділ кризового управління та цивільного захисту</t>
  </si>
  <si>
    <t>Покращення якості життя та підвищення рівня безпеки населення Закарпатської області та Кошицького краю Словаччини, зменшення ризику смертності, фінансових втрат під час паводків в басейнах річок, шляхом встановлення спільної системи раннього оповіщення в заплавах річок Уж, Тиса, Латориця та Бодгор.</t>
  </si>
  <si>
    <t>U4.01/08-B</t>
  </si>
  <si>
    <t>Вдосконалення інфраструктури для поводження з радіоактивними відходами у Чорнобильській зоні відчуження. Етап І: оцінка безпеки.</t>
  </si>
  <si>
    <t>22.11.2010-22.05.2014</t>
  </si>
  <si>
    <t>ПРООН</t>
  </si>
  <si>
    <t>ДСП «Централізоване підприємство з поводження з радіоактивними відходами», Державне спеціалізоване науково-виробниче підприємство «Чорнобильський радіоекологічний центр»</t>
  </si>
  <si>
    <t>Товариство з обмеженою відповідальністю з будівництва сховищ для захоронення відходів "DBE Technology GmbH"</t>
  </si>
  <si>
    <t>Модернізація пункту захоронення радіоактивних відходів "Буряківка" з метою підвищення рівня його безпеки та створення додаткових потужностей для поводження з радіоактивними відходами, вдосконалення системи вхідного контролю за відходами, що потребують захоронення, та їх вимірювання шляхом оновлення технічного обладнання на пункті вхідного контролю, а також модернізації аналітичної лабораторії ДСНВП "Екоцентр"</t>
  </si>
  <si>
    <t>Логістичні процеси та морські магістралі ІІ</t>
  </si>
  <si>
    <t>21.04.2011-21.04.2014</t>
  </si>
  <si>
    <t xml:space="preserve">EGIS Internatuonal SA у консорціумі з Dornier Consulting Gmbh </t>
  </si>
  <si>
    <t>Надання допомоги в підвищенні рівня товаропотоків між Чорноморським та Каспійським регіонами шляхом забезпечення функціональної взаємодії від портів до внутрішніх наземних шляхів за допомогою логістичних платформ та морських тарнспортних сполучень з портами Каспйського та Чорного моря, усунення логістичних перешкод з метою сприяння торгівлі між Європейським Союзом та країнами-партнерами, розробка Генерального плану реалізації концепції ТРАСЕКА Морські магістралі.</t>
  </si>
  <si>
    <t>Постачання патрульних автомобілів Державній прикордонній службі України (BOMMOLUK-3) Лот 1</t>
  </si>
  <si>
    <t>01.07.2011-25.05.2013</t>
  </si>
  <si>
    <t>ДПСУ: ОКОЗ АДПСУ (ВЧ №1498)</t>
  </si>
  <si>
    <t>WINNER Imports Ukraine, Ltd.</t>
  </si>
  <si>
    <t xml:space="preserve">Програма здоров’я матері та дитини </t>
  </si>
  <si>
    <t>01.05.2011-30.04.2015</t>
  </si>
  <si>
    <t>Івано-Франківська обласна дитяча клінічна лікарня (ОДКЛ), Івано-Франківський обласний перинатальний центр, Богородчанська центральна районна лікарня (ЦРЛ), Верховинська ЦРЛ, Галицька ЦРЛ, Городенківська ЦРЛ, Долинська ЦРЛ, Калуська ЦРЛ, Косівська, Коломийська ЦРЛ, Лисецька ЦРЛ, Надвірнянська ЦРЛ, Рогатинська ЦРЛ, Рожнятівська ЦРЛ, Снятинська ЦРЛ, Тлумацька ЦРЛ, Волинське обласне дитяче територіальне медичне об’єднання, Луцький клінічний пологовий будинок, Володимир-Волинська ЦРЛ, Горохівська ЦРЛ, Іваничівська ЦРЛ, Ківерцівська ЦРЛ, Камінь-Каширська ЦРЛ, Ковельське міське територіальне медичне об’єднання, Локачинська ЦРЛ, Луцька, Любешівська ЦРЛ, Територіальне медичне об’єднання Любомльського і Шацького районів, Маневицька ЦРЛ, Ратнівська РЦЛ, Рожищенська ЦРЛ, Старовижівська ЦРЛ, Турійська ЦРЛ, Кримська Республіканська Установа «Дитяча клінічна лікарня», Міський клінічний пологовий будинок № 2, Бахчисарайська ЦРЛ, Відділ охорони здоров’я Білогірської РДА, Джанкойська ЦРЛ, Кіровська ЦРЛ, Красногвардійське територіальне медичне об’єднання, ЦМЛ м. Красноперекопська, Ленінська ЦРЛ, Нижньогорське РТМО, Первомайська ЦРЛ, Роздольненська ЦРЛ, Комунальний заклад «Сакське територіальне медичне об’єднання», Сімферопольське районне територіальне медичне об’єднання, Совєтське РТМО, ЦРЛ  смт. Чорноморська, Вінницька обласна клінічна лікарня ім. М.І. Пирогова, Вінницька обласна дитяча клінічна лікарня, Барська ЦРЛ, Бершадська ЦРЛ, Вінницька ЦРЛ, Гайсинська ЦРЛ, Жмеринська ЦРЛ, Іллінецьке районне територіальне медичне об’єднання, Калинівська ЦРЛ, КП «Козятинська ЦРЛ Козятинської районної ради» , Крижопільська ЦРЛ, Літинська ЦРЛ, Липовецька ЦРЛ, Могилів-Подільська ЦРЛ, Мурованокуриловецька ЦРЛ, Немирівська ЦРЛ, Оратівська ЦРЛ, Піщанська ЦРЛ, Погребищенська ЦРЛ, Тиврівська ЦРЛ, Теплицька ЦРЛ, Томашпільське РТМО, Тростянецька ЦРЛ, Тульчинська ЦРЛ, Хмільницька ЦРЛ, Чернівецька ЦРЛ, Чечельницька ЦРЛ, Шаргородська ЦРЛ, Ямпільська ЦРЛ</t>
  </si>
  <si>
    <t>МОЗ</t>
  </si>
  <si>
    <t xml:space="preserve">Місцевий розвиток орієнтований на громадськість – Етап ІІ </t>
  </si>
  <si>
    <t>06.06.2011-06.04.2015</t>
  </si>
  <si>
    <t>Громади 24 областей України та АР Крим, які будуть відібрані на конкурсній основі спільно з обласними державними адміністраціями та ВР АР Крим</t>
  </si>
  <si>
    <t>Посилення потенціалу територіальних громад, влади та університетів у реалізації ініціатив, спрямованих на розвиток громад, забезпечення реконструкції сталого управління та експлуатації обєктів соціальної та комунальної інфраструктури, розвиток малого бізнес в сільських регіонах</t>
  </si>
  <si>
    <t>Культура Буковини - відродження забутого</t>
  </si>
  <si>
    <t>13.04.2011-13.04.2012</t>
  </si>
  <si>
    <t>Глибоцька районна рада</t>
  </si>
  <si>
    <t>Чернівецька ОДА</t>
  </si>
  <si>
    <t>Розвиток культурної сфери та співпраці на прикордонній території України та Румунії використовуючи принципи транскордонного співробітництва та розширення культурних обмінів шшляхом збільшення числа проведення мистецьких та народних заходів за участю представників Ботошанського повіту та Чернівецької області.</t>
  </si>
  <si>
    <t>Освіта про європейські цінності</t>
  </si>
  <si>
    <t>15.01.2011-14.07.2012</t>
  </si>
  <si>
    <t>Громадська організація «Центр європейської інтеграції та транскордонного співробітництва»</t>
  </si>
  <si>
    <t>Шкільний інтернат (Словаччина)</t>
  </si>
  <si>
    <t>Підвищення обізнаності та інтересу до сусідньої країни та її прикордонної області. Збільшення відповідальності до захисту загальної культурної та історичної спадщини. Підвищення відповідальності до захисту навколишнього середовища. Поліпшення виховної роботи з молоддю.</t>
  </si>
  <si>
    <t>Будівництво трьох пунктів тимчасового перебування нелегальних мігрантів у Закарпатській області (Велиий Березний, Ужгород, Солотвіно) Лот №4</t>
  </si>
  <si>
    <t>01.10.2011-31.07.2014</t>
  </si>
  <si>
    <t>ДПрСУ: Чопський ПЗ (ВЧ 1493), Мукачівський ПЗ (ВЧ 2142)</t>
  </si>
  <si>
    <t>EL MAK Elektrik Makine Sanayi ve Ticaret Limited Sirketi, Туреччина, у консорціумі з INTA Mimarlik Muhendislik Insaat Sanayi ve Ticaret Limited Sirketi та OZSOY Insaat Turizm Ticaret Sanayi A.S.</t>
  </si>
  <si>
    <t>Підтримка Уряду України у створенні (реконструкції) та облаштуванні центрів тримання та тимчасового розміщення нелегальних мігрантів, а також іноземців, переданих до України згідно із міжнародними угодами про реадмісію відповідно до європейських стандартів та згідно із рекомендаціями Ради Європи та Європейського Комітету із запобігання тортурам (ECPT).</t>
  </si>
  <si>
    <t>Будівництво пункту тимчасового перебування нелегальних мігрантів у Луганській області (Краснодон) Лот №7</t>
  </si>
  <si>
    <t>01.10.2011-31.03.2014</t>
  </si>
  <si>
    <t>ДПрСУ: Луганський ПЗ (ВЧ 9938)</t>
  </si>
  <si>
    <t xml:space="preserve">ТОВ "Нові технології" </t>
  </si>
  <si>
    <t>Будівництво двох пунктів тимчасового перебування нелегальних мігрантів у Львівській області (Павловичі, Смільниця) Лот №5</t>
  </si>
  <si>
    <t>ДПрСУ: Львівський ПЗ (ВЧ 2144), Мостиський ПЗ (ВЧ 1494)</t>
  </si>
  <si>
    <t xml:space="preserve">ТОВ "Вінницька будівельна компанія" </t>
  </si>
  <si>
    <t xml:space="preserve">EuropeAid/130568/C/WKS/UA </t>
  </si>
  <si>
    <t>Будівництво пункту тимчасового перебування нелегальних мігрантів у Сумській області (Сопич) Лот № 6</t>
  </si>
  <si>
    <t>ДПрСУ: Сумський  ПЗ (ВЧ 9953)</t>
  </si>
  <si>
    <t xml:space="preserve">ТОВ "Євробуд" </t>
  </si>
  <si>
    <t>Будівництво центру утримання нелегальних мігрантів у Донецькій області (Жданівка) Лот №2</t>
  </si>
  <si>
    <t>10.10.2011-10.04.2014</t>
  </si>
  <si>
    <t>МВС та його підрозділи: Управління Міністерства внутрішніх справ України в Донецькій області</t>
  </si>
  <si>
    <t>МВС</t>
  </si>
  <si>
    <t>C42685/9205/70695 a1 fin до основного Договору C2204rew/ENUP-2011-05-01 плюс C38504/9205/52358</t>
  </si>
  <si>
    <t>Консультаційні послуги в рамках проекту «Україна: надання допомоги у проведені закупівель та управління проектом «Будівництво повітряної лінії 750 кВ Запорізька АЕС – Каховська»</t>
  </si>
  <si>
    <t>25.07.2011-31.12.2021</t>
  </si>
  <si>
    <t>Державне підприємство «Національна енергетична компанія «Укренерго»</t>
  </si>
  <si>
    <t>Міністерство енергетики України</t>
  </si>
  <si>
    <t>GOPA Intarnational Consultants GmbH</t>
  </si>
  <si>
    <t>Надання допомоги ГУП НЕК "Укренерго" за проектом "Будівництво повітряної лінії 750кВ Запорізька АЕС - Каховська" в питаннях повязаних з підготовкою проектної документації, використання кредитних коштів за проектом, а також у проведенні закупівель відповідно до вимог ЄБРР.</t>
  </si>
  <si>
    <t>IPBU</t>
  </si>
  <si>
    <t>Відновлювальні джерела енергії – рецепт покращення якості природного середовища на території Любачівського повіту та Яворівського району</t>
  </si>
  <si>
    <t>22.06.2011-21.02.2013</t>
  </si>
  <si>
    <t>ЮНІСЕФ</t>
  </si>
  <si>
    <t xml:space="preserve">Яворівська районна рада Львівської області  </t>
  </si>
  <si>
    <t>Любачевській повіт (Польща)</t>
  </si>
  <si>
    <t>Встановлення колекторів сонячної енергії в районній лікарні № 1 м.Новояворівськ Львівської області для забезпечення даного медичного закладу дешевою тепловою енергією, скорочення бюджетних витрат на утримання лікарні та покращення екологічної ситуації в регіоні</t>
  </si>
  <si>
    <t>Любачів – Яворів два потенціали, спільний шанс</t>
  </si>
  <si>
    <t>01.07.2011-01.07.2013</t>
  </si>
  <si>
    <t xml:space="preserve">Яворівська районна рада Львівської області </t>
  </si>
  <si>
    <t>Гміна міська Любачева (Польща)</t>
  </si>
  <si>
    <t>Проведення капітального ремнту Народного дому, літньої сцени та центральної площі міста, що дасть можливість відкрити додткові гуртки, секції для занять дітей міста, провадити культурні заходи, зокрема театральні вистави,  а також ремонт асфальтового та тротуарного покриття, освітлення площі, реставрація памятника Т.Шевченку</t>
  </si>
  <si>
    <t>Європейський путівник з працевлаштування «Через Карпати»</t>
  </si>
  <si>
    <t>03.01.2011-31.12.2012</t>
  </si>
  <si>
    <t>Закарпатський фонд підтримки підприємства «ТЕС Фонд»</t>
  </si>
  <si>
    <t>Тогово-промислова палата Мараморешського регіону (Румунія)</t>
  </si>
  <si>
    <t>Створення інформаційної системи з питань ринку праці, навчання, кваліфікацій та можливостей працевлаштування на спільній транскордонній території країн Угорщини, Румунії та України, шляхом створення, розвитку та інтеграції багатомовного інформаційного он-лайн порталу.</t>
  </si>
  <si>
    <t>Постачання обладнання спостереження Державній прикордонній службі України (BOMMOLUK-3) Лот 2</t>
  </si>
  <si>
    <t>02.07.2011-27.05.2014</t>
  </si>
  <si>
    <t>Державна прикордонна служба України та її підрозділи Окрема комендатура охорони та забезпечення Адміністрації Державної прикордонної служби України (військова частина 1498)</t>
  </si>
  <si>
    <t>Computer Solutions B.V. (Нідерланди)</t>
  </si>
  <si>
    <t>Проект спрямований на покращення можливостей України у сфері охорони державного кордону та приведення прикордонного відомства України до стандартів ЄС</t>
  </si>
  <si>
    <t>Постачання комп’ютерного обладнання Міністерству закордонних справ України</t>
  </si>
  <si>
    <t>Надання допомоги у підвищенні рівня оперативної діяльності та взаємодії з EUBAM шляхом підвищення технічних умов відповідних підрозділів МЗС України, зокрема Департаменту Європейського Союзу та Договірно-правового департаменту</t>
  </si>
  <si>
    <t>Створення системи для ідентифікації ядерних матеріалів в балк-формі методами руйнівного (ядерно-хімічного) аналізу в ННЦ ХФТІ та подовження строку експлуатації та обслуговування системи захисту периметру в ННЦ ХФТІ</t>
  </si>
  <si>
    <t>японських ієн</t>
  </si>
  <si>
    <t>31.10.2011-30.06.2015</t>
  </si>
  <si>
    <t>Японія</t>
  </si>
  <si>
    <t>Комітет з питань співробітництва в галузі ліквідації ядерної зброї, що підлягає скороченню в Україні</t>
  </si>
  <si>
    <t>Національний науковий центр «Харківський фізико-технічний інститут» НАН України</t>
  </si>
  <si>
    <t>Інноваційна міжуніверситетська мережа розвитку партнерства з підприємствами</t>
  </si>
  <si>
    <t>Івано-Франківський національний технічний університет нафти і газу; Полтавський національний технічний університет імені Юрія Кондратюка</t>
  </si>
  <si>
    <t>Королівський інститут технології</t>
  </si>
  <si>
    <t>Створення інноваційної міжуніверситетської мережі між російськими, українськими, білоруськими та азербаджанськими університетами - партнерами для розроблення ефективної системи партнерства із регіональними підприємствами енергетичного сектору економіки.</t>
  </si>
  <si>
    <t>Надання допомоги Національній комісії регулювання електроенергетики щодо забезпечення виконання газового законодавства у відповідності з положеннями Енергетичного Співтовариства</t>
  </si>
  <si>
    <t>23.09.2011-22.09.2012</t>
  </si>
  <si>
    <t>Орган регулювання в сфері електроенергетики та газу Італії (Italian Regulatory Authority for Electricity and Gas)</t>
  </si>
  <si>
    <t>Створення прозорого, ефективного та конкурентноспроможного газового ринку в Україні у відповідності до загального зводу законодавчих актів ЄС (Acquis Communautaire), що регулює внутрішній газовий ринок ЄС</t>
  </si>
  <si>
    <t>Додаткові заходи до Програми підтримки секторальної політики "Сприяння взаємній торгівлі шляхом усунення технічних бар'єрів у торгівлі між Україною та Європейським Союзом"</t>
  </si>
  <si>
    <t>18.05.2011-17.10.2015</t>
  </si>
  <si>
    <t>Деп. 34</t>
  </si>
  <si>
    <t>Консорціум у складі: European Profiles S.A. (Греція), AENOR-Spanish Association for Standardisation and Certification (Іспанія), Austrian Standards Institute (?N) (Австрія), IBF International Consulting (Бельгія), SIQ-Slovenian Institute of Quality and Me</t>
  </si>
  <si>
    <t>Сприяння поступовій інтеграції української економіки до внутрішнього ринку ЄС шляхом усунення технічних бар'єрів у торгівлі між ЄС та Україною, включаючи модернізацію установчої інфраструктури забезпечення якості</t>
  </si>
  <si>
    <t>Створення представництва Спільного технічного секретаріату Програми транскордонного співробітництва "Польща - Білорусь - Україна"  2007-2013 роки у м. Львові, Україна</t>
  </si>
  <si>
    <t>22.07.2010-21.07.2012</t>
  </si>
  <si>
    <t>Інформаційний центр сприяння транскордонному співробітництву "Добросусідство"</t>
  </si>
  <si>
    <t>Волинська ОДА; Закарпатська ОДА; Івано-Франківська ОДА; Львівська ОДА; Рівненська ОДА</t>
  </si>
  <si>
    <t>Інформаційний центр сприяння транскордонному співробітництву  ""</t>
  </si>
  <si>
    <t>Підтримка впровадження в Україні Програми прикордонного співробітництва "Україна-Польща-Білорусь" ЄІСП2007-2013</t>
  </si>
  <si>
    <t>Розробка нових статистичних методологій і показників в окремих галузях статистики відповідно до статистичних стандартів ЄС</t>
  </si>
  <si>
    <t>03.10.2011-02.07.2013</t>
  </si>
  <si>
    <t xml:space="preserve">Державна служба статистики України </t>
  </si>
  <si>
    <t>Державна служба статистики України</t>
  </si>
  <si>
    <t>Statistics Denmark (Статистична служба Данії)</t>
  </si>
  <si>
    <t>Вдосконалення макроекономічної статистики, статистики підприємств та організації роботи статистичної служби відповідно до стандартів ЄС</t>
  </si>
  <si>
    <t>Справедлива, незалежна та відповідальна судова влада України</t>
  </si>
  <si>
    <t>01.10.2011-30.09.2016</t>
  </si>
  <si>
    <t>Державна судова адміністрація України, Всеукраїнська громадська організація «Українська Асоціація Маркетингу»; Міжнародна неприбуткова громадська організація «Універсальна екзаменаційна мережа»; Регіональний громадський благодійний фонд «Право і Демократія»; Харківська міська громадська організація «Інститут прикладних гуманітарних досліджень»; Всеукраїнська громадська організація «Інститут виборчого права»; Всеукраїнське громадське об’єднання «Інститут Республіка»; Громадська організація «Правовий ракурс», всеукраїнська громадянська організація « інститут стратегічного партнерства», БФ «всеукраїнська коаліція з надання правової допомоги», ГО «подільська правозахисна фундація»</t>
  </si>
  <si>
    <t>Державна судова адміністрація України</t>
  </si>
  <si>
    <t>Приведення нормативно-правової бази судової реформи у відповідність до європейських та міжнародних норм для підтримки відповідальності та незалежності судової системи.</t>
  </si>
  <si>
    <t>Програма реформування виборчого законодавства України</t>
  </si>
  <si>
    <t>08.04.2011-07.04.2016</t>
  </si>
  <si>
    <t>ЦВК; Громадська організація «Незалежний центр політичних досліджень»</t>
  </si>
  <si>
    <t>Комітет Верховної Ради України з питань державного будівництва та місцевого самоврядування , ЦВК України</t>
  </si>
  <si>
    <t>Чиста вода на Побужжі - транскордонна система водопостачання м. Грубешова та м. Володимира-Волинського - Фаза1</t>
  </si>
  <si>
    <t>01.07.2011-30.06.2013</t>
  </si>
  <si>
    <t>Виконавчий комітет Володимир-Волинської міської ради</t>
  </si>
  <si>
    <t>Волинська ОДА</t>
  </si>
  <si>
    <t>Міська рада м.Грубешов (Польща)</t>
  </si>
  <si>
    <t>Підвищення інвестиційної привабливості регіону  нижнього Побужжя, підвищення рівня життя мешканців регіону, а також підвищення туристичного та економічного потенціалу регіону, шляхом покращення соціальних та економічних умов, повязаних з водопостачанням</t>
  </si>
  <si>
    <t>Будівництво центру утримання нелегальних мігрантів у Миколаївській області (Мартинівське) Лот № 1</t>
  </si>
  <si>
    <t>04.11.2011-04.05.2014</t>
  </si>
  <si>
    <t>МВС та його підрозділ: Управління Міністерства внутрішніх справ України в Миколаївській області</t>
  </si>
  <si>
    <t>Берегове-Кошице-Ніредьхаза молодіжне цивільне співробітництво</t>
  </si>
  <si>
    <t>01.01.2011-31.12.2012</t>
  </si>
  <si>
    <t>Громадська організація «Товариство розвитку Закарпаття»</t>
  </si>
  <si>
    <t>Неприбуткова організація "За культурне життя " (Угощина)</t>
  </si>
  <si>
    <t>Посилення культурно-гуманітарного співробітництва між неурядовими громадськими орагнізаціями з метою створення довготермінової стійкої стратегії молодіжної цивільної співпраці</t>
  </si>
  <si>
    <t>Підтримка реалізації норм та стандартів ЄС у сферах аеропортів, аеродромів та обслуговування повітряного руху/аеронавігаційного обслуговування (АТМ/ANS)</t>
  </si>
  <si>
    <t>03.10.2011-02.10.2013</t>
  </si>
  <si>
    <t>Державна авіаційна служба України</t>
  </si>
  <si>
    <t>Luftfartsverket (LVF) (Швеція)</t>
  </si>
  <si>
    <t>Надання підтримки у сталому розвитку цивільної авіації України, гармонізації правил та досвіду у роботі відповідно до міжнародних стандартів Міжнародної організації цивільної авіації (ICAO) та найкращої міжнародної практики</t>
  </si>
  <si>
    <t xml:space="preserve">Підвищення ефективності транскордонної системи реагувань на екологічні ризики:Томашів Любельський - Жовка - Сокаль </t>
  </si>
  <si>
    <t>24.05.2011-24.05.2013</t>
  </si>
  <si>
    <t>Жовківська районна рада</t>
  </si>
  <si>
    <t>Томашівський повіт (Прольща)</t>
  </si>
  <si>
    <t>Підвищення якості навколишнього середовища на транскордонній території Республіки Польща та України,  а також підвищення ефективності систем реагування на небезпечні виклики навколишнього середовища та активізація співробітництва в цьому напрямі між прикордонними регіонами України і Польщі</t>
  </si>
  <si>
    <t xml:space="preserve">Підвищення ефективності та якості управління адміністративних судів в Україні </t>
  </si>
  <si>
    <t>01.09.2011-01.01.2014</t>
  </si>
  <si>
    <t>ВАСУ</t>
  </si>
  <si>
    <t>ВАСУ, Рада суддів адміністративних судів України</t>
  </si>
  <si>
    <t>Agency for International Legal Cooperation (ACOJURIS) (Агенство міжнародного правового співробітництва, Франція)</t>
  </si>
  <si>
    <t>Покращення функціональної якості адміністративного судочинства завдяки підвищенню його інституціональної спроможності відповідно до найкращої європейської і світової практики, що сприяє посиленню верховенства права в Україні</t>
  </si>
  <si>
    <t>AID-121-A-11-00006</t>
  </si>
  <si>
    <t>Зміцнення місцевої фінансової ініціативи в Україні (ЗМФІ - ІІ) впровадження</t>
  </si>
  <si>
    <t>01.10.2011–30.04.2018</t>
  </si>
  <si>
    <t>Мінфін, Виконавчий орган Київської міської ради (Київська міська державна адміністрація)</t>
  </si>
  <si>
    <t>Всеукраїнська громадська організація „Інститут бюджету та соціально-економічних досліджень»</t>
  </si>
  <si>
    <t xml:space="preserve">Надання допомоги центральним і місцевим органам влади у поширенні програмно-цільового методу на всі місцеві бюджети України, вдосконалення механізмів внутрішнього аудиту на основі ПЦМ як інструменту запобігання корупційної складової у бюджетному процесі. Надання допомоги у розробці і впровадженні фінансових практик, які сприяють енергоефективності в містах. Сприяння покращенню обізнаності громадськості з процесом державного бюджетування, доходами і видатками шляхом розповсюдження об`єктивної інформації, проведення публічних заходів. Зміцнення бюджетування із залученням громадськості на місцевому рівні </t>
  </si>
  <si>
    <t>Канадсько-український проект якості та безпеки зерна</t>
  </si>
  <si>
    <t>01.03.2011-30.09.2014</t>
  </si>
  <si>
    <t>Державна інспекція сільського господарства України, Державний центр сертифікації і експертизи зерна та продуктів його переробки</t>
  </si>
  <si>
    <t>Виробництво та розповсюдження інформаційного бюлетеня "Євробюлетень" для України та Білорусії у 2011-2012 роках</t>
  </si>
  <si>
    <t>01.01.2011-01.02.2012</t>
  </si>
  <si>
    <t>Міжнародна громадська організація “Українська асоціація зі зв’язків з громадськістю”</t>
  </si>
  <si>
    <t>Підвищення обізнаності громадян України щодо відносини ЄС з Україною та Білорусією та програм ЄС у рамках Європейського інструменту сусідства та партнерства</t>
  </si>
  <si>
    <t xml:space="preserve">Подальше посилення діяльності Національного агентства з акредитації України (НААУ) згідно європейської практики </t>
  </si>
  <si>
    <t>06.10.2011-05.01.2014</t>
  </si>
  <si>
    <t>Національне агентство з акредитації в Україні</t>
  </si>
  <si>
    <t>The British Standards Institution</t>
  </si>
  <si>
    <t>Досягнення міжнародного визнання Національної Акредитаційної Агенції України (НААУ) в наданні  акредитаційних послуг в випробувальних і калібрувальних лабораторіях, сертифікації систем управління, органів з сертифікації продуктів і органах з інспектування</t>
  </si>
  <si>
    <t>U4.02/08</t>
  </si>
  <si>
    <t>Техніко-економічне обгрунтування та розробка попереднього проекту приповерхневого сховища для довгострокового зберігання довгоживучих і високоактивних радіоактивних відходів на майданчику "Вектор" у Чорнобильській зоні відчуження</t>
  </si>
  <si>
    <t>13.12.2010-12.08.2012</t>
  </si>
  <si>
    <t>ДСП "ЦППРВ"</t>
  </si>
  <si>
    <t>AMEC Nuclear Slovakia S.R.O., Limites Liability Company</t>
  </si>
  <si>
    <t>Технічна підтримка бенефіціару та реципієнту з боку Європейської Комісії при створенні приповерхневого сховища для доввготермінового зберігання  довгоживучих і високоактивних радіоактивних відходів на майданчику "Вектор" у Чорнобильській зоні відчуження</t>
  </si>
  <si>
    <t>U4.01/08-C</t>
  </si>
  <si>
    <t>Удосконалення системи класифікації радіоактивних відходів в Україні</t>
  </si>
  <si>
    <t>12.04.2011-11.10.2012</t>
  </si>
  <si>
    <t>ДАЗВ; МОЗ</t>
  </si>
  <si>
    <t>Консорціум на чолі з DBE TECHNOLOGY GmbH за участі SKB International AB, ANDRA, COVRA і ENRESA</t>
  </si>
  <si>
    <t>Сприяння покращенню поводженню з радіоактивними відходами (далі - РАВ) в Україні шляхом запровадження системи класифікації РАВ, яка відповідає міжнародно-прийнятним стандартам безпеки</t>
  </si>
  <si>
    <t>Здоров’я жінок України</t>
  </si>
  <si>
    <t>Всеукраїнська молодіжна громадська організація «Українська федерація молодих медиків», Благодійний фонд «Здоров’я жінки і планування сім’ї», Кіровоградська ОДА, Тернопільська ОДА, Житомирська ОДА, Управління охорони здоров’я Хмельницької обласної державної адміністрації, Луганська ОДА, Головне управління охорони здоров’я Донецької обласної державної адміністрації, Головне управління охорони здоров’я та медицини катастроф Черкаської обласної державної адміністрації, Сумська ОДА, Закарпатська ОДА, Київська ОДА, Херсонська ОДА</t>
  </si>
  <si>
    <t>Бібліотеки - відкриті ворота до знань</t>
  </si>
  <si>
    <t>06.05.2011-05.05.2012</t>
  </si>
  <si>
    <t>Чернівецька обласна універсальна наукова бібліотека ім. М.Івасюка</t>
  </si>
  <si>
    <t>Чернівецька обласна універсальна наукова бібліотека ім. М.Івасюка (код ЕДРПОУ 02221946);</t>
  </si>
  <si>
    <t>Зміцнення румунсько-українського співробітництва у галузі освіти і культури з метою розвитку прикордонного регіону Сучава (Румунія) - Чернівці (Україна) шляхом популяризації духовної та культурної спадщини регіону</t>
  </si>
  <si>
    <t>Спільна традиційна спадщина – елемент європейського сприяння</t>
  </si>
  <si>
    <t>11.04.2011–10.10.2012</t>
  </si>
  <si>
    <t xml:space="preserve">Чернівецький обласний музей народної архіткрути та побуту </t>
  </si>
  <si>
    <t>Музей буковини (Румунія)</t>
  </si>
  <si>
    <t>Розвиток прикордонного співробітництва у контексті виявлення спільної соціальної і культурної спадщини шляхом налагодження співпраці між музеями</t>
  </si>
  <si>
    <t>Підтримка регіонального розвитку  Автономної Республіки Крим</t>
  </si>
  <si>
    <t>22.07.2010 – 30.06.2013</t>
  </si>
  <si>
    <t>Кіровоградська районна державна адміністрація в Автономні Республіці Крим; Нижньогірська районна державна адміністрація в Автономні Республіці Крим (код згідно з ЄДРПОУ 04055498); Бахчисарайська  районна державна адміністрація в Автономні Республіці Крим (код згідно з ЄДРПОУ 04055771); Бахчисарайська  районна рада (код згідно з ЄДРПОУ 25151697); Нижньогірська районна рада (код згідно з ЄДРПОУ 35284381); Кіровська районна рада (код згідно з ЄДРПОУ 25130092); Виконавчий комітет Євпаторійської міської ради; Виконавчий комітет Феодосійської міської ради</t>
  </si>
  <si>
    <t>Рада Міністрів Автономної Республіки Крим</t>
  </si>
  <si>
    <t>Програма розвитку  Організації Об'єднаних  Націй</t>
  </si>
  <si>
    <t>Підтримка регіонального розвитку Автономної Республіки Крим шляхом зміцнення потенціалу на республіканському та місцевому рівнях</t>
  </si>
  <si>
    <t>516935-TEMPUS-1-2011-1-FITEMPUS-SMGR</t>
  </si>
  <si>
    <t>Національна система забеспечення якості та взаємної довіри в системі вищої освіти - TRUST</t>
  </si>
  <si>
    <t>15.10.2011-14.10.2014</t>
  </si>
  <si>
    <t xml:space="preserve">Харківський національний університет радіоелектроніки, Чернівецький Національний університет імені Юрія Федьковича, (код згідно з ЄДРПОУ 02071240), Національна Академія керівних кадрів культури і мистецтва (код згідно з ЄДРПОУ 02214142), Український Католицький  університет (код згідно з ЄДРПОУ 26205857), Українська асоціація студентського самоврядування  </t>
  </si>
  <si>
    <t xml:space="preserve">Університет Javäskylä (Фінляндія) </t>
  </si>
  <si>
    <t>Підтримка реформування українських вищих навчальних заходів  завдяки впровадженню загальної, інноваційної, політично нейтральної екосистеми, яка гарантує  взаємне порозуміння між різними учасниками національних і міжнародних систем забезпечення якості; створення уніфікованої і гнучкої структури української системи забезпечення якості освіти та науки.</t>
  </si>
  <si>
    <t>ТРАСЕКА "Авіаційна безпека та безпека польотів у цівільній авіації ІІ"</t>
  </si>
  <si>
    <t>03.02.2012-02.02.2015</t>
  </si>
  <si>
    <t>EGIS AVIA S. A (Франція) у консорціумі з ECORYS Nederland B.V. (Нідерланди), AVSEC Global Limited (Великобританія), AMEC Environment &amp; Infrastructure UK Limited (Великобританія), Direction Générale l’Aviation Civile (Франція), Ecole Nationale de l’Aviation Civile (Франція), St. Petersburg State University of Civil Aviation (Росія)</t>
  </si>
  <si>
    <t>Підтримка сталого розвитку цивільної авіації у бенефіціарів, узгодження правил і методів роботи відповідно до міжнародних стандартів (IKAO) з міжнародним передовим досвідом і підготовка до впровадження міжнародних стандартів і правил ЄС</t>
  </si>
  <si>
    <t>Грант Фонду інституційного розвитку для пілотних проектів підтримки реформування системи охорони здоров'я в Україні</t>
  </si>
  <si>
    <t>26.09.2011-26.09.2014</t>
  </si>
  <si>
    <t>Державна установа "Український інститут стратегічних досліджень Міністерства охорони здоров'я України"</t>
  </si>
  <si>
    <t>Разом беспечніше</t>
  </si>
  <si>
    <t>01.07.2011–30.06.2013</t>
  </si>
  <si>
    <t>Управління МВС у Волинській області</t>
  </si>
  <si>
    <t>Воєводська комендатура поліції у Любліні (Республіка Польща)</t>
  </si>
  <si>
    <t xml:space="preserve">Створення спільної системи реагування при природних, технічних катастрофах та інших ситуаціях, які загрожують здоровлю і життю мешканців Люблінського воєводства (Польща) та Волинської області (Україна). Покращення безпеки в межах прикордонної території. </t>
  </si>
  <si>
    <t>Розвиток транскордонної системи захисту від загроз природного характеру на польсько-українському кордоні</t>
  </si>
  <si>
    <t>01.03.2012–31.01.2013</t>
  </si>
  <si>
    <t xml:space="preserve">Головне управління МНС у Львівській області </t>
  </si>
  <si>
    <t>Державна пожежна охорона Люблінського воєводства (Республіка Польща)</t>
  </si>
  <si>
    <r>
      <rPr>
        <rFont val="Times New Roman"/>
        <color theme="1"/>
        <sz val="9.0"/>
      </rPr>
      <t>Підвищення ефективності заходів зохорони навколишнього середовища</t>
    </r>
    <r>
      <rPr>
        <rFont val="Times New Roman"/>
        <color theme="1"/>
        <sz val="9.0"/>
      </rPr>
      <t xml:space="preserve"> в прикордонному регіоні через розвиток транскордонної системи боротьби із стихійними небезпеками шляхом створення постійної інституційної основи для співпраці, збільшення потужності рятувальних підрозділів та навчання рятувальних служб</t>
    </r>
  </si>
  <si>
    <t>№ 1.1.1.66031.77  від 31.10.2011</t>
  </si>
  <si>
    <t>Сприяння торгівлі сільськогосподаррською продукцією в басейні Чорного моря</t>
  </si>
  <si>
    <t>31.10.2011–30.09.2013</t>
  </si>
  <si>
    <t xml:space="preserve">Регіональний фонд підтримки підприємництва в Одеській області </t>
  </si>
  <si>
    <t>Одеська ОДА</t>
  </si>
  <si>
    <t>Національна федерація сільгоспвиробників Молдови  «Агроінформ»</t>
  </si>
  <si>
    <t>Започаткування стабільного співробітництва між партнерами Проекту  з метою заохочення торгівлі сільськогосподарськими товарами в басейні Чорного моря</t>
  </si>
  <si>
    <t>№ 2011/258-699 від 28.12.2011</t>
  </si>
  <si>
    <t>Новий подих культури: спадщина, наповнення життя мистецтвом</t>
  </si>
  <si>
    <t>29.12.2011–29.12.2013</t>
  </si>
  <si>
    <t xml:space="preserve">Херсонський міський центр молодіжних ініціатив “Тотем”;
Благодійний фонд “Творчий центр ТЦК” </t>
  </si>
  <si>
    <t>Херсонська ОДА</t>
  </si>
  <si>
    <t>Херсонський міський центр молодіжних ініціатив “Тотем”</t>
  </si>
  <si>
    <t>Розвиток ефективної системи визначення та поширення кращих практик використання мистецьких інновацій для популяризації культурної спадщини на півдні України</t>
  </si>
  <si>
    <t xml:space="preserve">Підтримка посилення регуляторної та юридичної спроможності  Національної комісії, що здійснює державне регулювання у сфері зв’язку та інформатизації </t>
  </si>
  <si>
    <t>03.02.2012-21.12.2013</t>
  </si>
  <si>
    <t xml:space="preserve">Національна комісія, що здійснює державне регулювання у сфері зв’язку та інформатизації </t>
  </si>
  <si>
    <t>Комісія з питань телекомунікаційних ринків Іспанії (СМТ)</t>
  </si>
  <si>
    <t>Впровадження положень підрозділу “Інформаційне суспільство” Порядку денного асоціації Україна-ЄС стосовно наближення законодавства України у сфері електронних комунікацій до acquis ЄС, посилення незалежності та адміністративної спроможності Національної комісії, що здійснює державне регулювання у сфері зв’язку та інформатизації, а також підтримка соціально-економічних реформ та розвитку в Україні</t>
  </si>
  <si>
    <t>Удосконалення нормативно – правової бази у сфері енергетичної ефективності та її наближення до вимог законодавства ЄС (Twinning)</t>
  </si>
  <si>
    <t>03.02.2012–03.08.2013</t>
  </si>
  <si>
    <t xml:space="preserve">Держенергоефективності </t>
  </si>
  <si>
    <t>Федеральне міністерство економіки та технологій (BMWi), підрозділ з питань розвитку управління, консультацій та Twinning (Німеччина)</t>
  </si>
  <si>
    <t>Створення дієвої системи ефективного законодавства та державної політики у сфері енергоефективності, узгодженої з вимогами законодавства ЄС, що сприяє створенню сприятливого середовища для загального зниження споживання енергії та споживання первинних енергетичних ресурсів</t>
  </si>
  <si>
    <t>Розбудова спроможності Державного агентства з енергоефективності та енергозбереження України</t>
  </si>
  <si>
    <t>12.12.2011–12.12.2014</t>
  </si>
  <si>
    <t>Держенергоефективності</t>
  </si>
  <si>
    <t>Консорціум у складі Hulla&amp;Co. Human Dynamics KG (Австрія), Egis Eau (Франція), SWECO International AB (Швеція), LLC Expert and Technical Consulting Group (Україна) and ENSI Energy Saving International AS (Норвегія) на чолі з Hulla&amp;Co. Human Dynamics KG (Австрія)</t>
  </si>
  <si>
    <t>Зміцнення потенціалу Держенергоефективності з метою сприяння співпраці між Україною та ЄС у сфері енергоефективності та надання сприяння у досягненні індикаторів результативності програми секторальної бюджетної підтримки “Підтримка виконання Енергетичної стратегії України в галузі енергоефективності та відновлювальних джерел енергії”</t>
  </si>
  <si>
    <t>U4.01/08-E</t>
  </si>
  <si>
    <t>Вивчення альтернативних маршрутів безпечного і надійного транспортування радіоактивних відходів на майданчик комплексу "Вектор " та ПЗРВ "Буряківка"</t>
  </si>
  <si>
    <t>14.03.2011-14.12.2011</t>
  </si>
  <si>
    <t xml:space="preserve">НАЕК "Енергоатом";  ДСП ЦППРВ, ДСП "Чорнобильський спецкомбінат", </t>
  </si>
  <si>
    <t>Консорціум на чолі з The Crjwn for Oversea Governements and Administration Ltd</t>
  </si>
  <si>
    <t>Підвищення кваліфікації державних службовців у сфері державних фінансів України</t>
  </si>
  <si>
    <t>22.09.2012‑22.09.2013</t>
  </si>
  <si>
    <t>Державна навчально-наукова установа "Академія фінансового управління"</t>
  </si>
  <si>
    <t>Мінфін Королівства Нідерландів, представлене Національною академією фінансів та економіки</t>
  </si>
  <si>
    <t>Трансформація ринку в напрямку енергоефективного освітлення</t>
  </si>
  <si>
    <t>31.03.2011-31.12.2015</t>
  </si>
  <si>
    <t>AID-121-А-11-00004</t>
  </si>
  <si>
    <t>АНУЛЬОВАНО
Розвиток комерційного права в Україні – Фаза ІІ</t>
  </si>
  <si>
    <t>16.10.2011–15.12.2017</t>
  </si>
  <si>
    <t xml:space="preserve"> Агентство США з міжнародного розвитку</t>
  </si>
  <si>
    <t>Мінюст, МЕРТ, Національна комісія з цінних паперів та фондового ринку, Державна регуляторна служба України, Антимонопольний комітет України</t>
  </si>
  <si>
    <t>Благодійна організація «Центр комерційного права»</t>
  </si>
  <si>
    <t>Удосконалення правового середовища та, як наслідок, покращення загальних умов для ведення бізнесу і сприяння надходженню інвестицій в Україну</t>
  </si>
  <si>
    <t>Бюро моніторингу та інституційного розвитку програми Східного партнерства з питань культури</t>
  </si>
  <si>
    <t>01.04.2011 – 01.04.2015</t>
  </si>
  <si>
    <t>Deutsche Gesellschaft fur Internationale Zusammenarbeit (GIZ) GmbH (Німеччина)</t>
  </si>
  <si>
    <t>Підтримка ролі культури для забезпечення сталого розвитку регіону та сприянні регіональній співпраці між: державними установами центрального і місцевого рівня; організаціями громадянського суспільства у сфері культури, фондами і академічними науковими організаціями в регіоні Східного партнерства</t>
  </si>
  <si>
    <t>Підтримка розвитку державної служби</t>
  </si>
  <si>
    <t>23.01.2012-23.11.2014</t>
  </si>
  <si>
    <t xml:space="preserve">Нацдержслужба   </t>
  </si>
  <si>
    <t>Нацдержслужба</t>
  </si>
  <si>
    <t>Національна школа Уряду Віликобританії</t>
  </si>
  <si>
    <t>Посилення спроможності Нацдержслужба ефективно і результативно керувати процесом реформування державної служби в Україні, а також сприяння впровадженню інструментів державного управління, таких як управління людськими ресурсами, стратегічний підхід до вироблення політики та державний маркетинг у держаній службі (громадська обізнаність та привабливість державної служби) у відповідності до європейських принципів і пратик.</t>
  </si>
  <si>
    <t>Рука допомоги – догляд на завершальному етапі життя за невиліковно хворими та людьми похилого віку, що залишилися без опіки в Молдові та Україні</t>
  </si>
  <si>
    <t>21.12.2010-20.12.2013</t>
  </si>
  <si>
    <t>Благодійна служба Милосердя “Карітас”; Харківський обласний фонд “Соціальна служба допомоги”</t>
  </si>
  <si>
    <t>Österreichische Caritaszentrale – Caritas Austria (Австрія)</t>
  </si>
  <si>
    <t xml:space="preserve">Сприяння скороченню несприятливого впливу міграції на літніх людей, які залишилися без допомоги в Молдові та Україні </t>
  </si>
  <si>
    <t>2008.9290.1</t>
  </si>
  <si>
    <t>Енергоефективна забудова</t>
  </si>
  <si>
    <t>15.03.2009 – 31.07.2019</t>
  </si>
  <si>
    <t>Федеральне Міністерство довкілля, охорони природи та безпеки ядерних реакторів (BMU)</t>
  </si>
  <si>
    <t xml:space="preserve">Споживчий кооператив «Геліос-16» </t>
  </si>
  <si>
    <t xml:space="preserve">Німецьке товариство міжнародного співробітництва (GIZ) ГмбХ 
</t>
  </si>
  <si>
    <t xml:space="preserve">Типове застосування та поширення енергоефективних та ресурсозберігаючих концепцій будівництва при плануванні, будівництві, експлуатації та використанні сучасних технологій у будівельній галузі України   
</t>
  </si>
  <si>
    <t>U1.05/07C L3</t>
  </si>
  <si>
    <t>Технічні засоби навчання для Національного центру підготовки ремонтного і керівного персоналу НАЕК "Енергоатом" на базі Запорізької АЕС</t>
  </si>
  <si>
    <t>02.12.2011 – 30.12.2012</t>
  </si>
  <si>
    <t>НАЕК "Енергоатом";  ВП "Запорізька АЕС"</t>
  </si>
  <si>
    <t xml:space="preserve">Корпорація "Українські атомні прилади та системи" </t>
  </si>
  <si>
    <t>Розробка, виробництво і доставка устаткування, включаючи документацію, сертифікати, приймальні тести, технічний контроль роботи установок і запуску їх в експлуатацію</t>
  </si>
  <si>
    <t>U1.03/10</t>
  </si>
  <si>
    <t>Продовження надання допомоги на майданчику Запорізької АЕС</t>
  </si>
  <si>
    <t>22.11.2010-21.11.2013</t>
  </si>
  <si>
    <t>Консорціум у складі RE GmbH, RWE Power AG, Core2Consult (Німеччина), на чолі з RE GmbH</t>
  </si>
  <si>
    <t>Забезпечення загальної експлуатаційної безпеки. Підвищення експлуатаційної безпеки ЗАЕС. Реалізація конкретних проектів, важливих для безпеки</t>
  </si>
  <si>
    <t xml:space="preserve">Прискорення прогресу в досягненні Цілей розвитку тисячоліття в Україні </t>
  </si>
  <si>
    <t>01.01.2012-31.12.2016</t>
  </si>
  <si>
    <t xml:space="preserve">МЕРТ </t>
  </si>
  <si>
    <t>Зміцнення національної спроможності для ефективної відповіді на епідемію ВІЛ/СНІД України</t>
  </si>
  <si>
    <t xml:space="preserve">Державна служба молоді та спорту України </t>
  </si>
  <si>
    <t>Державна служба молоді та спорту України</t>
  </si>
  <si>
    <t>AID-121-А-11-00002</t>
  </si>
  <si>
    <t>Український медійний проект (У-Медіа)</t>
  </si>
  <si>
    <t>01.10.2011 – 30.09.2018</t>
  </si>
  <si>
    <t xml:space="preserve">ГО «Інтерньюз-Україна»; ВГО «Незалежна асоціація телерадіомовників»; ГО «Інститут розвитку регіональної преси»; МБФ «Академія української преси»; ГО «Інститут масової інформації»; ГО «Центр демократії та верховенства права»; ГО «Детектор медіа»; БФ «Підтримки створення суспільного телебачення і радіомовлення України»; Закарпатська обласна організація «Ужгородський прес-клуб»; ГО «Інформаційний прес-центр»; ГО «Тернопільський прес-клуб»; ГО «ТОМ 14»; Волинська обласна громадська організація «Волинський прес-клуб»; ГО «Харківський прес-клуб ринкових реформ»;    ТОВ «ЗН УА»; ГО «Інститут гендерних програм»; ГО «Інститут демократії імені Пилипа Орлика»;  ТОВ «Телерадіокомпанія «ЯТБ»; БО «Міжнародний благодійний фонд «Імпакт Хаб Одеса»; ГО «Гендерний клуб Дніпро»; ГО «Громадське телебачення Донбасу»; ГО «Центр досліджень соціальних перспектив Донбасу»; ГО «Сприяння розвитку Лисичанська»; ГО «Донецький інститут інформації»; ТОВ «Радіостанція «Великий Луг»; ГО «Громадське ТБ Запоріжжя»; ГО «Сумський прес-клуб»; ГО «Донецький прес-клуб»; ГО «Громадське радіо»; ГО «Громадянська служба «Свідомо»; ГО «Український центр європейської політики»; ГО «Бюро аналізу політики»; ГО «Миколаївський Центр журналістських розслідувань»;  ГО «Інсайт»; ГО «Агенція журналістських розслідувань «Четверта влада»; ВБО «ТОЧКА ОПОРИ»; ГО «Українська медійна ініціатива»; Вінницька ГО «Інформаційно-просвітницький центр «ВІСЬ»; ГО «КримСОС»; ГО «ФУНДАЦІЯ СУСПІЛЬНІСТЬ» </t>
  </si>
  <si>
    <t>«Intеrnews Network, Inc» («Інтерньюснетворк, Інк»)</t>
  </si>
  <si>
    <t>Підтримка та сприяння підвищенню професійності незалежних засобів масової інформації в Україні, збільшення різноманіття джерел новин, покращення сприятливого середовища для засобів масової інформації, впровадження в їх діяльність новітніх медійних технологій, удосконалення організаційного потенціалу неурядових організацій, що працюють в сфері мас-медіа</t>
  </si>
  <si>
    <t>IPBU.01.01.00-18-151/10-00</t>
  </si>
  <si>
    <t>Навчання та досвід для бізнесу</t>
  </si>
  <si>
    <t>01.03.2012‑31.08.2013</t>
  </si>
  <si>
    <t>Державна бюджетна установа “Львівський регіональний центр з інвестицій та розвитку”</t>
  </si>
  <si>
    <t>Жешівська агенція регіонального розвитку (м. Жешів, Польща)</t>
  </si>
  <si>
    <t xml:space="preserve">Покращення  умов для розвитку  та співпраці малого і середнього підприємництва (МСП) у трьох економічних регіонах (Кросненськоперемешльський підрегіон (Польща), Львівська область (Україна) та Гродненський округ (Білорусь)) шляхом реалізації спільних ініціатив організацій підтримки МСП </t>
  </si>
  <si>
    <t>Підтримка впровадження Угод про реадмісію між ЄС та Республікою Молдова, Російською Федерацією та Україною: сприяння наданню допомоги в добровільному поверненні та реінтеграції (SIREADA)</t>
  </si>
  <si>
    <t>01.03.2011 - 28.02.2013</t>
  </si>
  <si>
    <t>Державна міграційна служба України; Пункт тимчасового перебування іноземців та осіб без громадянства, які незаконно перебувають в Україні, “Волинський”; Пункт тимчасового перебування іноземців та осіб без громадянства, які незаконно перебувають в Україні, “Чернігівський”; Чопський прикордонний загін Державної прикордонної служби України (військова частина 1493)</t>
  </si>
  <si>
    <t>Міжнародна організація з міграції (МОМ)</t>
  </si>
  <si>
    <t>Підтримка імплементації Угод про реадмісію між ЄС та Республікою Молдова, Російською Федерацією та Україною, сприяючи ефективній реінтеграції осіб, що добровільно повертаються, і підтримуючи економічні та політичні інтереси країн походження, транзиту та призначення</t>
  </si>
  <si>
    <t>U1.05/08T5</t>
  </si>
  <si>
    <t>Вдосконалення контролю і мінімізація викидів тритію і вуглецю на АЕС НАЕК "Енергоатом"</t>
  </si>
  <si>
    <t>02.12.2011-01.12.2014</t>
  </si>
  <si>
    <t>НАЕК "Енергоатом"; ВП "Запорізька АЕС"</t>
  </si>
  <si>
    <t>Консорціум  на чолі з RE GmbH у складі з RWE Power AG та Brenk Systemplanung GmbH</t>
  </si>
  <si>
    <t>Удосконалення систем моніторингу газоподібних викидів тритію й вуглецю-14 і зниження викидів тритію й вуглецю-14 на всіх блоках АЕС НАЕК "Енергоатом" із Запорізькою АЕС як пілотною станцією</t>
  </si>
  <si>
    <t>SPIN – Енергоефективність і планування міського розвитку (SPINЕ)</t>
  </si>
  <si>
    <t>26.12.2009–25.12.2012</t>
  </si>
  <si>
    <t>Черкаська торгово – промислова палата</t>
  </si>
  <si>
    <t>Черкаська ОДА</t>
  </si>
  <si>
    <t>Municipality of Savski venac, City of Belgrad</t>
  </si>
  <si>
    <t>Покращення планування та впровадження енергозберігаючих технологій та технологій використання відновлювальних джерел енергії в історичних будівлях та міських центрах, сприяння розвитку місцевої політики, нормативно-правової бази та досвіду</t>
  </si>
  <si>
    <t>HUSKROUA/1001/072</t>
  </si>
  <si>
    <t>Місцевий  розвиток та передумови відкриття пункту пропуску та будівництва автодороги через румунсько-український державний кордон в межах населених пунктів Шибене (с. Зелене)</t>
  </si>
  <si>
    <t>01.04.2012–31.05.2014</t>
  </si>
  <si>
    <t>Громадська організація “Агентство з розвитку  приватної ініціативи” (код ЄДРПОУ 25925512); Івано-Франківська ОДА (код ЄДРПОУ 20567921); Верховинська районна рада (код ЄДРПОУ 04054352); Громадська організація “Туристична Асоціація Івано-Франківщини” (код ЄДРПОУ 26430471)</t>
  </si>
  <si>
    <t xml:space="preserve">Громадська організація “Агентство з розвитку приватної ініціативи” </t>
  </si>
  <si>
    <t>Підвищення економічної спроможності та інвестиційної привабливості прикордонних громад Івано-Франківської області (Україна) та повіту Мармуреш (Румунія) через просування сталого розвитку, інвестиційних можливостей та покращення інфраструктури</t>
  </si>
  <si>
    <t>HUSKROUA/1001/073</t>
  </si>
  <si>
    <t>Мережа Карпатської кулінарної спадщини</t>
  </si>
  <si>
    <t>01.04.2012–31.01.2014</t>
  </si>
  <si>
    <t xml:space="preserve">Громадська організація “Туристична Асоціація Івано-Франківщини”; Виконавчий комітет Івано-Франківської міської ради </t>
  </si>
  <si>
    <t xml:space="preserve">Громадська організація “Туристична Асоціація Івано-Франківщини” </t>
  </si>
  <si>
    <t>Збереження та популяризація ролі й асортименту різноманітних  карпатських харчових продуктів та кухарських традицій як каталізаторів сталого регіонального розвитку та збереження місцевої культурної  спадщини</t>
  </si>
  <si>
    <t>Профспілковий розвиток</t>
  </si>
  <si>
    <t>01.02.2012-31.01.2016</t>
  </si>
  <si>
    <t xml:space="preserve">Федерація професійних спілок України; Конфедерація вільних профспілок України; Вільна профспілка медичних працівників України; Професійна спілка працівників агропромислового комплексу України </t>
  </si>
  <si>
    <t>Американський центр міжнародної профспілкової солідарності</t>
  </si>
  <si>
    <t>Підвищення ролі громадянського суспільства: від патерналізму до активної участі</t>
  </si>
  <si>
    <t>28.07.2011 – 27.07.2013</t>
  </si>
  <si>
    <t>Всеукраїнська благодійна організація “Всеукраїнська мережа людей, які живуть з ВІЛ/СНІД” (код згідно з ЄДРПОУ 00032767)</t>
  </si>
  <si>
    <t>Державна служба України з питань протидії ВІЛ-інфекції/СНІДу та інших соціально небезпечних захворювань</t>
  </si>
  <si>
    <t>Підвищення соціальних прав уразливих верств населення через адвокатську діяльність, мобілізацію спільноти та залучення до процесу прийняття рішень на всіх рівнях</t>
  </si>
  <si>
    <t>Додаткова підтримка Міністерству екології та природних ресурсів України в реалізації секторальної бюджетної підтримки</t>
  </si>
  <si>
    <t>21.01.2012 – 30.11.2015</t>
  </si>
  <si>
    <t xml:space="preserve">Мінприроди  </t>
  </si>
  <si>
    <t>EPTISA, Servicios de Ingenieria, S.L. (Іспанія)</t>
  </si>
  <si>
    <t>Підтримка Міністерства екології та природних ресурсів, інших заінтересованих сторін та суб’єктів громадянського суспільства для реалізації, управління та моніторингу програми секторальної бюджетної підтримки у сфері охорони навколишнього природного середовища.</t>
  </si>
  <si>
    <t>Енергозбереження в громадських будівлях міста Зоринська</t>
  </si>
  <si>
    <t>13.02.2012 – 12.05.2013</t>
  </si>
  <si>
    <t>Виконавчий комітет Зоринської міської ради; Громадська організація “Агентство регіонального розвитку “СхідЛуг”</t>
  </si>
  <si>
    <t>Громадська організація “Агентство регіонального розвитку “СхідЛуг” (код згідно з ЄДРПОУ 37419831)</t>
  </si>
  <si>
    <t>Забезпечення ефективного використання енергетичних ресурсів місцевою громадою міста Зоринська</t>
  </si>
  <si>
    <t>Вода – Енергія – Розвиток</t>
  </si>
  <si>
    <t>07.02.2012 – 07.05.2013</t>
  </si>
  <si>
    <t>Виконавчий комітет Рахівської міської ради; Громадська організація “ПРІОР”</t>
  </si>
  <si>
    <t>Громадська організація “ПРІОР” (код згідно з ЄДРПОУ 37082225)</t>
  </si>
  <si>
    <t>Зменшення споживання електроенергії муніципальною системою водопостачання м. Рахів</t>
  </si>
  <si>
    <t>Соціальна транскордонна співпраця</t>
  </si>
  <si>
    <t>01.04.2012–31.03.2013</t>
  </si>
  <si>
    <t>Карпатський центр ініціатив “ Європейські кроки” (код ЄДРПОУ 37156092)</t>
  </si>
  <si>
    <t xml:space="preserve">Карпатський центр ініціатив “Європейські кроки” </t>
  </si>
  <si>
    <t>Удосконалення надання соціальних послуг для дітей, зокрема дітям дошкільного віку</t>
  </si>
  <si>
    <t>HUSKROUA/1001/049</t>
  </si>
  <si>
    <t>“Місцями слави Ракоці” – транскордонний туристичний шлях</t>
  </si>
  <si>
    <t>03.04.2012–02.04.2014</t>
  </si>
  <si>
    <t>Мукачівський Історичний музей (код ЄДРПОУ 04813036); Асоціація розвитку малого і середнього бізнесу  та інновацій “Ужгород – ХХІ-й вік” (код ЄДРПОУ 25442638);  Товариство соціально-культурного розвитку “Панонія” (код ЄДРПОУ 25450193)</t>
  </si>
  <si>
    <t xml:space="preserve">Мукачівський Історичний музей </t>
  </si>
  <si>
    <t>Підвищення туристичної привабливості регіону шляхом створення спільного туристичного маршруту “Місцями слави Ракоці” та підвищення якості туристичного сервісу на стаціях маршруту</t>
  </si>
  <si>
    <t>Сприяння вдосконаленню системи охорони громадського порядку внутрішніми військами МВС України</t>
  </si>
  <si>
    <t>03.02.2012-02.05.2013</t>
  </si>
  <si>
    <t>Головне управління внутрішніх військ Міністерства внутрішніх справ України</t>
  </si>
  <si>
    <t>Міністерство внутрішніх справ Французької Республіки</t>
  </si>
  <si>
    <t>Сприяння в наближенні діяльності внутрішніх військ МВС України до норм та стандартів аналогічних формувань країн-членів ЄС для якісного виконання завдань з охорони громадського порядку.</t>
  </si>
  <si>
    <t>MIS-ETC 786</t>
  </si>
  <si>
    <t>Долаючи кордони: розвиток гірського туризму</t>
  </si>
  <si>
    <t>02.05.2012–01.10.2013</t>
  </si>
  <si>
    <t>Чернівецька міська громадська організація “Бізнес-центр” (код ЄДРПОУ 22848914); Чернівецьке обласне громадське молодіжне екологічне об’єднання “Буквиця” (код ЄДРПОУ 25083642)</t>
  </si>
  <si>
    <t xml:space="preserve">Чернівецька міська громадська організація “Бізнес-центр” </t>
  </si>
  <si>
    <t>Розвиток туристичної інфраструктури гірських прикордонних територій Чернівецької області</t>
  </si>
  <si>
    <t>Диверсифікація і підтримка туристичного сектору Криму</t>
  </si>
  <si>
    <t>24.02.2012-23.02.2015</t>
  </si>
  <si>
    <t xml:space="preserve">Міністерство курортів і туризму Автономної Республіки Крим </t>
  </si>
  <si>
    <t>Galway Development Services International Limited (GDSI Limited) у консорціумі з ECORYS Nederland BV, Eurecna SpA, Shannon College of Hotel Management</t>
  </si>
  <si>
    <t>Сприяння диверсифікації індустрії туризму в Автономній Республіці Крим і Севастополі та створення більш збалансованого та привабливого туристичного продукту</t>
  </si>
  <si>
    <t>HUSKROUA/1001/044</t>
  </si>
  <si>
    <t>Діти наше майбутнє: нова хвиля у дошкільній освіті Карпатського регіону</t>
  </si>
  <si>
    <t>12.04.2012–11.04.2014</t>
  </si>
  <si>
    <t>Великобичківська селищна громадська організація «Зірочка»  (код ЄДРПОУ 35897135); Агенство місцевого розвитку та інформаційних ресурсів «Європоліс» (код ЄДРПОУ 25998420)</t>
  </si>
  <si>
    <t>Великобичківська селищна громадська організація «Зірочка»</t>
  </si>
  <si>
    <t>Підвищення якості дошкільної освіти багатонаціональних прикордонних районів через транскордонну мережу дошкільних навчальних закладів у Карпатському регіоні</t>
  </si>
  <si>
    <t>AID-GHN-I-00-09-00004</t>
  </si>
  <si>
    <t xml:space="preserve">Посилення контролю за туберкульозом в Україні </t>
  </si>
  <si>
    <t>02.04.2012-01.04.2017</t>
  </si>
  <si>
    <t>Державний установа «Український центр контролю за соціально небезпечними хворобами Міністерства охорони здоров’я України»,комунальний заклад «Криворізький протитуберкульозний диспансер № 2 Дніпропетровської обласної ради», комунальна установа «Одеський обласний протитуберкульозний диспансер»</t>
  </si>
  <si>
    <t>Кімонікс Інтернешнл ІНК.</t>
  </si>
  <si>
    <t>Підвищення якості і збільшення доступності медичних послуг із протидії ТБ на основі ДОТС в медичних закладах згідно рекомендації ВООЗ, впровадження заходів із зниження захворюваності та смертності від туберкульозу; сприяння у лікуванні мультирезистентного туберкульозу та ко-інфекції ВІЛ/ТБ; створення навчально-інформаційного ресурсного туберкульозного центру; підвищення ефективності протитуберкульозної лабораторної мережі</t>
  </si>
  <si>
    <t xml:space="preserve">Інституційне співробітництво між Департаментом співробітництва з СОТ та з питань торговельного захисту Міністерства економічного розвитку і торгівлі України і Національною радою торгівлі Швеції </t>
  </si>
  <si>
    <t>14.10.2011-31.12.2014</t>
  </si>
  <si>
    <t>Швеція</t>
  </si>
  <si>
    <t>Шведське агентство з міжнародного розвитку (Sida)</t>
  </si>
  <si>
    <t>Надання підтримки Україні в питаннях забезпечення захисту від хімічної, біологічної, радіологічної та ядерної загроз у зв'язку з проведенням футбольного чемпіонату ЄВРО-2012 (проект POL 11)</t>
  </si>
  <si>
    <t>08.05.2012 – 07.10.2012</t>
  </si>
  <si>
    <t>АДПСУ (код ЄДРПОУ 00034039); Окрема Комендатура охорони і забезпечення Державної прикордонної служби України (код ЄДРПОУ 14321955)</t>
  </si>
  <si>
    <t>Finnish Center for Radiation and Nuclear Safety/STUK (Адміністрація з питань радіаційної та ядерної безпеки Республіки Фінляндія)</t>
  </si>
  <si>
    <t>Постачання обладнання для надання підтримки Україні в питаннях забезпечення захисту від хімічної, біологічної, радіологічної та ядерної загроз у зв’язку з проведенняс футбольного чемпіонату УЄФА ЄВРО-2012</t>
  </si>
  <si>
    <t>HUSKROUA/1001/116</t>
  </si>
  <si>
    <t>Чергов-Закарпаття транскордонне співробітництво у сфері розвитку туризму</t>
  </si>
  <si>
    <t>01.04.2012–31.03.2014</t>
  </si>
  <si>
    <t>Закарпатська обласна молодіжна організація «Молодіжний інформаційний центр»  (код ЄДРПОУ 25450626)</t>
  </si>
  <si>
    <t>Лижний клуб  Лиса Сабінов (Словаччина)</t>
  </si>
  <si>
    <t>Розвиток туризму у регіонах Чергов-Лиса (Словаччина) і Закарпаття (Україна) шляхом розроблення плану розвитку туризму в регіонах, розповсюдження інформації про курорти та модернізації інфраструктури гірськолижного курорту Лиса</t>
  </si>
  <si>
    <t xml:space="preserve">Підтримка системи моніторингу й оцінки Міністерства охорони здоров’я України </t>
  </si>
  <si>
    <t>Департамент охорони здоров'я та соціального забезпечення США/Центри контролю та профілактики захворювань США/Всесвітній підрозділ ВІЛ/СНІД</t>
  </si>
  <si>
    <t>Державна установа «Український центр контролю за соціально небезпечними хворобами Міністерства охорони здоров’я», комунальний заклад Київської обласної ради «Київський обласний центр крові», комунальний заклад «Рівненська обласна станція переливання крові», Луганська обласна станція переливання крові, Кримська республіканська установа «Центр профілактики та боротьби зі СНІДом»; комунальний заклад «Вінницький обласний Центр профілактики та боротьби зі СНІД»; Волинський обласний центр по профілактиці та боротьбі зі СНІД; комунальний заклад «Дніпропетровський обласний центр з профілактики та боротьби зі СНІДом»; Донецький обласний центр з профілактики та боротьби зі СНІДом; Обласний центр профілактики та боротьби із СНІДом Житомирської обласної ради; Закарпатський Центр з профілактики та боротьби зі СНІДом; комунальна установа «Запорізький обласний центр з профілактики та боротьби із СНІДом» Запорізької обласної ради; Івано-Франківський обласний центр профілактики та боротьби зі СНІДом; комунальний заклад «Київський обласний центр профілактики та боротьби з ВІЛ-СНІДом»; комунальний заклад «Кіровоградський обласний центр профілактики та боротьби зі СНІДом»; Луганський обласний центр з профілактики та боротьби зі СНІД; комунальний заклад «Львівський обласний центр з профілактики та боротьби зі СНІДом»; Миколаївський обласний центр з профілактики та боротьби зі СНІДом – заклад комунальної власності області; комунальна установа «Одеський обласний центр з профілактики та боротьби зі СНІДом»; Полтавський обласний центр профілактики ВІЛ – інфекції та боротьби зі СНІДом; комунальний заклад «Обласний центр профілактики та боротьби зі СНІДом» Рівненської обласної ради; Обласний комунальний заклад охорони здоров'я Сумський обласний центр профілактики і боротьби зі СНІДом; комунальна установа Тернопольської обласної ради «Обласний центр профілактики і боротьби зі СНІДом»; комунальний заклад охорони здоров'я Обласний центр профілактики і боротьби зі СНІДом, м. Харків; Херсонський обласний центр профілактики та боротьби зі СНІДом; Хмельницький обласний центр профілактики і боротьби зі СНІДом; комунальний заклад «Черкаський обласний центр профілактики та боротьби зі СНІДом»; обласна комунальна установа «Чернівецький обласний центр з профілактики та боротьби зі СНІДом»; комунальний заклад «Обласний центр з профілактики та боротьби зі СНІДом», м. Чернігів; Київська міська клінічна лікарня № 5; Севастопольський міський центр профілактики і боротьби з ВІЛ-інфекцією/СНІДом в складі комунального закладу «Міська інфекційна лікарня»</t>
  </si>
  <si>
    <t>U1.05/08T3</t>
  </si>
  <si>
    <t>Удосконалення методів неруйнівного контролю для проведення експлуатаційного контролю компонентів АЕС на основі сучасних підходів та найкращої міжнародної практики</t>
  </si>
  <si>
    <t>22.11.2010-22.11.2013</t>
  </si>
  <si>
    <t>Консорціум  на чолі з RE GmbH у складі з RWE Power AG та Westinghouse Electric Belgium SA та ТОВ "Учбово-атестаційний центр з неруйнівного контролю"</t>
  </si>
  <si>
    <t>HUSKROUA/1001/123</t>
  </si>
  <si>
    <t>Люди – людям  – ефективне співробітництво на основі любові до фольклору</t>
  </si>
  <si>
    <t>20.04.2012–19.04.2014</t>
  </si>
  <si>
    <t>Фонд розвитку транскордонного співробітництва та спеціальних економічних зон  (код ЄДРПОУ 26100294); Закарпатський обласний центр розвитку сільського туризму (код ЄДРПОУ 26586894)</t>
  </si>
  <si>
    <t>Муніципалітет Раславіце (Словаччина)</t>
  </si>
  <si>
    <t>Створення інституційного співробітництва на словацько-українській транскордонній території, основаного на спільній любові до фольклору і спільній зацікавленості у захисті та  пропаганді культурної спадщини</t>
  </si>
  <si>
    <t>Муніципальне партнерство для енергоефективності в Зеленодольську</t>
  </si>
  <si>
    <t>08.02.2012–07.02.2014</t>
  </si>
  <si>
    <t>Зеленодольська міська рада</t>
  </si>
  <si>
    <t>Дніпропетровська ОДА</t>
  </si>
  <si>
    <t>Міжнародна благодійна організація "Фонд Східна Європа"</t>
  </si>
  <si>
    <t>підвищення ефективності використання енергії у м. Зеленодольську за рахунок модернізації муніципального теплопостачання</t>
  </si>
  <si>
    <t>UK 03/11</t>
  </si>
  <si>
    <t>Будівництво централізованого сховища для довгострокового зберігання відпрацьованих джерел іонізуючого випромінювання на Комплексі Вектор, Чорнобильська зона відчуження</t>
  </si>
  <si>
    <t>04.03.2011-31.05.2015</t>
  </si>
  <si>
    <t>ДСП "Центральне підприємство з поводження з радіоактивними відходами" (код згідно з ЄДРПОУ 37197102); ДСП "Управління капітального будівництва у зоні відчуження" (код згідно з ЄДРПОУ 37197046)</t>
  </si>
  <si>
    <t>Корпорація "Укртрансбуд" (код згідно з ЄДРПОУ 31071140)</t>
  </si>
  <si>
    <t>Метою проекту є будівництво централізованого сховища для довгострокового зберігання відпрацьованих джерел іонізуючого випромінювання на Комплексі Вектор, Чорнобильська зона відчуження</t>
  </si>
  <si>
    <t>510920-TEMPUS-1-2010-1-De-TEMPUS-JPCR</t>
  </si>
  <si>
    <t>Професійно-орієнтовані майстер-програми в галузі інжинірингу в Росії,  Україні та Узбекистані</t>
  </si>
  <si>
    <t>Державний вищий навчальний заклад «Приазовський державний технічний університет (код згідно з ЄДРПОУ 02070812), Луцький національний технічний університет (код згідно з ЄДРПОУ 05477296), Запорізький національний технічний університет (код згідно з ЄДРПОУ 02070849), Донецька Торгово-промислова палата (код згідно з ЄДРПОУ 02944679)</t>
  </si>
  <si>
    <t xml:space="preserve">Берлінський технічний університет (ФРН) </t>
  </si>
  <si>
    <t>Оновлення діючих навчальних планів і програм в електротехніці з навчанням магістрів відповідно до вимог болонського процесу та новітніх розробок в інжинірингу</t>
  </si>
  <si>
    <t>U1.05/07C L6</t>
  </si>
  <si>
    <t>Оснащення Національного учбового центру технічного обслуговування і управління для персоналу НАЕК "Енергоатом" у рамках проекту по Запорізькій АЕС</t>
  </si>
  <si>
    <t>05.12.2011 – 03.01.2014</t>
  </si>
  <si>
    <t>НАЕК "Енергоатом" (код згідно з ЄДРПОУ 24584661);  Відокремлений підрозділ "Запорізька АЕС" (код згідно з ЄДРПОУ 19355964)</t>
  </si>
  <si>
    <t>Публічне акціонерне товариство Науково-виробниче підприємство "Радій" (код згідно з ЄДРПОУ 14312430)</t>
  </si>
  <si>
    <t>U1.05/07B L2</t>
  </si>
  <si>
    <t>Обчислювальна техніка та меблі для аудиторій, лабораторій і офісів Національного учбового центру підготовки ремонтного і керівного персоналу НАЕК "Енергоатом" на базі ЗАЕС (лот 2)</t>
  </si>
  <si>
    <t>02.12.2011 – 01.07.2014</t>
  </si>
  <si>
    <t>New Tronic Srl (Італія)</t>
  </si>
  <si>
    <t>Обладнання Національного учбового центру підготовки ремонтного і керівного персоналу НАЕК "Енергоатом" на базі ЗАЕС технічними засобами та обладнанням, необхідними для проведення навчання у центрі</t>
  </si>
  <si>
    <t>U1.05/07B L3</t>
  </si>
  <si>
    <t>Обчислювальна техніка та меблі для аудиторій, лабораторій і офісів Національного учбового центру підготовки ремонтного і керівного персоналу НАЕК "Енергоатом" на базі ЗАЕС (лот 3)</t>
  </si>
  <si>
    <t>02.12.2011 – 01.07.2013</t>
  </si>
  <si>
    <t>DRC international b.v. (Нідерланди)</t>
  </si>
  <si>
    <t>HUSKROUA/1001/138</t>
  </si>
  <si>
    <t>Впровадження новітніх можливостей щодо забезпечення кращого догляду за хворими на муковісцидоз в Закарпатській області</t>
  </si>
  <si>
    <t>28.05.2012–27.05.2014</t>
  </si>
  <si>
    <t>Міська дитяча клінічна лікарня, (Ужгород) (код ЄДРПОУ 01992825)</t>
  </si>
  <si>
    <t>Словацька асоціація муковісцидозу</t>
  </si>
  <si>
    <t>Покращення системи діагностики, лікування і реабілітації пацієнтів з муковісцидозом в Закарпатській області України через впровадження новітніх можливостей і досвіду словацьких і зарубіжних фахівців</t>
  </si>
  <si>
    <t>Сприяння залученню прямих іноземних інвестицій у Севастополь</t>
  </si>
  <si>
    <t>22.03.2012–21.03.2014</t>
  </si>
  <si>
    <t xml:space="preserve">Севастопольська міська державна адміністрація </t>
  </si>
  <si>
    <t>Севастопольська МДА</t>
  </si>
  <si>
    <t>ECORYS Nederland B.V. спільно з GDSI Limited and Rina Services S. P. A.</t>
  </si>
  <si>
    <t xml:space="preserve">Сприяння залученню прямих іноземних інвестицій у місто Севастополь для його подальшого соціально-економічного розвитку </t>
  </si>
  <si>
    <t>2011.2129.2</t>
  </si>
  <si>
    <t>Реформа управління на сході України</t>
  </si>
  <si>
    <t>01.01.2010-31.03.2018</t>
  </si>
  <si>
    <t>Федеральне Міністерство економічного співробітництва та розвитку Німеччини (BMZ)</t>
  </si>
  <si>
    <t xml:space="preserve"> Луганська обласна війьково-цивільна адміністрація </t>
  </si>
  <si>
    <t>Німецьке товариство міжнародного співробітництва (GIZ) ГмбХ</t>
  </si>
  <si>
    <t>Покращення умов для надання муніципальних послуг у містах Луганської області, які беруть участь у проекті, надання дорадчої підтримки партнерським містам у питаннях модернізації муніципальних послуг (комунальних та адміністративних), розвитку інституційних ресурсів місцевого самоврядування</t>
  </si>
  <si>
    <t>2013.2230.4</t>
  </si>
  <si>
    <t xml:space="preserve">Муніципальний розвиток та оновлення старої частини міста Львова </t>
  </si>
  <si>
    <t>01.06.2009–31.12.2017</t>
  </si>
  <si>
    <t xml:space="preserve">Федеральне Міністерство економічного співробітництва та розвитку Німеччини (BMZ) </t>
  </si>
  <si>
    <t>Львівська міська рада</t>
  </si>
  <si>
    <t xml:space="preserve">Мінрегіонбуд  </t>
  </si>
  <si>
    <t>Німецьке товариство міжнародного співробітництва (GIZ)GmbH</t>
  </si>
  <si>
    <t>Стале та ефективне управління процесом оновлення старої частини міста Львова: консультування міської ради з питань інноваційного підходу до реставрації старого міста, навчання і підвищення кваліфікації фахівців-будівельників, поширення місцевих інновацій зі Львова на інші міста</t>
  </si>
  <si>
    <t>Енергоефективний дитячий садок в місті Новоселиця</t>
  </si>
  <si>
    <t>01.04.2012–31.05.2013</t>
  </si>
  <si>
    <t xml:space="preserve">Буковинський центр реконструкції та розвитку, Новоселицька міська рада </t>
  </si>
  <si>
    <t>Буковинський центр реконструкції та розвитку</t>
  </si>
  <si>
    <t>Покращення енергоефективності у дитячому садку в місті Новоселиця</t>
  </si>
  <si>
    <t>Підтримка імплементації транспортної стратегії України</t>
  </si>
  <si>
    <t>04.04.2012-30.11.2015</t>
  </si>
  <si>
    <t>Консорціум на чолі з Corporate Solutions Consulting Ltd (Великобританія)</t>
  </si>
  <si>
    <t>Сприяння в досягненні цілей і пріоритетів національної транспортної стратегії в Україні</t>
  </si>
  <si>
    <t>MIS 29404/03.05.2012</t>
  </si>
  <si>
    <t>Міжнародний студентський центр рекреації і туризму. Шлях до здорової нації</t>
  </si>
  <si>
    <t>25.05.2012–24.08.2015</t>
  </si>
  <si>
    <t>ОУ RoUa</t>
  </si>
  <si>
    <t>Одеський національний політехнічний університет; Громадська організація “Асоціація журналістів Європейський вибір”; Одеська обласна організація інвалідів всеукраїнської організації інвалідів “Союз організацій інвалідів України”</t>
  </si>
  <si>
    <t>Одеський національний політехнічний університет</t>
  </si>
  <si>
    <t>Створення  Міжнародного студентського центру рекреації і туризму "Шлях до здорової нації"</t>
  </si>
  <si>
    <t>U4.01/08D</t>
  </si>
  <si>
    <t>Удосконалення загальної стратегії поводження з радіоактивними відходами на діючих і зупинених атомних електростанціях України</t>
  </si>
  <si>
    <t>21.09.2011–20.08.2015</t>
  </si>
  <si>
    <t>Сприяння покращенню поводження з радіоактивними відходами (далі – РАВ) в Україні шляхом запровадження системи класифікації РАВ, яка відповідає міжнародно-прийнятним стандартам безпеки</t>
  </si>
  <si>
    <t>220499-2011</t>
  </si>
  <si>
    <t>Спеціальне устаткування, що буде використовуватися для навчання в галузі обліку та контролю ядерних матеріалів</t>
  </si>
  <si>
    <t>02.12.2011–29.04.2013</t>
  </si>
  <si>
    <t>Інститут ядерних досліджень Національної Академії наук України (код згідно з ЄДРПОУ 23724640)</t>
  </si>
  <si>
    <t>Canberra Packard Central Europe GmbH (Австрія)</t>
  </si>
  <si>
    <t>Підвищення рівня підготовки українських фахівців та фахівців з інших держав в галузі обліку та контролю ядерних матеріалів</t>
  </si>
  <si>
    <t>Молоді футбольні волонтери: Спорт та волонтерство для ЦРТ</t>
  </si>
  <si>
    <t>07.05.2012-30.12.2015</t>
  </si>
  <si>
    <t>HUSKROUA/1001/067</t>
  </si>
  <si>
    <t>Без кордонів: мережа природних маршрутів в Східних Карпатах</t>
  </si>
  <si>
    <t>01.06.2012–31.01.2014</t>
  </si>
  <si>
    <t>Міська молодіжна громадська організація «Центр соціальних та ділових ініціатив» (код ЄДРПОУ 32994578); Карпатський національний природний парк (код ЄДРПОУ 05509323);  Громадська організація «Туристична Асоціація Івано-Франківщини» (код ЄДРПОУ 26430471)</t>
  </si>
  <si>
    <t>Міська молодіжна громадська організація «Центр соціальних та ділових ініціатив»</t>
  </si>
  <si>
    <t>Розвиток системи туристичних маршрутів на основі багатогранності надбань Карпатської природи,  шляхом використання існуючих та створення нових інфраструктурних елементів та об’єктів для туристів</t>
  </si>
  <si>
    <r>
      <rPr>
        <rFont val="Times New Roman"/>
        <color theme="1"/>
        <sz val="9.0"/>
      </rPr>
      <t xml:space="preserve">Здійснення комплексних енергозберігаючих заходів у двох </t>
    </r>
    <r>
      <rPr>
        <rFont val="Calibri"/>
        <color theme="1"/>
        <sz val="9.0"/>
      </rPr>
      <t xml:space="preserve"> </t>
    </r>
    <r>
      <rPr>
        <rFont val="Times New Roman"/>
        <color theme="1"/>
        <sz val="9.0"/>
      </rPr>
      <t>школах міста Копичинці Гусятинського району</t>
    </r>
  </si>
  <si>
    <t>27.02.2012–26.10.2014</t>
  </si>
  <si>
    <t>Відділ освіти Гусятинської районної державної адміністрації, Копичинецька міська рада, Громадська організація "Агенція місцевого розвитку Гусятинщини", Громадська організація "Твоє місто"</t>
  </si>
  <si>
    <t>Громадська організація "Агенція місцевого розвитку Гусятинщини" (код згідно з ЄДРПОУ 34854561)</t>
  </si>
  <si>
    <t>Підвищення ефективності використання енергії у двох школах м. Копичинці за рахунок здійснення комплексних енергозберігаючих заходів</t>
  </si>
  <si>
    <t>Надання сервісної підтримки Україні в питаннях забезпечення захисту від хімічної, біологічної, радіологічної та ядерної загроз у зв’язку з проведення футбольного чемпіонату ЄВРО-2012 (проект POL 11-послуги)</t>
  </si>
  <si>
    <t>09.03.2012 – 09.01.2013</t>
  </si>
  <si>
    <t>АДПСУ (код ЄДРПОУ 00034039); Окрема Комендатура охорони і забезпечення Державної прикордонної служби України (код ЄДРПОУ 14321955); Окрема Комендатура охорони і забезпечення Державної прикордонної служби України (код ЄДРПОУ 14321955)</t>
  </si>
  <si>
    <t>Удосконалення технічної та організаційної бази задля виявлення незаконного обігу ядерних та радіоактивних матеріалів, що включає навчання та впровадження експертної мережі</t>
  </si>
  <si>
    <t>HUSKROUA/1001/205</t>
  </si>
  <si>
    <t>Діти, які перебувають під опікою держави, за майбутнє навколишнього середовища</t>
  </si>
  <si>
    <t>01.02.2012–30.04.2013</t>
  </si>
  <si>
    <t>Виноградівська районна громадська організація “Спілка жінок України” (код ЄДРПОУ 34747531)</t>
  </si>
  <si>
    <t>Асоціація дітей, що перебували під опікою держави (Угорщина)</t>
  </si>
  <si>
    <t xml:space="preserve">Створення привабливим для дітей стилю життя у дружбі з природою </t>
  </si>
  <si>
    <t>MIS ETC: 829 29554\19.04.2012</t>
  </si>
  <si>
    <t>Історична та етнологічна спадщина – як частина сталого розвитку туризму на Буковині</t>
  </si>
  <si>
    <t>17.05.2012–16.05.2014</t>
  </si>
  <si>
    <t>Чернівецький національний університет імені Юрія Федьковича</t>
  </si>
  <si>
    <t>Покращення  та розвиток туристичної інфраструктури буковинського регіону шляхом підвищення туристичної привабливості прикордонних територій</t>
  </si>
  <si>
    <t>MIS ETC: 1106</t>
  </si>
  <si>
    <t xml:space="preserve">Покращення транскордонного управління твердими комунально-побутовими відходами в Україні, Республіці Молдова та Румунії </t>
  </si>
  <si>
    <t>12.05.2012–11.05.2014</t>
  </si>
  <si>
    <t>Новоселецька міська рада</t>
  </si>
  <si>
    <t>Районна рада міста Фалешть (Республіка Молдова)</t>
  </si>
  <si>
    <t xml:space="preserve">Вирішення екологічних проблем в прикордонних районах України, Молдови, Румунії шляхом поліпшення систем управління твердими побутовими відходами </t>
  </si>
  <si>
    <t>220985-2012</t>
  </si>
  <si>
    <t>Постачання мобільної лабораторії і переносних аналітичних приладів та обладнання, що будуть використовуватися для виконання спеціальних дій на місці, необхідних при реагуванні на випадки незаконного обігу</t>
  </si>
  <si>
    <t>19.01.2012–05.12.2012</t>
  </si>
  <si>
    <t>Інститут ядерних досліджень Національної Академії наук України</t>
  </si>
  <si>
    <t>LOKMIS (Литва)</t>
  </si>
  <si>
    <t>Постачання, монтаж, гарантійні та інші супутні послуги</t>
  </si>
  <si>
    <t>U1.05/07C</t>
  </si>
  <si>
    <t>Технічні засоби навчання для Національного центру підготовки ремонтного і керівного персоналу НАЕК "Енергоатом" на базі Запорізької АЕС, Україна</t>
  </si>
  <si>
    <t>05.12.2011 –14.01.2015</t>
  </si>
  <si>
    <t>Закрите акціонерне товариство "Діаконт" (Росія)</t>
  </si>
  <si>
    <t>Проектування, виготовленння та постачання програмно-технічного комплексу (тренажер перегрузочної машини МПС-1000), включаючи сертифікацію, проведення випробувань, нагляд за монтажем та введенням в експлуатацію, підтримка у ліцензуванні</t>
  </si>
  <si>
    <t>Зливна каналізація. Впровадження інноваційних заходів із запобігання змін клімату</t>
  </si>
  <si>
    <t>07.12.2009 – 07.09.2012</t>
  </si>
  <si>
    <t>Одеська міська рада; представлена КП “Агентство програм розвитку Одеси”</t>
  </si>
  <si>
    <t xml:space="preserve">Міська рада м. Кишинів  </t>
  </si>
  <si>
    <t xml:space="preserve">Розробка та реалізація двосторонніх заходів щодо зниження негативних наслідків щодо зміни клімату в міських районах  м. Одеси та м. Кишинева. </t>
  </si>
  <si>
    <t>2012-04-23/398, UR-00196.04.01</t>
  </si>
  <si>
    <t>Розвиток органічного ринку в Україні</t>
  </si>
  <si>
    <t>01.06.2012–31.12.2018</t>
  </si>
  <si>
    <t xml:space="preserve"> Державний секретаріат Швейцарії з економічних питань (SECO)</t>
  </si>
  <si>
    <t>ТОВ «Органік стандарт»; Міжнародна громадська організація «Асоціація учасників біовиробництва «БІОЛан Україна»; Міжнародна благодійна організація «Інформаційний центр «Зелене досьє»; Установа «Федерація органічного руху України»; Львівська міська громадська організація «Екотерра»; Громадська спілка «Карпатський Смак»; Громадська спілка «Органічна Україна»; ТОВ «КЬЮС»; Сквирська дослідницька станція органічного виробництва ІАП НААН</t>
  </si>
  <si>
    <t>Дослідний інститут органічного сільського господарства (FiBL)</t>
  </si>
  <si>
    <t xml:space="preserve">Посилення конкурентоспроможності українського органічного сектору шляхом:
1) покращення якості та збільшення товарообігу вибраних органічних сільськогосподарських орних культур від малих та середніх підприємств для експорту;
2) покращення якості та збільшення товарообігу органічної молочної продукції від малих та середніх підприємств для внутрішнього ринку;
3) розвитку торгової марки для регіональних харчових продуктів з Карпатського регіону;
4) підвищення рівня комерційних послуг в органічному секторі;
5) стимулювання створення сприятливого бізнес середовища для розвитку органічного сектору.
</t>
  </si>
  <si>
    <t>Підтримка покращення взаємодії між ТБ та ВІЛ службами, моніторингу, контролю</t>
  </si>
  <si>
    <t>30.09.2011-29.09.2016</t>
  </si>
  <si>
    <t>Центри профілактики та боротьби із захворюваннями (CDC) Департаменту охорони здоров’я та соціального забезпечення США (DHHS)</t>
  </si>
  <si>
    <t>Головне управління охорони здоров’я Полтавської обласної державної адміністрації; управління охорони здоров’я Чернігівської обласної державної адміністрації</t>
  </si>
  <si>
    <t>Програма оптимальних технологій в охороні здоров"я (РАТН)</t>
  </si>
  <si>
    <t>MIS ETC: 1098 33289\04.05.2012</t>
  </si>
  <si>
    <t>Середньовічні перлини: Хотин, Сороки, Сучава</t>
  </si>
  <si>
    <t>18.05.2012–17.05.2015</t>
  </si>
  <si>
    <t>Державний історико-архітектурний заповідник “Хотинська фортеця”</t>
  </si>
  <si>
    <t>Сорокська районна рада (Республіка Молдова)</t>
  </si>
  <si>
    <t>Підвищення економічної конкурентоспроможності та привабливості регіону Сороки-Сучава-Хотин шляхом реалізації у транскордонному партнерстві діяльності, що відноситься до збагачення туристичного потенціалу, та висвітлення спільних культурних та історичних цінностей</t>
  </si>
  <si>
    <t>HUSKROUA/1001/083</t>
  </si>
  <si>
    <t xml:space="preserve">Словацько-Український культурний центр  </t>
  </si>
  <si>
    <t>01.06.2012–31.05.2014</t>
  </si>
  <si>
    <t>Обласна культурно-освітня організація  “Матіці словенська на Закарпатті”; Українсько-Словацький центр транскордонного співробітництва “Карпати”</t>
  </si>
  <si>
    <t>Союз русинів-українців у Словацькій Республіці</t>
  </si>
  <si>
    <t>Активізація та поглиблення сталого соціально-економічного співробітництва між прикордонними регіонами Словаччини та України через створення інституційної та інформаційної платформи для ефективної співпраці</t>
  </si>
  <si>
    <t>Розвиток і координація мультимодального транспорту і логістичних процесів в Україні</t>
  </si>
  <si>
    <t>30.07.2012-29.04.2014</t>
  </si>
  <si>
    <t>Міністерство екології, сталого розвитку та енергетики Франції</t>
  </si>
  <si>
    <t xml:space="preserve">Підвищення конкурентоздатності української економіки завдяки розвитку сталої та ефективної транспортної системи з використання передового світового досвіду </t>
  </si>
  <si>
    <t>HUSKROUA/1001/195</t>
  </si>
  <si>
    <t xml:space="preserve">Пізнаймо один одного – телебачення без кордонів  </t>
  </si>
  <si>
    <t>Закарпатська обласна державна телерадіокомпанія</t>
  </si>
  <si>
    <t xml:space="preserve">Державне неприбуткове товариство з обмеженою відповідальністю “Земплінське телебачення” (Угорщина) </t>
  </si>
  <si>
    <t xml:space="preserve">Підтримка та посилення міжрегіональної транскордонної співпраці на зовнішніх кордонах ЄС </t>
  </si>
  <si>
    <t>AID-121-A-12-00001</t>
  </si>
  <si>
    <t>Покращення послуг у сфері ВІЛ/СНІД серед представників груп найвищого ризику в Україні</t>
  </si>
  <si>
    <t>15.06.2012–31.12.2017</t>
  </si>
  <si>
    <t xml:space="preserve">Державна установа «Центр громадського здоров’я Міністерства охорони здоров’я України», Громадська організація «Альтернатива», Громадська організація «АЛЬЯНС.ГЛОБАЛ», Новомосковська районна громадська організація «Центр підтримки сім’ї», Всеукраїнська благодійна організація «КОНВІКТУС Україна», Херсонська міська громадська організація «Асоціація 21 століття», Кіровоградське обласне відділення Всеукраїнської благодійної організації «Всеукраїнська мережа ЛЖВ», Херсонський обласний благодійний фонд «Мангуст», Одеський благодійний фонд «Шлях до Дому», Благодійна організація «Благодійний фонд «Все можливо», Миколаївський місцевий благодійний фонд «Вихід», Миколаївська благодійна організація «Всеукраїнська Мережа ЛЖВ», Благодійна організація «Сто відсотків життя. Київський регіон», Благодійна організація «Мережа 100 відсотків життя. Запоріжжя», Благодійна організація «Благодійне товариство «Всеукраїнська мережа людей, які живуть з ВІЛ/СНІД» м. Кривий Ріг», Ініціативний центр сприяння активності та розвитку громадського почину «Єднання» (ІСАР «Єднання»),  Благодійна організація «Благодійне товариство «Всеукраїнська мережа людей, які живуть з ВІЛ/СНІД» м. Дніпро»; Комунальний заклад «Дніпропетровський обласний центр з профілактики та боротьби зі СНІДом»;  Комунальна установа «Запорізький обласний центр з профілактики та боротьби зі СНІДом»; Київська міська клінічна лікарня № 5; Комунальний заклад Київської обласної ради «Київський обласний центр профілактики та боротьби з ВІЛ/СНІДом»; Комунальна установа «Одеський обласний центр з профілактики та боротьби зі СНІДом»; Комунальний заклад «Кіровоградський обласний центр профілактики та боротьби зі СНІДом»; Громадська організація «Інша освіта»; Громадська організація «Маленьке серце з мистецтвом»; Школа соціальної роботи факультету соціальних наук і технологій Національного університету «Києво-Могилянська Академія» </t>
  </si>
  <si>
    <t xml:space="preserve">Pact, Inc. (Пакт, Інк.)
Family Health International 360 (FHI360)
</t>
  </si>
  <si>
    <t>Зменшення темпів розповсюдження ВІЛ-інфекції серед представників груп найвищого ризику та їх сексуальних партнерів через сталі національні програми</t>
  </si>
  <si>
    <t>№С23226/5127/20257</t>
  </si>
  <si>
    <t>Будівництво південної високовольтної магістралі Каховська – Приморська – Дністровська ГАЕС – Хмельницька АЕС</t>
  </si>
  <si>
    <t>27.03.2012-31.12.2021</t>
  </si>
  <si>
    <t>Приватне акціонерне товариство «Національна енергетична компанія «Укренерго»</t>
  </si>
  <si>
    <t>Tractebel Engineering S.A.</t>
  </si>
  <si>
    <t>Підготовка технічного, економічного, комерційного та соціально-екологічного обґрунтування будівництва південної високовольтної магістралі Каховська – Приморська – Дністровська ГАЕС- Хмельницька АЕС</t>
  </si>
  <si>
    <t>HUSKROUA/1001/012</t>
  </si>
  <si>
    <t>Активізація транскордонного туризму шляхом розвитку туристичної велосипедної інфраструктури - будівництво економічно вигідних ділянок велосипедних доріжок.</t>
  </si>
  <si>
    <t>01.06.2012–31.05.2013</t>
  </si>
  <si>
    <t xml:space="preserve">Служба автомобільних доріг у Закарпатській області </t>
  </si>
  <si>
    <t>Закарпатська обласна громадська організація «Центр українсько-угорського регіонального розвитку» (код ЄДРПОУ 33331654)</t>
  </si>
  <si>
    <t>Надання допомоги Україні в наближенні законодавства в сфері фітосанітарії та адміністративних засад у відповідності до європейських стандартів</t>
  </si>
  <si>
    <t>25.08.2012 - 25.08.2014</t>
  </si>
  <si>
    <t>Державна ветеринарна та фітосанітарна служба України (код згідно ЄДРПОУ 37472261)</t>
  </si>
  <si>
    <t xml:space="preserve">Державна ветеринарна та фітосанітарна служба України </t>
  </si>
  <si>
    <t>The German Federal Ministry of Food, Agriculture and Consumer Protection (Німеччина)</t>
  </si>
  <si>
    <t>Підвищення безпеки харчових продуктів і спрощення процедур торгівлі з ЄС за допомогою ефективного захисту від поширення шкідливих організмів та наближення до вимог ЄС фітосанітарної відповідності рослин і рослинних продуктів експорту</t>
  </si>
  <si>
    <t>HUSKROUA/1001/028</t>
  </si>
  <si>
    <t xml:space="preserve">Безперервне навчання лісівників задля кращого ведення лісового господарства  </t>
  </si>
  <si>
    <t>01.06.2012–31.10.2014</t>
  </si>
  <si>
    <t xml:space="preserve">ГО “Агентство сприяння  сталому розвитку Карпатського регіону “ФОРЗА” (код ЄДРПОУ 36600210) </t>
  </si>
  <si>
    <t>ГО “Агентство сприяння  сталому розвитку Карпатського регіону “ФОРЗА”</t>
  </si>
  <si>
    <t>Створення умов для безперервного навчання практиків лісового господарства, які працюють на території прикордонних областей Словаччини та України, шляхом покращення системи підвищення кваліфікації та започаткування практичної інституційної співпраці між навчальними закладами та управліннями лісового господарства</t>
  </si>
  <si>
    <t>IPBU.04/01/00-00-007/12-00</t>
  </si>
  <si>
    <t>Створення представництва Спільного технічного секретаріату програми прикордонного співробітництва “Україна – Польща – Білорусь” 2007-2013 роки у м. Львові, Україна</t>
  </si>
  <si>
    <t>13.08.2012 - 12.07.2014</t>
  </si>
  <si>
    <t>ОУ IPBU</t>
  </si>
  <si>
    <t>Інформаційний Центр сприяння транскордонному співробітництву “Добросусідство” (код ЄДРПОУ 33952240)</t>
  </si>
  <si>
    <t>Волинська ОДА; Закарпатська ОДА; Івано-Франківська ОДА; Львівська ОДА; Рівненська ОДА; Тернопільська ОДА</t>
  </si>
  <si>
    <t xml:space="preserve">Інформаційний Центр сприяння транскордонному співробітництву “Добросусідство” </t>
  </si>
  <si>
    <t>Підтримка впровадження в Україні програми прикордонного співробітництва “Україна – Польща – Білорусь” Європейського інструменту сусідства та партнерства 2007-2013</t>
  </si>
  <si>
    <t>Сталий розвиток місцевих громад через актуалізацію культурної спадщини</t>
  </si>
  <si>
    <t>22.11.2011 – 21.03.2015</t>
  </si>
  <si>
    <t>Державний науковий центр захисту культурної спадщини від техногенних катастроф (ДНЦЗКСТК) (код згідно з ЄДРПОУ 31282967); Благодійний фонд “Інтелектуальна перспектива” (код згідно з ЄДРПОУ 21664649).</t>
  </si>
  <si>
    <t>Благодійний фонд “Інтелектуальна перспектива” (код згідно з ЄДРПОУ 21664649)</t>
  </si>
  <si>
    <t>Посилення культурного сектору України та Білорусії шляхом відродження та збереження етно - культурної спадщини Поліського регіону</t>
  </si>
  <si>
    <t xml:space="preserve">MIS1.1.31.65714.96 MIS-ETC 234  </t>
  </si>
  <si>
    <t>Чорноморська мережа регіонального розвитку</t>
  </si>
  <si>
    <t>17.09.2011–16.09.2013</t>
  </si>
  <si>
    <t>Комунальне підприємство “Агентство економічного розвитку м. Севастополя”(код ЄДРПОУ 25133268)</t>
  </si>
  <si>
    <t>Регіональне агентство підприємництва та інновацій (Варна, Болгарія)</t>
  </si>
  <si>
    <t>Створення мережі регіонального розвиту, яка сприятиме активізації співпраці між суб’єктами середнього та малого бізнесу регіонів-партнерів  басейну Чорного моря у реалізації спільних проектів та заходів</t>
  </si>
  <si>
    <t>Включення питань зміни клімату в управління вразливими екосистемами: водно-болотні та лісні заповідні території Полісся (Україна)</t>
  </si>
  <si>
    <t>30.10.2010 – 29.04.2013</t>
  </si>
  <si>
    <t>Національний природний парк “Прип’ять-Стохід”  (код згідно з ЄДРПОУ 35298106)</t>
  </si>
  <si>
    <t>Association VERSEAU DEVELOPPEMENT (Франція); Dorotea Mekaniska AB (Швеція)</t>
  </si>
  <si>
    <t>Збереження вразливих екосистем (водно-болотні угіддя, заболочені ділянки, вологі ліси) у Поліському регіоні в умовах зміни клімату</t>
  </si>
  <si>
    <t>Справжнє покращення якості життя людей, які живуть з ВІЛ (ЛЖВ)</t>
  </si>
  <si>
    <t>28.12.2011 – 27.12.2013</t>
  </si>
  <si>
    <t>Міжнародна благодійна організація “Східноєвропейське та Центральноазіатське об’єднання людей, які живуть з ВІЛ” (код згідно з ЄДРПОУ 35428095)</t>
  </si>
  <si>
    <t>Підвищення ефективності співробітництва та правозахисної діяльності, спрямованої на покращення доступу до своєчасного та якісного лікування, догляду та підтримки для дітей та дорослих, що живуть з ВІЛ на території Східної Європи та Центральної Азії</t>
  </si>
  <si>
    <t>U1.05/08 T1-T2</t>
  </si>
  <si>
    <t>Інструкції та керівництва з управління аваріями: Удосконалення системи аварійної документації</t>
  </si>
  <si>
    <t>17.01.2011 – 16.01.2014</t>
  </si>
  <si>
    <t>TVO Nuclear Services Oy (Фінляндія) у консорціумі з Risk Engineering Ltd (Болгарія) і ТОВ "Енергориск" (Україна)</t>
  </si>
  <si>
    <t>Передача культури експлуатаційної безпеки та надання підтримки в удосконалені аварійної документації</t>
  </si>
  <si>
    <t>Навички для працевлаштування</t>
  </si>
  <si>
    <t>31.07.2012-15.10.2016</t>
  </si>
  <si>
    <t xml:space="preserve">Канадське агентство міжнародного розвитку </t>
  </si>
  <si>
    <t>Київське професійно-педагогічний коледж імені А. Макаренка; Івано-Франківський технікум ресторанного сервісу і туризму; Львівське вище професійне училище ресторанного сервісу</t>
  </si>
  <si>
    <t xml:space="preserve">МОН  </t>
  </si>
  <si>
    <t>Збільшення рівня зайнятості чоловіків і жінок у малих і середніх підприємствах у Київській, Львівській та Івано-франківській областях</t>
  </si>
  <si>
    <t>7 F-08031.01.01</t>
  </si>
  <si>
    <t>Проект з енергоефективності в м. Вінниця</t>
  </si>
  <si>
    <t>01.01.2012 - 31.12.2019</t>
  </si>
  <si>
    <t>Виконавчий комітет Вінницької міської ради; Комунальне підприємство Вінницької міської ради «Вінницяміськтеплоенерго»</t>
  </si>
  <si>
    <t>First Climate (Швейцарія) AG, Цюрих;
Fela Planungs AG, Енергоресурс-інвест;
ТОВ «КСК Автоматизація»; 
Viesmann (Schweiz) AG, ТОВ «Коменергосервис»</t>
  </si>
  <si>
    <t xml:space="preserve">Покращення інфраструктури міста Вінниця та його енергоефективності, в тому числі у підвищенні енергоефективності в системі централізованого теплопостачання, розвитку компетенції та підвищення обізнаності з питань енергоефективності та відновлювальної енергетики для підвищення життєвого рівня, а також у стимулюванні економічного розвитку та виконанні дій у відповідь на кліматичні зміни; 
- створення потенціалу для скорочення викидів CO2;
- створення можливості для використання відновлюваних джерел енергії
</t>
  </si>
  <si>
    <t>HUSKROUA/1001/068</t>
  </si>
  <si>
    <t xml:space="preserve">Карпатський туристичний шлях  </t>
  </si>
  <si>
    <t>01.02.2011–31.01.2013</t>
  </si>
  <si>
    <t>Комунальне підприємство “Агентство регіонального розвитку та транскордонного співробітництва “Закарпаття” Закарпатської обласної ради” (код ЄДРПОУ 26099622); Громадська організація “Фундація регіональних туристичних ініціатив “Турєвроцентр” (код ЄДРПОУ 26586641); Громадська організація “Агентство сприяння сталому розвитку Карпатського регіону “ФОРЗА” (код ЄДРПОУ 36600210)</t>
  </si>
  <si>
    <t>Агентство підтримки регіонального розвитку Кошице (Словаччина)</t>
  </si>
  <si>
    <t xml:space="preserve">Сприяння розвитку транскордонного туризму у Карпатському регіоні </t>
  </si>
  <si>
    <t>IPBU.02.01.00-14-177/10</t>
  </si>
  <si>
    <t>Розвиток потенціалу рятувальних служб України та Польщі в рамках покращення інфраструктури транскордонної системи організації ліквідації надзвичайних ситуацій</t>
  </si>
  <si>
    <t>18.08.2012–17.05.2014</t>
  </si>
  <si>
    <t>Територіальне управління Міністерства надзвичайних ситуацій України у Волинській області (код ЄДРПОУ 38131194)</t>
  </si>
  <si>
    <t>Соколовський повіт (Республіка Польща)</t>
  </si>
  <si>
    <t>Енергоефективні поліпшення в місті Бурштин</t>
  </si>
  <si>
    <t>12.02.2012 – 12.05.2013</t>
  </si>
  <si>
    <t>Виконавчий комітет Бурштинської міської ради; Міжнародна громадська організація “Центр сприяння житловим та муніципальним реформам”</t>
  </si>
  <si>
    <t>Міжнародна громадська організація “Центр сприяння житловим та муніципальним реформам”</t>
  </si>
  <si>
    <t>Створення можливостей для територіальної громади міста Бурштин розробляти та впроваджувати раціональні рішення щодо забезпечення ефективного використання енергоресурсів; підвищення якості та надійності надання комунальних послуг, зокрема послуг з опалення та вуличного освітлення.</t>
  </si>
  <si>
    <t>Широкомасштабне впровадження ефективних стратегій профілактики ВІЛ серед найбільш уразливих груп в країнах Східної Європи</t>
  </si>
  <si>
    <t>30.12.2011–29.12.2014</t>
  </si>
  <si>
    <t>Міжнародний благодійний фонд “Міжнародний Альянс з ВІЛ/СНІД в Україні” (код згідно з ЄДРПОУ 26333816)</t>
  </si>
  <si>
    <t>Посилення спроможності недержавних організацій щодо профілактики, лікування та догляду людей, що живуть з ВІЛ в Україні</t>
  </si>
  <si>
    <t>Вода для агросектору</t>
  </si>
  <si>
    <t>09.07.2012-08.10.2014</t>
  </si>
  <si>
    <t>Чкалівська сільська рада, Новокаїрська сільська рада</t>
  </si>
  <si>
    <t>Реалізація енергоефективних заходів міста Долина</t>
  </si>
  <si>
    <t>08.02.2012 – 08.04.2013</t>
  </si>
  <si>
    <t>Долинська районна державна адміністрація, відділ культури, відділ освіти; Долинська /міська рада; Благодійний фонд громади міста Долина</t>
  </si>
  <si>
    <t>Благодійний фонд громади міста Долина</t>
  </si>
  <si>
    <t>Здійснення енергоефективних заходів в муніципальних будівлях міста Долина</t>
  </si>
  <si>
    <t>IPBU.01.02.00-18-155/10-00</t>
  </si>
  <si>
    <t>Партнерська будова спільного простору на основі нових видів спорту та відпочинку для молоді</t>
  </si>
  <si>
    <t>17.05.2012–16.02.2014</t>
  </si>
  <si>
    <t>Виконавчий комітет Ужгородської міської ради (код ЄДРПОУ 04053699); Баранинська сільська рада Ужгородського району (код ЄДРПОУ 22095099)</t>
  </si>
  <si>
    <t>Гміна Кросно (Республіка Польща)</t>
  </si>
  <si>
    <t>Підтримка соціально-економічного розвитку регіонів по обидві сторони польсько-українського кордону через виконання туристичного потенціалу прикордонної території та розширення транскордонного туризму</t>
  </si>
  <si>
    <t>HUSKROUA/1001/118</t>
  </si>
  <si>
    <t xml:space="preserve">Сніна – Хуст – разом задля розвитку туризму Карпатського біосферного ареалу </t>
  </si>
  <si>
    <t>01.08.2012–30.04.2014</t>
  </si>
  <si>
    <t>Виконавчий комітет Хустської міської ради</t>
  </si>
  <si>
    <t>Місто Сніна (Словаччина)</t>
  </si>
  <si>
    <t xml:space="preserve">Розвиток туристичної інфраструктури в цілях розвитку туризму </t>
  </si>
  <si>
    <t>221148</t>
  </si>
  <si>
    <t>Постачання, монтаж і введення в експлуатацію "на місці" спеціалізованого обладнання (ICP-MS) для експертної лабораторії з метою розширення можливостей аналізу вилучення  ядерних матеріалів і радіоактивних речовин (Лот 1)</t>
  </si>
  <si>
    <t>10.05.2012–12.04.2013</t>
  </si>
  <si>
    <t xml:space="preserve"> НВП "Медторг" (код згідно з ЄДРПОУ 39049928)</t>
  </si>
  <si>
    <r>
      <rPr>
        <rFont val="Times New Roman"/>
        <color theme="1"/>
        <sz val="9.0"/>
      </rPr>
      <t xml:space="preserve">Придбання або виготовлення, сертифікація (якщо необхідно), поставка, обслуговування і ремонт протягом гарантійного періоду </t>
    </r>
    <r>
      <rPr>
        <rFont val="Calibri"/>
        <color theme="1"/>
        <sz val="9.0"/>
      </rPr>
      <t xml:space="preserve"> </t>
    </r>
    <r>
      <rPr>
        <rFont val="Times New Roman"/>
        <color theme="1"/>
        <sz val="9.0"/>
        <u/>
      </rPr>
      <t>спеціалізованого обладнання (ICP-MS)</t>
    </r>
  </si>
  <si>
    <t>U3.01/07 (UK/RA/07)</t>
  </si>
  <si>
    <t>Інституційне та технічне співробітництво з Держатомрегулювання з метою розвитку його можливостей на основі передачі Європейських принципів та практики безпеки</t>
  </si>
  <si>
    <t>20.12.2010–19.06.2014</t>
  </si>
  <si>
    <t>Riskaudit IRSN/GRS International (Франція)</t>
  </si>
  <si>
    <t>Надання допомоги Держатомрегулюванню в розробці та узгодженні нормативно-правової бази, яка має відповідати прийнятим світовим вимога і стандартам щодо різних напрямків діяльності</t>
  </si>
  <si>
    <t>HUSKROUA/1001/221</t>
  </si>
  <si>
    <t xml:space="preserve">Підготовка спільної українсько-угорської комплексної програми щодо зменшення рівнів паводків та оновлення заплав Верхнє-Тисайської ділянки Вишково-Вишарошнаминь </t>
  </si>
  <si>
    <t>28.08.2012–27.12.2015</t>
  </si>
  <si>
    <t>Верхнє – Тисайська дирекція водних справ (Угорщина)</t>
  </si>
  <si>
    <t>Зменшення рівнів паводку вздовж українсько-угорської прикордонної ділянки річки Тиса, попереднє планування заходів з оновлення заплав</t>
  </si>
  <si>
    <t>HUSKROUA/0901/040</t>
  </si>
  <si>
    <t xml:space="preserve">Стале управління природними ресурсами в межиріччі річок Тиса - Тур </t>
  </si>
  <si>
    <t>01.11.2012–31.12.2015</t>
  </si>
  <si>
    <t>Басейнове управління водних ресурсів річки Тиса; Виноградівське міжрайонне управління водного господарства ; Виноградівська районна державна адміністрація; Регіональна молодіжна екологічна організація «Екосфера»; Державна установа Закарпатський центр Облдержродючість</t>
  </si>
  <si>
    <t xml:space="preserve">Басейнове управління водних ресурсів річки Тиса </t>
  </si>
  <si>
    <t xml:space="preserve">Підтримка спільного сталого управління природними ресурсами в межиріччі річок Тиса – Тур шляхом покращення спільного управління водними ресурсами, здійснення екологічної оцінки стану водних об’єктів, сприяння сталому веденню сільського господарства, збереження біорізноманіття </t>
  </si>
  <si>
    <t>№С24471/5128/20258</t>
  </si>
  <si>
    <t>Консультаційні послуги в рамках проекту «Генеральний План розвитку мереж електропередачі південного регіону ОЄС України з урахуванням сонячної та вітряної енергетики»</t>
  </si>
  <si>
    <t>24.10.2012-31.12.2021</t>
  </si>
  <si>
    <t>Європейський банк реконструкції та розвитку як розпорядник грантових коштів наданих ЄС</t>
  </si>
  <si>
    <t>GOPA International Energy Consultants GmbH</t>
  </si>
  <si>
    <t>Проведення дослідження розвитку мереж електропередачі південного регіону ОЕС України з урахуванням геліо-та вітроенергетики</t>
  </si>
  <si>
    <t>HUSKROUA/1001/043</t>
  </si>
  <si>
    <t xml:space="preserve">Екстремальні види спорту для кращого життя  </t>
  </si>
  <si>
    <t>01.04.2012–30.06.2015</t>
  </si>
  <si>
    <t>Асоціація студентів-економістів Закарпаття;Громадська організація “Ініціатива регіонального розвитку та транскордонного співробітництва”; Закарпатська обласна федерація Кіокушинкай карате</t>
  </si>
  <si>
    <t>Асоціація студентів-економістів Закарпаття (код ЄДРПОУ 25436661).</t>
  </si>
  <si>
    <t>Підтримання здорового і активного способу життя населення, що проживає в м. Ужгороді і м. Кошіце</t>
  </si>
  <si>
    <t>HUSKROUA/1001/041</t>
  </si>
  <si>
    <t>Троянда Карпат</t>
  </si>
  <si>
    <t>01.05.2012–31.07.2015</t>
  </si>
  <si>
    <t>Асоціація студентів-економістів Закарпаття;Громадська організація “Ініціатива регіонального розвитку та транскордонного співробітництва”</t>
  </si>
  <si>
    <t>Підвищення рівня розвитку виноградарства і виноробства в Закарпатській області і Кошіцькому регіоні</t>
  </si>
  <si>
    <t>EuropeAid/130518/C/SUP/UA</t>
  </si>
  <si>
    <t>Завдання Н: Постачання обладнання радіаційного контролю. Оснащення пунктів пропуску через державний кордон України.</t>
  </si>
  <si>
    <t>10.08.2012–09.08.2013</t>
  </si>
  <si>
    <r>
      <rPr>
        <rFont val="Times New Roman"/>
        <color theme="1"/>
        <sz val="9.0"/>
      </rPr>
      <t xml:space="preserve">Державна прикордонна служба України та її підрозділи: Окрема комендатура охорони та забезпечення Державної прикордонної служби України (ВЧ 1498) (код ЄДРПОУ 14321955); </t>
    </r>
    <r>
      <rPr>
        <rFont val="Calibri"/>
        <color theme="1"/>
        <sz val="9.0"/>
      </rPr>
      <t xml:space="preserve"> </t>
    </r>
    <r>
      <rPr>
        <rFont val="Times New Roman"/>
        <color theme="1"/>
        <sz val="9.0"/>
        <u/>
      </rPr>
      <t>Львівський прикордонний загін (ВЧ 2144) (код ЄДРПОУ 14321653); Мостиський прикордонний загін (ВЧ 1494) (код ЄДРПОУ 14321699); Чопський прикордоний загін (ВЧ 1493) (код ЄДРПОУ 14321707)</t>
    </r>
  </si>
  <si>
    <t>ТОВ "Аспект-Сервіс" (код згідно з ЄДРПОУ 100242684)</t>
  </si>
  <si>
    <t>Постачання і введення в експлуатацію обладнання радіаційного контролю на пунктах пропуску через державний кордон України  Рава-Руська, Шегені і Дякове</t>
  </si>
  <si>
    <t>EuropeAid/131360/C/SER/Multi</t>
  </si>
  <si>
    <t>Захист довкілля міжнародних річкових басейнів</t>
  </si>
  <si>
    <t>14.12.2011–14.12.2015</t>
  </si>
  <si>
    <t>Консорціум у складі: Regional Environmental Center for Central and Eastern Europe (REC) (Угорщина), СES Consulting Engineers Salzgitter GmbH (Німеччина), H.P.Gauff Ingenieure GmbH &amp; Co. KG-JBG ( Німеччина), Кримська республіканська асоціація “Екологія і мир” (Україна) та ВЕГО “МАМА-86” (Україна)  на чолі з Hulla &amp; CO Human Dynamics KG (Австрія)</t>
  </si>
  <si>
    <t>Покращення якості води в транскордонних басейнах річок у Чорноморському регіоні та Білорусії</t>
  </si>
  <si>
    <t>2012/296-024</t>
  </si>
  <si>
    <t>Поставка інформаційно-технологічних засобів прикордонного спостереження Державній митній службі України</t>
  </si>
  <si>
    <t>14.12.2011 – 29.10.2016</t>
  </si>
  <si>
    <t>Департамент митних інформаційних технологій та статистики Державної митної служби України</t>
  </si>
  <si>
    <t>Приватне акціонерне товариство “Інформаційні комп’ютерні системи”</t>
  </si>
  <si>
    <t xml:space="preserve">Підвищення можливостей Державної митної служби України у виявленні порушень законодавства в митній сфері та у прискоренні і спрощенні митних процедур шляхом розвитку інформаційних технологій із застосуванням серверного обладнання </t>
  </si>
  <si>
    <t>HUSKROUA/1001/079</t>
  </si>
  <si>
    <t>LOC-CLIM-ACT: Місцеві дії щодо впливу кліматичних змін</t>
  </si>
  <si>
    <t>01.09.2012–31.08.2014</t>
  </si>
  <si>
    <t>Громадська організація “Агентство сприяння сталому розвитку Карпатського регіону “ФОРЗА”; Рахівська районна державна адміністрація</t>
  </si>
  <si>
    <t>Карпатський інститут розвитку (Словаччина)</t>
  </si>
  <si>
    <t>Підвищення спроможності на місцевому рівні у боротьбі з надзвичайними ситуаціями в результаті впливу кліматичних змін</t>
  </si>
  <si>
    <t>MIS ETC: 751 56603\17.08.2012</t>
  </si>
  <si>
    <t>Підвищення безпеки життєдіяльності населення в долині річки Прут</t>
  </si>
  <si>
    <t>18.08.2012–28.04.2015</t>
  </si>
  <si>
    <t>Новоселицька районна державна адміністрація (код ЄДРПОУ  04062044); Дністровсько-Прутське басейнове управління водних ресурсів (код ЄДРПОУ  34519322); Новоселицька районна рада Чернівецької області (код ЄДРПОУ  21423124); Державне управління охорони навколишнього природного середовища у Чернівецькій області (код ЄДРПОУ  05524148)</t>
  </si>
  <si>
    <t>Новоселицька районна державна адміністрація</t>
  </si>
  <si>
    <t>Підвищення безпеки життєдіяльності населення в долині річки Прут шляхом розвитку ефективної системи протипаводкового реагування, системи сповіщення населення, укріплення берегів річки та відновлення захисних дамб</t>
  </si>
  <si>
    <t>HUSKROUA/1001/074</t>
  </si>
  <si>
    <t>Розширення прав і можливостей жінок в сільській місцевості Івано-Франківської області в бізнесі у секторі зеленого туризму</t>
  </si>
  <si>
    <t>01.11.2012–31.10.2013</t>
  </si>
  <si>
    <t>Фонд підтримки підприємництва м. Яремча</t>
  </si>
  <si>
    <t>Фонд підтримки підприємництва м. Яремча (код ЄДРПОУ 32356217)</t>
  </si>
  <si>
    <t>Збільшення прав та можливостей жінок у бізнесі у секторі зеленого туризму в Яремчанському, Косівському, Верховинському та Наддвірнянському районах Івано-Франківської області через тренінги для жінок на основі інформаційно-комунікаційного модулю</t>
  </si>
  <si>
    <t>Підземне місто: розвиток і популяризація транскордонного туризму шляхом створення транскордонного туристичного маршруту підземними трасами Львова, Жешува та Любліна</t>
  </si>
  <si>
    <t>01.12.2011 - 30.11.2014</t>
  </si>
  <si>
    <t>Управління охорони історичного середовища Львівської міської ради</t>
  </si>
  <si>
    <t xml:space="preserve">Управління охорони історичного середовища Львівської міської ради </t>
  </si>
  <si>
    <t>Підвищення конкурентоздатності Львова, Жешува та Любліна в галузі туризму шляхом розвитку туристичної інфраструктури</t>
  </si>
  <si>
    <t>Грант Фонду чистих технологій для підготовки пректу підвищення енергоефективності у секторі централізованого теплопостачання України</t>
  </si>
  <si>
    <t>08.11.2012-30.06.2014</t>
  </si>
  <si>
    <t>222726-2012-07 KAR UA</t>
  </si>
  <si>
    <t>Поставка обладнання, матеріалів та витратних матеріалів для лабораторних робіт та лабораторної інфраструктури</t>
  </si>
  <si>
    <t>28.08.2012–28.08.2013</t>
  </si>
  <si>
    <t>АТ "Макрохім", м. Київ (код згідно з ЄДРПОУ 24720905)</t>
  </si>
  <si>
    <r>
      <rPr>
        <rFont val="Times New Roman"/>
        <color theme="1"/>
        <sz val="9.0"/>
      </rPr>
      <t xml:space="preserve">Придбання або виготовлення, сертифікація (якщо необхідно), поставка, обслуговування і ремонт протягом гарантійного періоду </t>
    </r>
    <r>
      <rPr>
        <rFont val="Calibri"/>
        <color theme="1"/>
        <sz val="9.0"/>
      </rPr>
      <t xml:space="preserve"> </t>
    </r>
    <r>
      <rPr>
        <rFont val="Times New Roman"/>
        <color theme="1"/>
        <sz val="9.0"/>
        <u/>
      </rPr>
      <t>спеціалізованого обладнання</t>
    </r>
  </si>
  <si>
    <t>IPBU.03.01.00-76-230/10-00</t>
  </si>
  <si>
    <t>S.O.S – безпека співжиття людей та безпритульних тварин на польсько-українському прикордонні: Лівів, Люблін, Луцьк та Івано-Франківськ</t>
  </si>
  <si>
    <t>01.09.2012–31.12.2015</t>
  </si>
  <si>
    <t>Виконавчий комітет Львівської міської ради; Департамент житлового господарства та інфраструктури  Львівської міської ради; Виконавчий комітет Луцької міської ради; Виконавчий комітет Івано-Франківської міської ради</t>
  </si>
  <si>
    <t>Волинська ОДА; Львівська ОДА; Івано-Франківська ОДА</t>
  </si>
  <si>
    <t>Виконавчий комітет Львівської міської ради</t>
  </si>
  <si>
    <t>Покращення екологічної ситуації і підвищення рівня безпеки мешканців та гостей українсько-польської прикордонної території шляхом вдосконалення механізмів регулювання чисельності та охорони безпритульних тварин</t>
  </si>
  <si>
    <t xml:space="preserve">U1.05/07B L1 </t>
  </si>
  <si>
    <t>Обчислювальна техніка та меблі для аудиторій, лабораторій і офісів Національного учбового центру підготовки ремонтного і керівного персоналу ДП НАЕК "Енергоатом" на базі ЗАЕС (лот 1)</t>
  </si>
  <si>
    <t>05.12.2011 – 30.11.2014</t>
  </si>
  <si>
    <t>БМС Консалтінг (код згідно з ЄДРПОУ 24932263)</t>
  </si>
  <si>
    <t>Забезпечення Національного учбового центру підготовки ремонтного і керівного персоналу ДП НАЕК "Енергоатом" на базі ЗАЕС технічними засобами та обладнанням, необхідними для проведення навчання у центрі</t>
  </si>
  <si>
    <t>Транскордонна співпраця з метою запобігання ВІЛ/СНІД та пом’якшення наслідків на Південному Кавказі та Російській Федерації</t>
  </si>
  <si>
    <t>World Vision Deutscland e. V. (Німеччина)</t>
  </si>
  <si>
    <t>Спільна регіональна адвокаційна ініціатива розпочата для суттєвого підвищення рівня профілактики, лікування та догляду людей, які живуть з  ВІЛ/СНІД</t>
  </si>
  <si>
    <t xml:space="preserve">U2GGH000840 </t>
  </si>
  <si>
    <t>Залучення місцевих організацій до розвитку моніторингу та оцінки відповіді на епідемію ВІЛ/СНІД</t>
  </si>
  <si>
    <t>30.09.2012 – 29.09.2019</t>
  </si>
  <si>
    <t xml:space="preserve"> Департамент охорони здоров’я та соціального забезпечення США/Центри контролю та профілактики захворювань</t>
  </si>
  <si>
    <t>Державна установа «Центр громадського здоров’я Міністерства охорони здоров’я»</t>
  </si>
  <si>
    <t>Міжнароднийблагодійний фонд «громадського здоров’я», Альянс громадського здоров"я</t>
  </si>
  <si>
    <t>Вдосконалення процесів прийняття рішень стосовно ВІЛ в Україні на основі обґрунтованих даних шляхом посилення співпраці між ключовими партнерами, нарощування потенціалу відповідних фахівців у галузі моніторингу і оцінки, підвищення якості даних, та підтримки конкретних заходів зі збору даних, спрямованих на ліквідацію прогалин у стратегічній інформації</t>
  </si>
  <si>
    <t>Створення передумов для формування системи внутрішньої торгівлі на викиди парникових газів в Україні</t>
  </si>
  <si>
    <t>19.10.2012-30.06.2015</t>
  </si>
  <si>
    <t>Державне агентство екологічних інвестицій України</t>
  </si>
  <si>
    <t>Інноваційна гібридна стратегія IT-аутсорсингового партнерства з підприємствами</t>
  </si>
  <si>
    <t>15.10.2012 - 14.10.2015</t>
  </si>
  <si>
    <t>Харківський національний університет радіоелектроніки (код згідно з ЄДРПОУ 02071197); Інститут прикладного системного аналізу (код згідно з ЄДРПОУ 25408067); Одеський національний політехнічний університет (код згідно з ЄДРПОУ 02071045); Чернігівський державний технологічний університет (код згідно з ЄДРПОУ 05460798); Харківська торгівельно-промислова палата (код згідно з ЄДРПОУ 02944768); ТОВ “Малібу-Спорт” (код згідно з ЄДРПОУ 35348811).</t>
  </si>
  <si>
    <t>Розвиток співпраці між університетами та підприємствами в Україні з метою підвищення IT-освіти для забезпечення ринку IT-аутсорсингових послуг висококваліфікованими фахівцями</t>
  </si>
  <si>
    <t>IPBU.02.02.01-70-001/09-00</t>
  </si>
  <si>
    <t>Розвиток сучасної інфраструктури відділів прикордонної служби</t>
  </si>
  <si>
    <t>АДПСУ; Луцький прикордонний загін ДПСУ; Львівський прикордонний загін ДПСУ; Мостицький прикордонний загін   ДПСУ; Окрема комендатура охорони і забезпечення ДПСУ; Головний центр зв’язку, автоматизації та захисту інформації</t>
  </si>
  <si>
    <t xml:space="preserve">Підвищення ефективності захисту українсько-польського кордону шляхом розвитку інфраструктури нещодавно створених та реформованих прикордонних відділів Державної прикордонної служби, а також посилення співробітництва між органами влади, що відповідальні за прикордонне управління на керівному та виконавчому рівнях </t>
  </si>
  <si>
    <t>Регіональне співробітництво для розвитку культурної спадщини</t>
  </si>
  <si>
    <t>24.12.2011 – 23.06.2014</t>
  </si>
  <si>
    <t>Товариство з обмеженою відповідальністю “Архітектура і престиж” (код згідно з ЄДРПОУ 21613534)</t>
  </si>
  <si>
    <t>Міністерство культури України</t>
  </si>
  <si>
    <t>Грузинська національна спілка міжнародної ради пам’яток і визначених міст (ICOMOS Грузія)</t>
  </si>
  <si>
    <t>Поліпшення системи відносин у сфері культурної спадщини шляхом розвитку регіонального співробітництва</t>
  </si>
  <si>
    <t>Постачання обладнання для ізоляторів тимчасового утримання нелегальних мігрантів України, Лот 5 інформаційно-технічне обладнання</t>
  </si>
  <si>
    <t>14.12.2012 - 14.03.2013</t>
  </si>
  <si>
    <t>Головний центр зв’язку, автоматизації та захисту інформації (військова частина 2428) Державної прикордонної служби України (код згідно з ЄДРПОУ 14321469)</t>
  </si>
  <si>
    <t>DAMTRA Consulting S.R.L.</t>
  </si>
  <si>
    <t>Постачання інформаційно-технічного обладнання для  ізоляторів тимчасового утримання нелегальних мігрантів України</t>
  </si>
  <si>
    <t>Постачання обладнання для пунктів тимчасового тримання нелегальних мігрантів в Україні, Лот 1 Меблі</t>
  </si>
  <si>
    <t>19.12.2012 - 18.04.2013</t>
  </si>
  <si>
    <t>Окрема комендатура охорони та забезпечення Адміністрації Державної прикордонної служби України (військова частина 1498) (код згідно з ЄДРПОУ 14321955)</t>
  </si>
  <si>
    <t>ТОВ “Компанія “ARDI”</t>
  </si>
  <si>
    <t>Постачання обладнання для новостворених пунктів тимчасового тримання іноземців-правопорушників</t>
  </si>
  <si>
    <t>IPBU.01.02.00-76-044/10-00</t>
  </si>
  <si>
    <t>Стимулювання розвитку туризму у Карпатському регіоні  шляхом покращення сервісу та безпеки туристів</t>
  </si>
  <si>
    <t>01.01.2013–31.12.2014</t>
  </si>
  <si>
    <t>Громадська організація “Асоціація гірських провідників “Ровінь” (код ЄДРПОУ 35483706); Львівська обласна контрольно-рятувальна служба туристсько-спортивної спілки України (код ЄДРПОУ 19167582); Львівська асоціація розвитку туризму (код ЄДРПОУ 31074245)</t>
  </si>
  <si>
    <t>Громадська організація “Асоціація гірських провідників “Ровінь”</t>
  </si>
  <si>
    <t>Стимулювання розвитку туризму у Карпатському регіоні та здійснення невідкладних заходів щодо забезпечення безпечного перебування подорожуючих у гірській місцевості на Львівщині та в Підкарпатському воєводстві</t>
  </si>
  <si>
    <t>Рівні можливості для національних меншин та вразливих груп в реалізації їх культурних прав: багатство через різноманіття</t>
  </si>
  <si>
    <t>20.12.2011 – 20.12.2014</t>
  </si>
  <si>
    <r>
      <rPr>
        <rFont val="Times New Roman"/>
        <color theme="1"/>
        <sz val="9.0"/>
      </rPr>
      <t xml:space="preserve">Ресурсний центр розвитку громадських організацій “ГУРТ” </t>
    </r>
    <r>
      <rPr>
        <rFont val="Times New Roman"/>
        <color theme="1"/>
        <sz val="9.0"/>
        <u/>
      </rPr>
      <t>(код згідно з ЄДРПОУ 24075103); Радинська сільська рада Поліського району (код згідно з ЄДРПОУ 04358974); Великоберезанська сільська рада Таращанського району (код згідно з ЄДРПОУ 04360923); Іванківська селищна рада Іванківського району (код згідно з ЄДРПОУ 04358000); Фурсівська сільська рада Білоцерківського району (код згідно з ЄДРПОУ 04363225); Семиполківська сільська рада Броварського району (код згідно з ЄДРПОУ 04359135); Бородянська селищна рада Бородянського району (код згідно з ЄДРПОУ 04363662); Калинівська селищна рада Броварського району (код згідно з ЄДРПОУ043633886); Ладижицька сільська рада Іванківського району  (код згідно з ЄДРПОУ 04360149); Дружнянська сільська рада  Бородянського району  (код згідно з ЄДРПОУ 04363685); Новокорогодська сільська рада Бородянського району  (код згідно з ЄДРПОУ04360126).</t>
    </r>
  </si>
  <si>
    <t>Київська ОДА</t>
  </si>
  <si>
    <r>
      <rPr>
        <rFont val="Times New Roman"/>
        <color theme="1"/>
        <sz val="9.0"/>
      </rPr>
      <t xml:space="preserve">Ресурсний центр розвитку громадських організацій “ГУРТ” </t>
    </r>
    <r>
      <rPr>
        <rFont val="Times New Roman"/>
        <color theme="1"/>
        <sz val="9.0"/>
        <u/>
      </rPr>
      <t>(код згідно з ЄДРПОУ 24075103)</t>
    </r>
  </si>
  <si>
    <t>Розвиток культурного різноманіття та підтримка у розвитку культури меншин шляхом збільшення можливостей місцевих органів влади, громадських організацій, культурних закладів України та Вірменії</t>
  </si>
  <si>
    <t>Комплексна модернізація опалювальних систем в державних дитячих садках міста Яготин</t>
  </si>
  <si>
    <t>15.02.2012 – 15.09.2013</t>
  </si>
  <si>
    <t>Яготинська міська рада; Міжнародна громадська організація “Фундація польсько-української співпраці ПАУСІ”</t>
  </si>
  <si>
    <t>Міжнародна громадська організація “Фундація польсько-української співпраці ПАУСІ” (код згідно з ЄДРПОУ 33888542)</t>
  </si>
  <si>
    <t xml:space="preserve">Сприяння реалізації заходів з енергозбереження в типовому двоповерховому муніципальному дитячому садку на 200 дітей, а також демонстрація комплексного підходу до термомодернізації державних будівель </t>
  </si>
  <si>
    <t>Туристичний маршрут до загальної релігійної та культурної спадщини</t>
  </si>
  <si>
    <t>13.03.2012–12.03.2013</t>
  </si>
  <si>
    <t>Закарпатська обласна рада (код ЄДРПОУ 25435963)</t>
  </si>
  <si>
    <t xml:space="preserve">Поглиблення співробітництва між Закарпатською областю, регіоном Соболч-Сотмар-Берег (Угорщина) та регіоном Сату Маре (Румунія) з метою просування туристичних цінностей регіону </t>
  </si>
  <si>
    <t>Підтримка політики регіонального розвитку в Україні</t>
  </si>
  <si>
    <t>22.01.2013 – 21.02.2017</t>
  </si>
  <si>
    <t>Мінрегіонбуд; МЕРТ</t>
  </si>
  <si>
    <t>Мінрегіонбуд, МЕРТ</t>
  </si>
  <si>
    <t>Deutsche Gesellschaft fuer Internationale Zusammenarbeit (GIZ) GmbH в консорціумі з GFA Consulting Group GmbH та ВСГО “Асоціацією агенцій регіонального розвитку України”</t>
  </si>
  <si>
    <t>Підвищення потенціалу українських органів влади та інших зацікавлених сторін щодо розробки та впровадження ефективної політики регіонального розвитку</t>
  </si>
  <si>
    <t>IPBU.03.01.00-20-423/11-00</t>
  </si>
  <si>
    <t>Розвиток транскордонного співробітництва з метою покращення стану здоров’я жителів Любомльського (Україна) та Бєльського (Республіка Польща) районів через програми профілактики здоров’я і попередження онкологічних захворювань і туберкульозу</t>
  </si>
  <si>
    <t>01.02.2013–31.07.2015</t>
  </si>
  <si>
    <t>Територіальне медичне об’єднання Любомльського і Шацького районів (код ЄДРПОУ 37271416)</t>
  </si>
  <si>
    <t>Самостійний громадський заклад охорони здоров’я в м. Бельськ Подляський  (Республіка Польща)</t>
  </si>
  <si>
    <t>Покращення стану здоров’я жителів Любомльського та Бєльського районів через програми профілактики та зміцнення здоров’я, підвищення якості та доступності медичних послуг</t>
  </si>
  <si>
    <t>EuropeAid/133103/C/SUP/UA</t>
  </si>
  <si>
    <t>Програми здоров’я і екології навколо Чорнобильської зони відчуження: "Поставка і монтаж інсинератора для спалювання деревини"</t>
  </si>
  <si>
    <t>17.12.2012–16.12.2014</t>
  </si>
  <si>
    <t>Державне спеціалізоване підприємство "Централізоване підприємство з поводження з радіоактивними відходами" (код згідно з ЄДРПОУ 37197102)</t>
  </si>
  <si>
    <t>Корпорація "Українські атомні прилади та системи" (код згідно з ЄДРПОУ 32526191)</t>
  </si>
  <si>
    <t>Створення станції для спалювання відходів лісозаготівлі у Чорнобильській зоні відчуження</t>
  </si>
  <si>
    <t>Підготовка другого проекту "Удосконалення системи соціальної допомоги"</t>
  </si>
  <si>
    <t>14.12.2012-15.10.2014</t>
  </si>
  <si>
    <t>IPBU.03.01.00-60-754/11-00</t>
  </si>
  <si>
    <t>Молодь прикордоння: разом за безпеку</t>
  </si>
  <si>
    <t>01.01.2013–30.06.2014</t>
  </si>
  <si>
    <t>Територіальне управління Міністерства надзвичайних ситуацій України у Волинській області (код ЄДРПОУ 38131194); Волинська обласна організація Добровільного пожежного товариства України (код ЄДРПОУ 26414124)</t>
  </si>
  <si>
    <t>Брестське обласне управління Міністерства надзвичайних ситуацій  Республіки Білорусь</t>
  </si>
  <si>
    <t xml:space="preserve">Підвищення безпеки об’єднань прикордоння шляхом залучення молоді до запровадження ефективної системи навчання основам безпеки життєдіяльності </t>
  </si>
  <si>
    <t>HUSKROUA/1001/013</t>
  </si>
  <si>
    <t xml:space="preserve">Карпатський туристичний шлях 2 </t>
  </si>
  <si>
    <t>01.07.2012–31.12.2014</t>
  </si>
  <si>
    <t>Комунальне підприємство “Агентство регіонального розвитку та транскордонного співробітництва “Закарпаття” Закарпатської обласної ради” (код ЄДРПОУ 26099622)</t>
  </si>
  <si>
    <t xml:space="preserve">Покращення туристичної привабливості Карпатського регіону шляхом розвитку туристичного та рекреаційного потенціалу </t>
  </si>
  <si>
    <t>IPBU.02.01.00-76-742/11-00</t>
  </si>
  <si>
    <t xml:space="preserve">Створення муніципальної системи поводження із відходами побутового електронного та електричного устаткування у м. Львові із використання досвіду міста </t>
  </si>
  <si>
    <t>01.02.2013–01.08.2015</t>
  </si>
  <si>
    <t>Департамент містобудування Львівської міської ради (код ЄДРПОУ 34857473); Громадська організація  “Екологічні ініціативи” (код ЄДРПОУ 36873759)</t>
  </si>
  <si>
    <t>Департамент містобудування Львівської міської ради</t>
  </si>
  <si>
    <t>Покращення стану довкілля через зменшення негативного впливу  відходів побутового електронного та електричного устаткування</t>
  </si>
  <si>
    <t>Підтримка розвитку системи соціальних послуг в Україні</t>
  </si>
  <si>
    <t>23.08.2012 – 23.11.2014</t>
  </si>
  <si>
    <t>The Agency for the Development and Co-ordination of  International Relations (ADECRI), Франція</t>
  </si>
  <si>
    <t>Зміцнення інституційної спроможності Мінсоцполітики для покращення ефективності формування соціальної політики та надання соціальних послуг  у відповідності до Європейських стандартів</t>
  </si>
  <si>
    <t>1U2GGH000728-01, 3U2GGH000728-01W1, 5U2GGH000728-02, 3U2GGH000728-02W1; 3U2GGH000728-02S1; 5U2GGH0007728-02; 5U2GGH000728-03; 6NU2GGH000728-04-01; 5NU2GGH000728-05-00; 6NU2GGH000728-05-02; 6NU2GGH000728-05-03</t>
  </si>
  <si>
    <t>Доступ спільнот до послуг з догляду та лікування ВІЛ через зміцнення систем охорони здоров’я  (АССESS)</t>
  </si>
  <si>
    <t>30.09.2012–31.03.2018</t>
  </si>
  <si>
    <t>Департамент охорони здоров'я та соціального забезпечення США/Центри контролю та профілактики захворювань</t>
  </si>
  <si>
    <t>Благодійна організація «Всеукраїнська мережа людей, які живуть з ВІЛ/СНІД» ; Державна установа «Центр громадського здоров’я Міністерства охорони здоров’я України»</t>
  </si>
  <si>
    <t>БО "Всеукраїнська мережа людей, які живуть з ВІЛ/СНІД</t>
  </si>
  <si>
    <t>Розширення доступу до медичної допомоги для ЛЖВ в Україні через підвищення ефективності управління у сфері протидії ВІЛ/СНІДу на національному, регіональному та місцевих рівнях</t>
  </si>
  <si>
    <t>UA11/ENP-PCA/SO33 2012/291-399 від 14.12.2012</t>
  </si>
  <si>
    <t>Модернізація законодавчих стандартів та принципів освіти та навчання у відповідності до політики Європейського Союзу щодо навчання впродовж життя</t>
  </si>
  <si>
    <t>27.12.2012 - 21.12.2014</t>
  </si>
  <si>
    <t>The Metropolitan University College (MUC), Данія у консорціумі з AARHUS TECH, Данія та Federal Institute Vocational Education and Training (BIBB), Німеччина</t>
  </si>
  <si>
    <t>Сприяння процесу реформування національної системи освіти у відповідності до політики ЄС щодо навчання впродовж життя</t>
  </si>
  <si>
    <t>IPBU.03.01.00-80-356/11-00</t>
  </si>
  <si>
    <t>Інституційна співпраця між Виноградівським районом та Саноцьким повітом по розвитку системи надання паліативної допомоги</t>
  </si>
  <si>
    <t>01.01.2013–31.12.2015</t>
  </si>
  <si>
    <t>Комунальне підприємство “Агенція місцевого розвитку Виноградівщини”; Виноградівська районна рада</t>
  </si>
  <si>
    <t>Комунальне підприємство “Агенція місцевого розвитку Виноградівщини” (код ЄДРПОУ 33285383)</t>
  </si>
  <si>
    <t xml:space="preserve">Покращення рівня життя важко хворих людей і членів їх сімей </t>
  </si>
  <si>
    <t>Розподіл основних медичних речей споживання для внутрішньо переміщених осіб, раніше депортованих осіб та інших уразливих верств населення у Грузії та в Україні</t>
  </si>
  <si>
    <t>01.02.2013-30.09.2014</t>
  </si>
  <si>
    <t>Луганська обласна організація Товариства Червоного Хреста України, громадська організація «Союз Чорнобиль» Луганської області, Краснолуцький міський благодійний фонд «Милосердя»</t>
  </si>
  <si>
    <t>Зміцнення Національної ради з питань протидії ВІЛ-інфекції/СНІДу</t>
  </si>
  <si>
    <t>08.01.2013-31.12.2014</t>
  </si>
  <si>
    <t>EuropeAid/132628/C/SUP/Multi ENPI/2012/307-587 від 31.12.2012</t>
  </si>
  <si>
    <t>Зміцнення потенціалу прикордонних відомств України та Республіки Білорусь з охорони спільного кордону як на сухопутній, так і річковій ділянках кордону, Лот 9: повнопривідні позашляховики для Державної прикордонної служби України</t>
  </si>
  <si>
    <t>31.12.2012 - 31.12.2013</t>
  </si>
  <si>
    <t>Окрема комендатура охорони та забезпечення Адміністрації Державної прикордонної служби України (військова частина 1498) (код згідно з ЄДРПОУ - 14321955)</t>
  </si>
  <si>
    <t>Unit Export Limited, Великобританія</t>
  </si>
  <si>
    <t>Постачання повнопривідних позашляховиків та квадроциклів для потреб підрозділів охорони кордону на українсько-білоруському кордоні</t>
  </si>
  <si>
    <t>Фінансові системи та діалог в аграрній політиці</t>
  </si>
  <si>
    <t>10.08.2012-09.08.2014</t>
  </si>
  <si>
    <t>IPBU.03.01.00-06-730/11-00</t>
  </si>
  <si>
    <t>Покращення потенціалу транскордонного співробітництва на місцевому рівні та створення польсько-української мережі співробітництва у культурній площині шляхом відновлення та перетворення школи у спільний клас у гміні Хородло та муніципалітеті Хребенне, а також шляхом реконструкції клубу в культурний центр в с. Михлин</t>
  </si>
  <si>
    <t>22.01.2013–21.05.2015</t>
  </si>
  <si>
    <t>Михлинська сільська рада Горохівського району Волинської області (код ЄДРПОУ 20124141)</t>
  </si>
  <si>
    <t>Гміна Хородло (Республіка Польща)</t>
  </si>
  <si>
    <t>Покращення соціально-економічного середовища в контексті прикордонного співробітництва</t>
  </si>
  <si>
    <t>Допомога в соціальній адаптації звільненим військовослужбовцям Збройних Сил України</t>
  </si>
  <si>
    <t>01.03.2014-31.12.2014</t>
  </si>
  <si>
    <t>ОБСЄ</t>
  </si>
  <si>
    <t>Координатор проектів ОБСЄ в Україні</t>
  </si>
  <si>
    <t>Військовослужбовці Збройних Сил України, які були нещодавно звільнені або ті, що заплановані до звільнення</t>
  </si>
  <si>
    <t>Програма партнерства у галузі мас-медіа в Україні</t>
  </si>
  <si>
    <t>24.09.2012-30.09.2015</t>
  </si>
  <si>
    <t>Державний Департамент США</t>
  </si>
  <si>
    <t>ТОВ «Телерадіокомпанія «ВІККА» (код ЄДРПОУ 21385292); приватне підприємство «Телерадіокомпанія «Пульсар-РТБ» (код ЄДРПОУ 24000105); ТОВ «ЧМГ» (код ЄДРПОУ 35779428); ТОВ «Рекламна агенція Житомир Інфо» (код ЄДРПОУ 33732896)</t>
  </si>
  <si>
    <t>IPBU.03.01.00-76-257/10-00</t>
  </si>
  <si>
    <t>Створення системи альтернативних форм дошкільної освіти у сільських громадах</t>
  </si>
  <si>
    <t>01.11.2012–30.06.2015</t>
  </si>
  <si>
    <t>Благодійна організація «Центр освітніх ініціатив»; Благодійна організація «Благодійний Фонд «Центр громадських ініціатив» (код ЄДРПОУ 22088142); Агенція розвитку Радехівщини (код ЄДРПОУ 33087146); Західноукраїнська регіональна непідприємницька громадська організація «Волинський ресурсний центр» (код ЄДРПОУ 25323394)</t>
  </si>
  <si>
    <t>Волинська ОДА; Закарпатська ОДА; Львівська ОДА; Рівненська ОДА</t>
  </si>
  <si>
    <t>Благодійна організація «Центр освітніх ініціатив» (код ЄДРПОУ 23968135)</t>
  </si>
  <si>
    <t>Сприяння стабільному розвитку сільських громад за допомогою створення і функціонування локальних партнерств у сфері альтернативної системи дошкільної освіти</t>
  </si>
  <si>
    <t>HUSKROUA/1001/011</t>
  </si>
  <si>
    <t>Впровадження системи роздільного збору та утилізації сміття у Берегівському районі</t>
  </si>
  <si>
    <t>01.02.2013–30.11.2015</t>
  </si>
  <si>
    <t>Яношівська сільська рада; Берегівська районна рада; Берегівська міська рада</t>
  </si>
  <si>
    <t>Яношівська сільська рада (код ЄДРПОУ 04348987)</t>
  </si>
  <si>
    <t>Покращення стану і якості навколишнього середовища через розробку системи управління твердими побутовими відходами у Берегівському районі</t>
  </si>
  <si>
    <t>ENPI/2011/271-107</t>
  </si>
  <si>
    <t>Модель розбудови потенціалу України та Грузії для їх участі в Угоді мерів – взірцеве рішення для країн Східного партнерства і Центральної Азії</t>
  </si>
  <si>
    <t>29.12.2011 – 28.06.2015</t>
  </si>
  <si>
    <t>Добровільне об’єднання органів місцевого самоврядування – Асоціація “Енергоефективні міста України”</t>
  </si>
  <si>
    <t>Підтримка органів місцевого самоврядування в Україні та Грузії у поліпшенні їх енергетичної безпеки, зменшення викидів парникових газів, зниження залежності від викопного палива і поліпшення якості життя Розробка Керівництва, який допоможе  органам місцевого самоврядування  підготуватись до ефективної участі в реалізації Угоди мерів; відбір українських та грузинських пілотних міст в рамках конкурсу; підтримка пілотних міст у створенні системи енергоменеджменту для громадських будівель; створення, зміцнення і розвиток місцевої енергетичної агенції в рамках виконання Угоди мерів в Україні; розробка і впровадження інформаційно - просвітницьких заходів, спрямованих на отримання громадської підтримки у впровадженні енергетичної політики та плану дій зі сталого енергетичного розвитку в регіонах (ПДСЕР); реалізація заходів з енергоефективності/відновлювальних джерел енергії в громадських будівлях у пілотних містах; перетворення ПДСЕР одного з пілотних міст в практичний інвестиційний план; проведення практичних та інтерактивних тренінгів.</t>
  </si>
  <si>
    <t>EuropeAid/130815/C/SUP/UA 2012/305-021 від 14.12.2012</t>
  </si>
  <si>
    <t>Постачання обладнання для пунктів тимчасового тримання нелегальних мігрантів в Україні, Лот 7 Транспортні засоби</t>
  </si>
  <si>
    <t>11.03.2013 - 08.08.2013</t>
  </si>
  <si>
    <t>Moris Slovakia s.r.o., Словаччина</t>
  </si>
  <si>
    <t>Постачання автомобілів для новостворених пунктів тимчасового тримання іноземців-правопорушників</t>
  </si>
  <si>
    <t>KfW 2020 60 895</t>
  </si>
  <si>
    <t xml:space="preserve">Консультаційні послуги в рамках проекту “Підвищення ефективності передачі електроенергії (модернізація підстанцій)” </t>
  </si>
  <si>
    <t>14.01.2013-13.09.2019</t>
  </si>
  <si>
    <t>Інвестиційний фонд сусідства (ІФС)/Кредитна установа для відбудови (KfW)</t>
  </si>
  <si>
    <t xml:space="preserve">Державне підприємство “Національна енергетична компанія “Укренерго” </t>
  </si>
  <si>
    <t>Міненерго</t>
  </si>
  <si>
    <t>decon International GmbH (колишня назва MVV decon GmbH) – Consulectra Unternehmensberatung GmbH</t>
  </si>
  <si>
    <t>Cприяння своєчасній та ефективній реалізації інвестиційного проекту “Підвищення ефективності передачі електроенергії (модернізація підстанцій)” шляхом надання допомоги ДП “НЕК “Укренерго” у загальному плануванні, розробці тендерної документації, виборі генерального підрядника для поставок, проектування та послуг, а також у нагляді за проведенням робіт до завершення проекту</t>
  </si>
  <si>
    <t>Через енергію надихаємо майбутні покоління</t>
  </si>
  <si>
    <t>27.12.2012 – 27.03.2014</t>
  </si>
  <si>
    <t xml:space="preserve">Іршавська міська рада </t>
  </si>
  <si>
    <t>Громадська організація “Перехресні зв’язки”</t>
  </si>
  <si>
    <t>Запровадження енергоефективної моделі опалення дитячого садка в м. Іршава та покращення рівня менеджменту реалізації проектів місцевими органами влади 6 малих міст Закарпатської області.</t>
  </si>
  <si>
    <t>DCI-NSAPVD/2012/297-595 від 28.12.2012</t>
  </si>
  <si>
    <t>Розробка та впровадження інструментів забезпечення доступу до публічної інформації в малих містах України</t>
  </si>
  <si>
    <t>01.01.2013 – 01.01.2015</t>
  </si>
  <si>
    <t>Виконавчий комітет Української міської ради (код згідно з ЄДРПОУ 24884653); Всеукраїнська громадська організація “Асоціація малих міст України” (код згідно з ЄДРПОУ 37360961).</t>
  </si>
  <si>
    <t xml:space="preserve">За підтримки Комітету з питань державного будівництва та місцевого самоврядування Верховної Ради України </t>
  </si>
  <si>
    <t>Виконавчий комітет Української міської ради (код згідно з ЄДРПОУ 24884653)</t>
  </si>
  <si>
    <t>Сприяння впровадженню та забезпеченню прав громадян щодо доступу до публічної інформації в малих містах України</t>
  </si>
  <si>
    <t>Підвищення енергоефективності та стимулювання використання відновленої енергетики в агропромисловості</t>
  </si>
  <si>
    <t>23.01.2013-30.04.2016</t>
  </si>
  <si>
    <t>ГЕФ/ЮНІДО</t>
  </si>
  <si>
    <t>Реципієнти будуть визначатися на конкурсній основі в процесі реалізації проект</t>
  </si>
  <si>
    <t>Інститут відновленої енергетики України</t>
  </si>
  <si>
    <t>Сприяння єдності судової практики адміністративних судів України</t>
  </si>
  <si>
    <t>17.04.2015-31.12.2016</t>
  </si>
  <si>
    <t>HUSKROUA/1001/102</t>
  </si>
  <si>
    <t>Енергетичні ігри – Енергія набуває форму</t>
  </si>
  <si>
    <t>Громадська організація “Центр Європейських ініціатив”</t>
  </si>
  <si>
    <t>Агенція управління енергією в м. Мармуреш (Румунія)</t>
  </si>
  <si>
    <t>Вимірювання, звітність та перевірка викидів парникових газів на рівні підприємств енергетичного сектору України</t>
  </si>
  <si>
    <t>02.01.2013-31.12.2014</t>
  </si>
  <si>
    <t>DCI-GENRE/2012/301-099</t>
  </si>
  <si>
    <t>Рівні можливості для здобуття професії молодими матерями-студентками у вищих навчальних закладах (ВНЗ)</t>
  </si>
  <si>
    <t>10.12.2012–10.12.2015</t>
  </si>
  <si>
    <t>Сумський державний університет</t>
  </si>
  <si>
    <t>МОН; Мінсоцполітики</t>
  </si>
  <si>
    <t>IPBU.03.01.00-18-452/11-00</t>
  </si>
  <si>
    <t>Наукова інтеграція польсько-української транскордонної області в галузі моніторингу та детоксикації шкідливих речовин в навколишньому середовищі</t>
  </si>
  <si>
    <t>01.02.2013–31.01.2015</t>
  </si>
  <si>
    <t>Інститут біології клітини</t>
  </si>
  <si>
    <t>Жешівський університет (Польща)</t>
  </si>
  <si>
    <t>IPBU.02.01.00-06-643/11-00</t>
  </si>
  <si>
    <t>Покращення стану довкілля і якості життя мешканців прикордонних одиниць самоврядування Долгобичів і Хоробрів шляхом удосконалення систем накопичення, зберігання і сортування відходів</t>
  </si>
  <si>
    <t>02.01.2013–01.11.2015</t>
  </si>
  <si>
    <t>Хоробрівська сільська рада Сокальського району Львівської області</t>
  </si>
  <si>
    <t>Гміна Долгобичів (Республіка Польща)</t>
  </si>
  <si>
    <t>HUSKROUA/1001/144</t>
  </si>
  <si>
    <t>Створення мережі Центрів першого контакту в Україні (ЦПК)</t>
  </si>
  <si>
    <t xml:space="preserve">Громадська організація “Фабрика інвестиційних проектів”; Закарпатське регіональне відділення  Асоціації міст України; Асоціація економічного розвитку Коломийщини </t>
  </si>
  <si>
    <t>Центр першого контакту - Міхаловце (Словаччина)</t>
  </si>
  <si>
    <t>UKR 16-01</t>
  </si>
  <si>
    <t>Німецько-український агрополітичний діалог</t>
  </si>
  <si>
    <t>01.01.2019-31.12.2021</t>
  </si>
  <si>
    <t>Федеральне Міністерство продовольства та сільського господарства Німеччини (BMEL)</t>
  </si>
  <si>
    <t>Всеукраїнська громадська організація «Національна асоціація сільськогосподарських дорадчих служб України»</t>
  </si>
  <si>
    <t xml:space="preserve">ТОВ Консалтингова група ГФА/GFA Consulting Group GmbH
ТОВ ІАК Аграр Консалтинг/IAK Agrar Consulting Gmb
</t>
  </si>
  <si>
    <t xml:space="preserve">Консультаційна підтримка України для подальшого розвитку аграрної політики </t>
  </si>
  <si>
    <t>Подальше зміцнення органів державної влади та організацій громадянського суспільства України в рамках реалізації Закону України "Про громадські об'єднання"</t>
  </si>
  <si>
    <t>01.04.2013-31.12.2013</t>
  </si>
  <si>
    <t>Державна реєстраційна служба України</t>
  </si>
  <si>
    <t>530576-TEMPUS-1-2012-1-SE-TEMPUS-SMHES</t>
  </si>
  <si>
    <t>Національна освітня інфраструктура удосконалення інноваційної та підприємницької діяльності IT-студентів</t>
  </si>
  <si>
    <t>Харківський національний університет радіоелектроніки (код згідно з ЄДРПОУ - 02071197); Національний університет “Львівська політехніка” (код згідно з ЄДРПОУ - 02071010); Одеський національний політехнічний університет (код згідно з ЄДРПОУ - 02071045); Івано-Франківський національний технічний університет нафти і газу (код згідно з ЄДРПОУ - 02070855); Вінницький національний технічний університет (код згідно з ЄДРПОУ - 02070693); Державне конструкторське бюро “Південне” (код згідно з ЄДРПОУ - 14308304)</t>
  </si>
  <si>
    <t>Ліннеус Університет, Швеція</t>
  </si>
  <si>
    <t>Забезпечення стратегічної підтримки і тривалого впливу на українську вищу освіту задля створення структурних перетворень в системі освіти для сприяння розвитку студентської творчості, інновацій та підприємництва в пов’язаних з IT освітніх програмах.</t>
  </si>
  <si>
    <t>IPBU.01.01.00-78-677/11-00</t>
  </si>
  <si>
    <t>Транскордонна система пошуку інвестора Польща-Україна</t>
  </si>
  <si>
    <t>01.06.2013–31.05.2015</t>
  </si>
  <si>
    <t>Волинський обласний фонд підтримки підприємництва</t>
  </si>
  <si>
    <t>Волинський обласний фонд підтримки підприємництва (код ЄДРПОУ 26414638)</t>
  </si>
  <si>
    <t>Покращення інвестиційної привабливості  прикордонного регіону шляхом створення інтегрованої інвестиційної пропозиції регіону  та покращення надання послуг іноземним інвесторам</t>
  </si>
  <si>
    <t>U4.01/08-В</t>
  </si>
  <si>
    <t>Вдосконалення інфраструктури по поводженню з радіоактивними відходами у Чорнобильській зоні відчуження. Фаза ІІ</t>
  </si>
  <si>
    <t>20.12.2012–20.10.2015</t>
  </si>
  <si>
    <t>ДСП "Централізоване підприємство з поводження з радіоактивними відходами" (код згідно з ЄДРПОУ 37197102); ДСП "Чорнобильський спецкомбінат" (код згідно з ЄДРПОУ 37197165)</t>
  </si>
  <si>
    <t>Приватна компанія з обмеженою відповідальністю "LOKMIS" (Литва)</t>
  </si>
  <si>
    <t>Поставка, монтаж, тестування, введення в експлуатацію обладнання для Центральної аналітичної та мобільної лабораторій. Проведення навчання персоналу. Сервісне та гарантійне обслуговування.</t>
  </si>
  <si>
    <t>U3.01/11, Компонент С</t>
  </si>
  <si>
    <t>Співробітництво з Держатомрегулювання України у здійсненні незалежного радіаційного моніторингу територій медичних закладів, де застосовуються радіаційні та ядерні технології, та установок урановидобувної та переробної промисовості (Компонент С)</t>
  </si>
  <si>
    <t>13.06.2012–12.12.2015</t>
  </si>
  <si>
    <t>STUK Radiation and Nuclear Safaty Authority (Фінляндія)</t>
  </si>
  <si>
    <t>Зміцнення спроможності Держатомрегулювання у здійсненні регулюючої діяльності, яка відноситься до незалежного радіаційного контролю з використанням мобільної лабораторії радіаційного контролю (RanidSONNI)</t>
  </si>
  <si>
    <t>U3.01/08 (UK/TS/39-40)</t>
  </si>
  <si>
    <t>Співробітництво з Держатомрегулюванням України в питаннях ліцензування установок поводження з РАВ та валідації м’якої допомоги на майданчику (рівень АЕС)</t>
  </si>
  <si>
    <t>28.11.2011–27.05.2016</t>
  </si>
  <si>
    <t>RISKAUDIT IRSN/GRS International (Франція)</t>
  </si>
  <si>
    <t>Компонент А (UK/TS/39) – підтримка Держатомрегулювання в ліцензуванні установок поводження з радіоактивними відходами; Компонент В (UK/TS/40) – підтримка Держатомрегулювання в регулюванні забезпечення безпеки експлуатації корпусу реактора в рамках проведення періодичної переоцінки безпеки</t>
  </si>
  <si>
    <t>HUSKROUA/1001/070</t>
  </si>
  <si>
    <t>Розвиток реабілітації дітей</t>
  </si>
  <si>
    <t>01.11.2012–30.04.2015</t>
  </si>
  <si>
    <t>Закарпатська обласна дитяча лікарня (код ЄДРПОУ 01992268)</t>
  </si>
  <si>
    <t>Закарпатська обласна дитяча лікарня</t>
  </si>
  <si>
    <t>1) оснащення реабілітаційним обладнанням та придбання сучасної лабораторної апаратури для Центрів реабілітації; 2) підвищення кваліфікації медичного персоналу; 3)  презентація результатів</t>
  </si>
  <si>
    <t>ENPI/2012/309-844</t>
  </si>
  <si>
    <t>Підвищення енергетичної ефективності Біляївської районної лікарні</t>
  </si>
  <si>
    <t>21.12.2012 – 21.02.2014</t>
  </si>
  <si>
    <t>Біляївська районна рада Одеської області; Громадська організація “Інститут ефективної енергетики”</t>
  </si>
  <si>
    <t>Біляївська районна рада Одеської області</t>
  </si>
  <si>
    <t>Підвищення ефективності використання енергії в місті Біляївка Одеської області шляхом модернізації окремих енергоємних об’єктів комунальної інфраструктури – районної лікарні</t>
  </si>
  <si>
    <t>Управління проектом будівництва Централізованого сховища відпрацьованих джерел іонізуючого випромінювання (ЦСВДІВ)</t>
  </si>
  <si>
    <t>фунтів стерлінгів</t>
  </si>
  <si>
    <t>01.03.2012-31.05.2015</t>
  </si>
  <si>
    <t>Великобританія</t>
  </si>
  <si>
    <t>Міністерство енергетики й кліматичних змін Сполученого Королівства Великобританії та Північної Ірландії (DECC)</t>
  </si>
  <si>
    <t>Державне спеціалізоване підприємство з управління капітальним будівництвом зони відчуження</t>
  </si>
  <si>
    <t>U4.01/12-F</t>
  </si>
  <si>
    <t>Сприяння встановленню раціональних схем для безпечного управління відпрацьованими високорадіоактивними джерелами (DSRS)</t>
  </si>
  <si>
    <t>01.12.2012–01.12.2013</t>
  </si>
  <si>
    <t>Державна корпорація "Українське державне об’єднання "Радон" (код згідно з ЄДРПОУ 22921083)</t>
  </si>
  <si>
    <t>Комісаріат з атомної енергії та альтернативних енергій Республіки Франція</t>
  </si>
  <si>
    <t>Розробка та виготовлення мобільного приміщення з необхідним обладнанням, призначеного для встановлення гарячої камери і виконання в ній операцій з вилучення та приготування до транспортування високоактивних джерел на різних майданчиках корпорації Радон</t>
  </si>
  <si>
    <t>Енергоефективна та спрямована на зменшення змін клімату модернізація промисловості в Донецькій області</t>
  </si>
  <si>
    <t>01.05.2011-31.10.2014</t>
  </si>
  <si>
    <t xml:space="preserve">ПАТ «Енергомашспецсталь», </t>
  </si>
  <si>
    <t>Донецька ОДА</t>
  </si>
  <si>
    <t>AID-121 – А – 12 - 00004</t>
  </si>
  <si>
    <t>Місцеве спостереження за політичними процесами в Україні</t>
  </si>
  <si>
    <t>25.04.2013 - 21.08.2022</t>
  </si>
  <si>
    <t>Представники недержавних організацій, органів місцевого самоврядування, журналісти, підприємці, адміністратори та фахівці інших професій; Всеукраїнська громадська організація «Громадянська мережа «ОПОРА»</t>
  </si>
  <si>
    <t>Комітет Верховної Ради України з питань організації державної влади, місцевого
самоврядування, регіонального розвитку та містобудування</t>
  </si>
  <si>
    <t>Всеукраїнська громадська організація «Громадянська мережа «ОПОРА»</t>
  </si>
  <si>
    <t>Зміцнення інститутів демократії в Україні, з метою їх наближення до європейських стандартів, а також захисту прав людини та політичних прав громадян, через якісну законодавчу базу та моніторинг імплементації забезпечення виборчих прав в ході виборчих кампаній.</t>
  </si>
  <si>
    <t>IPBU.03.01.00-18-770/11-00</t>
  </si>
  <si>
    <t>Польсько-український форум обміну досвідом шляхом тривалого і ефективного транскордонного співробітництва</t>
  </si>
  <si>
    <t>17.04.2013–16.04.2015</t>
  </si>
  <si>
    <t>Стрийська районна рада Львівської області</t>
  </si>
  <si>
    <t>Ропчицько – Сендзішовський повіт (Польща)</t>
  </si>
  <si>
    <t>Поглиблення знань і співробітництва між регіонами, розширення можливостей транскордонної співпраці на місцевому рівні завдяки обміну досвідом і передовою практикою</t>
  </si>
  <si>
    <t xml:space="preserve">IPBU.03.01.00-06-755/11-00
IPBU.03.01.00-06-755/11-02
</t>
  </si>
  <si>
    <t>Створення ветеринарної школи передових методів діагностики зі спеціалізованими лабораторіями</t>
  </si>
  <si>
    <t>01.03.2013–30.11.2015</t>
  </si>
  <si>
    <t>Львівський національний університет ветеринарної медицини та біотехнологій імені С. Ж. Ґжицького (код ЄДРПОУ 00492990)</t>
  </si>
  <si>
    <t>Люблінський природничий університет (Польща)</t>
  </si>
  <si>
    <t>Cтворення технічної інфраструктури для реалізації програми з підготовки  польських та українських ветеринарів. Обмін медичними статистичними даними, навчальними матеріалами для раннього попередження ризиків та забезпечення вчасного та кваліфікованого втручання.</t>
  </si>
  <si>
    <t>EuropeAid/201207/C/SUP/UA/CNP2</t>
  </si>
  <si>
    <t>Постачання індивідуальних радіаційних детекторів для використання на прикордонних пунктах в Україні</t>
  </si>
  <si>
    <t>22.05.2013-30.11.2013</t>
  </si>
  <si>
    <t>Окрема комендатура охорони та забезпечення Адміністрації Державної прикордонної служби України (військова частина 1498)</t>
  </si>
  <si>
    <t>Товариство з обмеженою відповідальністю “Аспект-Сервіс”</t>
  </si>
  <si>
    <t xml:space="preserve">Постачання портативних детекторів радіаційного контролю, які будуть використовуватися Державною прикордонною службою України на прикордонних пунктах пропуску </t>
  </si>
  <si>
    <t>IPBU.01.01.00-88-784/11-00</t>
  </si>
  <si>
    <t>Розвиток малого та середнього підприємництва міст Рівного та Любліна</t>
  </si>
  <si>
    <t>01.05.2013–31.12.2015</t>
  </si>
  <si>
    <t>Виконавчий комітет Рівненської міської ради</t>
  </si>
  <si>
    <t>Рівненська ОДА</t>
  </si>
  <si>
    <t>Виконавчий комітет Рівненської міської ради (код ЄДРПОУ 04057758)</t>
  </si>
  <si>
    <t xml:space="preserve">Покращення конкурентоздатності малого та середнього підприємництва міст Рівне та Люблін (Польща) шляхом забезпечення між секторної співпраці між представниками малого та середнього бізнесу, органами самоврядування та інституціями підтримки бізнесу обох міст </t>
  </si>
  <si>
    <t>IPBU.03.01.00-88-788/11-00</t>
  </si>
  <si>
    <t>Співпраця муніципалітетів Рівного та Любліна як один з елементів розвитку прикордонної території</t>
  </si>
  <si>
    <t>01.04.2013–30.09.2015</t>
  </si>
  <si>
    <t xml:space="preserve">Виконавчий комітет Рівненської міської ради </t>
  </si>
  <si>
    <t>Забезпечення соціально-економічного розвитку Рівненщини та Люблінського воєводства шляхом інтенсифікації співпраці Рівного та Любліна (Польща) в різних сферах життя</t>
  </si>
  <si>
    <t>Зміцнення спроможності суддів адміністративних судів України щодо написання судових рішень</t>
  </si>
  <si>
    <t>01.02.2013-31.12.2013</t>
  </si>
  <si>
    <t>Націонална школа суддів України</t>
  </si>
  <si>
    <t xml:space="preserve">Удосконалення системи контролю над вживанням алкоголю та тютюнопаління під час вагітності в Україні </t>
  </si>
  <si>
    <t>01.01.2013-31.03.2015</t>
  </si>
  <si>
    <t>Державна установа «Український медичний та моніторинговий центр з алкоголю та наркотиків Міністерства охорони здоров’я України»; Департамент охорони здоров’я Полтавської обласної державної адміністрації; Департамент охорони здоров’я Луганської обласної державної адміністрації</t>
  </si>
  <si>
    <t>IPBU.03.01.00-78-774/11-00</t>
  </si>
  <si>
    <t>Покращення надання адміністративних послуг населенню транскордонних регіонів шляхом створення мережі центрів надання адміністративних</t>
  </si>
  <si>
    <t>01.03.2013–31.12.2014</t>
  </si>
  <si>
    <t>Виконавчий комітет Луцької міської ради, Волинська обласна громадська організація «Фонд місцевого розвитку», Виконавчий комітет Івано-Франківської міської ради</t>
  </si>
  <si>
    <t>Волинська ОДА; Івано-Франківська ОДА</t>
  </si>
  <si>
    <t>Виконавчий комітет Луцької міської ради (код ЄДРПОУ 04051327)</t>
  </si>
  <si>
    <t>Покращення рівня охорони здоровя мешканців польсько-українського регіону шляхом створення постійної бази для відомчої співпраці у сфері попередження та лікування глибоких опіків</t>
  </si>
  <si>
    <t>IPBU.03.01.00-06-326/11-00</t>
  </si>
  <si>
    <t>Транскордонне співробітництво для запобігання та лікування глибоких опіків у польсько-українському прикордонному регіоні</t>
  </si>
  <si>
    <t>13.03.2013–12.12.2014</t>
  </si>
  <si>
    <t>Комунальний заклад «Луцька міська клінічна лікарня»; Устилузька міська рада Володимир-Волинського району Волинської області</t>
  </si>
  <si>
    <t>Публічний заклад охорони здоров’я міста Ленча (Польща)</t>
  </si>
  <si>
    <t>IPBU.01.03.00-18-721/11-00</t>
  </si>
  <si>
    <t>Підвищення доступності Бещадського повіту та Старосамбірського району шляхом інтегрованої діяльності у сфері транспортної інфраструктури</t>
  </si>
  <si>
    <t>11.05.2013–10.11.2015</t>
  </si>
  <si>
    <t>Старосамбірська районна рада Львівської області; Старосамбірська міська рада Львівської області</t>
  </si>
  <si>
    <t>Бещадський повіт (Республіка Польща)</t>
  </si>
  <si>
    <t>Покращення умов життя мешканців прикордонних районів та економічного розвитку шляхом модернізації регіональних систем зв’язку шляхом реконструкції дороги у Бещадському повіті та реконструкцій вулиць в місті Старий Самбір</t>
  </si>
  <si>
    <t>EuropeAid/131230/L/ACT/UA</t>
  </si>
  <si>
    <t>Запровадження енергозберігаючих технологій у Глинянській районній лікарні</t>
  </si>
  <si>
    <t>28.12.2012–27.09.2015</t>
  </si>
  <si>
    <t>Глинянська районна лікарня, Золочівська районна рада, Золочівська районна державна адміністрація, Золочівська центральна районна лікарня , Глинянська міська рада, Благодійна організація «Фонд розвитку Глинян»</t>
  </si>
  <si>
    <t>Благодійна організація «Фонд розвитку Глинян»</t>
  </si>
  <si>
    <t>Запровадження енергозаощадних технологій шляхом заміни газового опалення геотермальною системою та встановлення нових вікон, підготовки стін та реконструкції даху</t>
  </si>
  <si>
    <t xml:space="preserve">2012/308-293 </t>
  </si>
  <si>
    <t xml:space="preserve">Діалог у сфері транспортних перевезень і взаємодії транспортних
шляхів II
</t>
  </si>
  <si>
    <t>16.01.2013-15.01.2016</t>
  </si>
  <si>
    <t xml:space="preserve">Мінінфраструктури </t>
  </si>
  <si>
    <t>TRT Transporti e Territorio srl</t>
  </si>
  <si>
    <t>Забезпечення технічної підтримки країнам-учасницям проекту в їхній роботі з адаптації стандартів ЄС та міжнародних стандартів у сфері транспорту і поліпшення транспортних зв’язків між цими країнами та ЄС</t>
  </si>
  <si>
    <t>IPBU.01.01.00-06-570/11-00</t>
  </si>
  <si>
    <t>Розроблення інноваційної моделі транскордонного використання цеолітових туфів</t>
  </si>
  <si>
    <t>01.08.2013–31.07.2015</t>
  </si>
  <si>
    <t>Національний університет «Львівська політехніка»</t>
  </si>
  <si>
    <t>Вища школа менеджменту і управління у м. Замосць (Республіка Польща)</t>
  </si>
  <si>
    <t>Розвиток і зміцнення співробітництва та обмін досвідом між науково-дослідними закладами у польсько-українському прикордонному регіоні</t>
  </si>
  <si>
    <t>2013-0319/001-001</t>
  </si>
  <si>
    <t xml:space="preserve">eTwinning Plus </t>
  </si>
  <si>
    <t>01.01.2013-31.12.2013</t>
  </si>
  <si>
    <t>ТОВ “НСБК Український прорив”</t>
  </si>
  <si>
    <t xml:space="preserve">Розвиток співпраці українських шкіл з європейськими школами </t>
  </si>
  <si>
    <t>IPBU.01.03.00-06-498/11-00</t>
  </si>
  <si>
    <t>Покращення безпеки користувачів транспортної мережі на прикордонних територіях України, Білорусі та Польщі</t>
  </si>
  <si>
    <t>16.05.2013–15.11.2015</t>
  </si>
  <si>
    <t xml:space="preserve">Виконавчий комітет Шацької селищної ради </t>
  </si>
  <si>
    <t>Управління доріг ВЛьвівська ОДАвського повіту (Республіка Польща)</t>
  </si>
  <si>
    <t>Підвищення безпеки на дорогах та транспортної доступності прикордонних територій в Україні, Білорусі та Польщі, забезпечивши Шацький район та ВЛьвівська ОДАвський повіт висококваліфікованою дорожньою технікою</t>
  </si>
  <si>
    <t>IPBU.01.03.00-06-648/11-00</t>
  </si>
  <si>
    <t>Чиста вода на Побужжі – транскордонна система водопостачання м. Володимира-Волинського та м. Грубешова – Фаза II</t>
  </si>
  <si>
    <t>01.06.2013–31.12.2015</t>
  </si>
  <si>
    <t>Міська  рада м. Грубешов (Республіка Польща)</t>
  </si>
  <si>
    <t>Підвищення інвестиційної привабливості регіону нижнього Побужжя          (в м. Грубешові та м. Володимирі-Волинському), підвищення рівня життя мешканців регіону, а також підвищення туристичного та економічного потенціалу регіону шляхом  покращення соціальних та економічних умов, пов’язаних з  водопостачанням</t>
  </si>
  <si>
    <t>HUSKROUA/1001/052</t>
  </si>
  <si>
    <t>ЕКОНЕТ – мережа економічного розвитку слаборозвиненої транскордонної території</t>
  </si>
  <si>
    <t>01.04.2012–30.11.2013</t>
  </si>
  <si>
    <t>Громадська організація “Центр сприяння економічного розвитку Калущини” (код ЄДРПОУ 25768268); Громадська організація “Мережа сприяння конкурентоспроможності та інноваційності” (код ЄДРПОУ 36116813); Громадська організація “Фонд підтримки підприємництва Надвірнянщини” (код ЄДРПОУ 26342962)</t>
  </si>
  <si>
    <t>Місцева рада Сеїні (Румунія)</t>
  </si>
  <si>
    <t>Підтримка економічного зростання в Івано-Франківський  області та повіті Марамуреш (Румунія) через розвиток інфраструктури підтримки малого та середнього бізнесу</t>
  </si>
  <si>
    <t>IPBU.03.01.00-18-751/11-00</t>
  </si>
  <si>
    <t>Створення Українсько-Польського центру розведення та популяризації коней гуцульської породи</t>
  </si>
  <si>
    <t>Науково-виробнича асоціація “Племконецентр” (код ЄДРПОУ 31298741)</t>
  </si>
  <si>
    <t>Дослідне господарство Інституту зоотехнії – Державний науково-дослідний інститут Оджехова (Республіка Польща)</t>
  </si>
  <si>
    <t>Розвиток прикордонного співробітництва шляхом збереження природного та культурного надбання на приграничній території України та Польщі</t>
  </si>
  <si>
    <t xml:space="preserve">Консультування адміністрацій приймаючих міст євро-2012 </t>
  </si>
  <si>
    <t>01.01.2013-01.12.2014</t>
  </si>
  <si>
    <t>Київська міська державна адміністрація,  Львівська міська рада, Харківська міська рада, Донецька міська рада</t>
  </si>
  <si>
    <t xml:space="preserve">Державне агентство України з туризму та курортів  </t>
  </si>
  <si>
    <t>IPBU.01.02.00-18-353/11-00</t>
  </si>
  <si>
    <t>Розвиток курортів Моршин та Горинець-Здруй – шанс на активацію польсько-українського прикордоння</t>
  </si>
  <si>
    <t>19.04.2013–18.12.2015</t>
  </si>
  <si>
    <t>Моршинська міська рада; Агенція регіонального розвитку та європейської інтеграції</t>
  </si>
  <si>
    <t>Гміна Горинець-Здруй (Республіка Польща)</t>
  </si>
  <si>
    <t>Використання курортного, історичного та туристичного потенціалів  міст Горинець-Здруй та Моршин з метою підвищення туристичних потоків, які ведуть до створення нових робочих місць та збільшення доходів в секторі культури, туризму та опосередковано туристичних послуг</t>
  </si>
  <si>
    <t>№ 530621-TEMPUS-1-2012-1-BG- TEMPUS-JPGR</t>
  </si>
  <si>
    <t>Лідерство та управління змінами у вищий освіті</t>
  </si>
  <si>
    <t>Черкаський державний технологічний університет (код згідно з ЄДРПОУ 05390336); Східноукраїнський національний університет ім.  Володимира Даля (код згідно з ЄДРПОУ 02070714); Національний технічний університет “Харківський політехнічний інститут” (код згідно з ЄДРПОУ 02071180); Львівська комерційна академія (код згідно з ЄДРПОУ 01597980); Луцький національний технічний університет (код згідно з ЄДРПОУ 05477296); Національний університет “Львівська Політехніка” (код згідно з ЄДРПОУ 02071010); Одеський національний економічний університет (код згідно з ЄДРПОУ 22925230)</t>
  </si>
  <si>
    <t>Міжнародний університетський коледж (Болгарія)</t>
  </si>
  <si>
    <t>Сприяння модернізації системи вищої освіти у країнах-партнерах через створення потенціалу у галузі управління та адміністрування у вищих навчальних закладах країн-партнерів</t>
  </si>
  <si>
    <t>№ 530417-TEMPUS-1-2012-1-DE- TEMPUS-SMHES</t>
  </si>
  <si>
    <t>Східне партнерство у сфері педагогічних інновацій в інклюзивній освіті (“INOVEST”)</t>
  </si>
  <si>
    <t>Державний заклад “Південноукраїнський національний педагогічний університет імені К. Д. Ушинського (код згідно з ЄДРПОУ 02125473); Національний педагогічний університет імені М. П. Драгоманова (код згідно з ЄДРПОУ 02125295); Одеський обласний інститут удосконалення вчителів (код згідно з ЄДРПОУ 02137097)</t>
  </si>
  <si>
    <t>Технічний університет Карлсруе (Німеччина)</t>
  </si>
  <si>
    <t>Створення методологічної та освітньої бази для розвитку і впровадження 9 нових курсів з педагогічних інновацій в інклюзивній освіті, розробка регіональної мережі промоутерів, публікація  посібника з вищезазначеного напряму</t>
  </si>
  <si>
    <t>ENPI/2012/307-586</t>
  </si>
  <si>
    <t xml:space="preserve">Зміцнення потенціалу прикордонних відомств України та Республіки Білорусь з охорони спільного кордону як на сухопутній, так і на річковій ділянках кордону, Лот 7: обладнання зв’язку, навігація та спостереження для Державної прикордонної служби України </t>
  </si>
  <si>
    <t>20.12.2012-19.06.2014</t>
  </si>
  <si>
    <t>DAT-CON, Словенія</t>
  </si>
  <si>
    <t>Постачання радіостанцій, навігаторів та переносних тепловізорів для підрозділів охорони кордону на українсько-білоруському кордоні</t>
  </si>
  <si>
    <t>Підвищення рівня радіаційного контролю та екологічної безпеки в Україні</t>
  </si>
  <si>
    <t>Державна екологічна інспекція України; АДПСУ</t>
  </si>
  <si>
    <t>Зміцнення спроможності Держфінмоніторингу України протистояти ризикам відмивання коштів та фінансування тероризму</t>
  </si>
  <si>
    <t>01.06.2013-31.12.2013</t>
  </si>
  <si>
    <t>Державна служба фінансового моніторингу України</t>
  </si>
  <si>
    <t>Підтримка удосконалення юридичної оствіти та розвитку освіти з прав людини в Україні</t>
  </si>
  <si>
    <t>Львівський національний університет ім. Івана Франка</t>
  </si>
  <si>
    <t>Мінюст</t>
  </si>
  <si>
    <t xml:space="preserve">Розбудова національної спроможності з гуманітарного розуміння в Україні </t>
  </si>
  <si>
    <t>01.05.2013-31.12.2013</t>
  </si>
  <si>
    <t xml:space="preserve">Державна служба України з надзвичайних ситуацій </t>
  </si>
  <si>
    <t>Місцеві альтернативні джерела енергії: м. Миргород</t>
  </si>
  <si>
    <t>01.06.2013-31.05.2015</t>
  </si>
  <si>
    <t>Миргородська міська рада Полтавської області</t>
  </si>
  <si>
    <t>Полтавська ОДА</t>
  </si>
  <si>
    <t>IPBU.01.02.00-90-574/11-00</t>
  </si>
  <si>
    <t>Східноєвропейські перлини: створення та просування продуктів міського культурного туризму в транскордонному просторі</t>
  </si>
  <si>
    <t>01.08.2013–31.01.2015</t>
  </si>
  <si>
    <t>Громадська організація «Туристична Асоціація Івано-Франківщини», Виконавчий комітет Івано-Франківської міської ради, Коломийська міська рада, Управління туризму Департаменту «Євро 2012» Львівської міської ради</t>
  </si>
  <si>
    <t>Івано-Франківська ОДА, Львівська ОДА</t>
  </si>
  <si>
    <t>Громадська організація «Туристична Асоціація Івано-Франківщини»</t>
  </si>
  <si>
    <t>Збільшення щорічної кількості туристів, які відвідують шість обраних міст – Львів, Івано-Франківськ, Коломию, Люблін, Замосць та Пшеворськ, як ключових центрів міського культурного туризму Західної України та Східної Польщі</t>
  </si>
  <si>
    <t>IPBU.03.01.00-06-578/11-00</t>
  </si>
  <si>
    <t>Мережа співпраці неурядових організацій прикордоння</t>
  </si>
  <si>
    <t>01.03.2013–28.02.2015</t>
  </si>
  <si>
    <t>Європейський фонд сприяння рекреаційно-природознавчій, природоохоронній та гуманітарній діяльності “Футурус XXI”</t>
  </si>
  <si>
    <t>Польська фундація осередків сприяння економічного розвитку “ОІС Польща” в Любліні</t>
  </si>
  <si>
    <t>Розвиток співробітництва між польськими та українськими неурядовими організаціями</t>
  </si>
  <si>
    <t>2011.2130.0</t>
  </si>
  <si>
    <t>Консультування з ВІЛ/СНІДу та підтримка інституцій</t>
  </si>
  <si>
    <t>01.01.2013–31.03.2018</t>
  </si>
  <si>
    <t xml:space="preserve"> Федеральне міністерство економічного співробітництва та розвитку Німеччини (BMZ) </t>
  </si>
  <si>
    <t xml:space="preserve">Державна установа «Центр громадського здоров’я Міністерства охорони здоров’я України»; МОЗ </t>
  </si>
  <si>
    <t xml:space="preserve">МОЗ   </t>
  </si>
  <si>
    <t>Підтримка заходів із профілактики розповсюдження ВІЛ-інфекції на національному та обласному рівнях України</t>
  </si>
  <si>
    <t>2012/308-311</t>
  </si>
  <si>
    <t>Морський захист та безпека II</t>
  </si>
  <si>
    <t>16.01.2013 – 15.06.2016</t>
  </si>
  <si>
    <t>NTU International ApS (Данія)</t>
  </si>
  <si>
    <t>Підтримка подальшої ратифікації та імплементації конвенцій з міжнародної морської безпеки і охорони, а також підвищення рівня якості та координації морських адміністрацій в країнах-партнерах Чорного і Каспійського морів із загальної метою зробити судноплавство більш захищеним, безпечним та дружнім по відношенню до довкілля.</t>
  </si>
  <si>
    <t>Поліпшення життєвого рівня населення в сільській місцевості України шляхом підвищення якості та доступності комун. послуг</t>
  </si>
  <si>
    <t>01.09.2013-31.12.2015</t>
  </si>
  <si>
    <t>Реципієнти будуть в процесі реалізації проект</t>
  </si>
  <si>
    <t xml:space="preserve"> </t>
  </si>
  <si>
    <t>Оздоровчі та екологічні програми навколо Чорнобильскої зони відчуження: постачання і монтаж теплиці</t>
  </si>
  <si>
    <t>21.12.2012–21.03.2017</t>
  </si>
  <si>
    <t>ТОВ «Україна»</t>
  </si>
  <si>
    <t>INKOA (Іспанія)</t>
  </si>
  <si>
    <t>Будівництво теплиці для виробництва екологічно чистих продуктів харчування без радіоактивного або хімічного забруднення для населення району</t>
  </si>
  <si>
    <t>Допомога Уряду України у реабілітації місцевостей, забруднення ВЗВ та унаслідок надзвичайних ситуацій у місцях зберігання боєприпасів</t>
  </si>
  <si>
    <t>Державна служба України з надзвичайних ситуацій</t>
  </si>
  <si>
    <t>Підвищення спроможності Уряду України щодо виконання робіт з підводного очищення від вибухонебезпечних залишків війн (ВЗВ) акваторї Чорного та Азовського морів</t>
  </si>
  <si>
    <t>20.04.2012-31.12.2014</t>
  </si>
  <si>
    <t>Державна служба України з надзвичайни х ситуацій</t>
  </si>
  <si>
    <t>IPBU.02.01.00-06-489/11-00</t>
  </si>
  <si>
    <t>Збереження екосистем долини річки Буг на прикордонній території Польщі, Білорусі та України</t>
  </si>
  <si>
    <t>21.08.2013–20.12.2015</t>
  </si>
  <si>
    <t xml:space="preserve">Шацька селищна рада </t>
  </si>
  <si>
    <t>Гміна Ханна  (Польща)</t>
  </si>
  <si>
    <t>Захист унікальної екосистеми в долині річки Буг шляхом оновлення системи збору, переробки та викиду стічних вод в межах прикордонної території Польщі та України</t>
  </si>
  <si>
    <t>ENPI/2012/308-370</t>
  </si>
  <si>
    <t>Підтримка створення електронної системи попереднього обміну інформацією між митними органами Білорусі та України (PRINEX)</t>
  </si>
  <si>
    <t>01.03.2013-31.01.2016</t>
  </si>
  <si>
    <t>Міністерство доходів і зборів України;
Житомирська митниця Міндоходів;
Ягодинська митниця Міндоходів;
Чернігівська митниця Міндоходів;
Рівненська митниця Міндоходів</t>
  </si>
  <si>
    <t>Міжнародна організація з міграції</t>
  </si>
  <si>
    <t>Полегшити законне переміщення товарів та транспортних засобів через спільний кордон між Україною та Білоруссю та – у більш широкому вимірі – між Європейським Союзом та Співдружністю Незалежних Держав</t>
  </si>
  <si>
    <t>AID-OAA-A-11‑00021</t>
  </si>
  <si>
    <t xml:space="preserve">Системи покращеного доступу до лікарських засобів та фармацевтичних послуг </t>
  </si>
  <si>
    <t>01.10.2012 –22.09.2017</t>
  </si>
  <si>
    <t>МОЗ;  Державне підприємство «Державний експертний центр Міністерства охорони здоров’я України»; Державна установа «Український центр контролю за соціально небезпечними хворобами Міністерства охорони здоров’я України»; Департамент охорони здоров’я Полтавської обласної державної адміністрації; Департамент охорони здоров’я Дніпропетровської обласної державної адміністрації</t>
  </si>
  <si>
    <t>Management Sciences for Health (MSH)</t>
  </si>
  <si>
    <t>Покращення доступу до життєзберігаючих лікарських засобів і виробів медичного призначення відповідної якості та звітування про їх використання для підтримки пріоритетних послуг системи охорони здоров’я України для досягнення  бажаних результатів лікування</t>
  </si>
  <si>
    <t>Торговельна політика і практика в Україні</t>
  </si>
  <si>
    <t>12.12.2011-31.12.2014</t>
  </si>
  <si>
    <t>Шведське агентство міжнародного розвитку (Sida)</t>
  </si>
  <si>
    <t>AID-OAA-I-12-00008</t>
  </si>
  <si>
    <t xml:space="preserve">Навчальні програми професійного зростання </t>
  </si>
  <si>
    <t>03.04.2013-01.10.2018</t>
  </si>
  <si>
    <t xml:space="preserve"> Агентство США з міжнародного розвитку </t>
  </si>
  <si>
    <t>Національне агентство України зпитань державної служби; представники органів державної влади, місцевого самоврядування, підприємці, журналісти, представники недержавних організацій та фахівці інших професій, відповідно до тематики програм</t>
  </si>
  <si>
    <t>World Learning, Inc.; Міжнародна благодійна організація «Консорціум із удосконалення менеджмент-освіти в Україні»</t>
  </si>
  <si>
    <t>Передача нових знань і навичок для покращення політичного, суспільного та економічного стану України, формування мережі професіоналів для поширення та застосування міжнародного досвіду в Україні</t>
  </si>
  <si>
    <t>Twinning № 2013/316-833 від 13.08.2013</t>
  </si>
  <si>
    <t>Посилення інституційної спроможності Державного космічного агентства України (ДКА України) в реалізації європейських космічних програм у сфері супутникової навігації (EGNOS/ Galileo) та дистанційного зондування Землі (GMES)</t>
  </si>
  <si>
    <t>23.09.2013–22.06.2015</t>
  </si>
  <si>
    <t>Національний інститут аерокосмічних технологій (INTA) (Іспанія)</t>
  </si>
  <si>
    <t>Метою проекту є підвищення можливостей Державного космічного агентства та космічної галузі України до активної участі та внеску до європейських космічних ініціатив, зокрема в галузі супутникової навігації (Galileo) та дистанційного зондування Землі</t>
  </si>
  <si>
    <t>Посилення незалежності, ефективності та професіоналізму судової влади в Україні</t>
  </si>
  <si>
    <t>Шведське агентство з питань міжнародної співпраці та розвитку (Sida)</t>
  </si>
  <si>
    <t>Верховний Суд України, Вища рада юстиції, Вища кваліфікаційна комісія суддів України, Національна школа суддів України</t>
  </si>
  <si>
    <t>Верховний Суд України</t>
  </si>
  <si>
    <t>IPBU.01.02.00-06-690/11-00</t>
  </si>
  <si>
    <t>Модернізація зоопарків в Замості та Луцьку, а також опрацювання концепції створення рекреаційної зони у Жешуві з метою розвитку транскордонного природного туризму</t>
  </si>
  <si>
    <t>17.04.2013–16.10.2015</t>
  </si>
  <si>
    <t xml:space="preserve">Виконавчий комітет Луцької міської ради </t>
  </si>
  <si>
    <t>Місто Замость (Республіка Польща)</t>
  </si>
  <si>
    <t>Збільшення ролі туризму як чинника, який стимулює соціально-економічний розвиток міст Замостя, Жешува та Луцька, що призведе до створення нових робочих місць і збільшення доходів в секторі туризму і непрямих туристичних послуг</t>
  </si>
  <si>
    <t>HUSKROUA/1101/163</t>
  </si>
  <si>
    <t>Сприяння розвитку народних промислів та місцевих умільців в Карпатському єврорегіоні</t>
  </si>
  <si>
    <t>01.08.2013–31.08.2014</t>
  </si>
  <si>
    <t>Закарпатська обласна громадська організація «Центр українсько-угорського регіонального розвитку»</t>
  </si>
  <si>
    <t>Сприяння відновленню ролі місцевих промислів і народних умільців як важливої частини культурного і економічного життя регіону шляхом проведення рекламних кампаній серед туристів і гостей краю, а також налагодження тісної співпраці та обміну досвідом між умільцями України та Угорщини</t>
  </si>
  <si>
    <t>IPBU.03.01.00-58-602/11-00</t>
  </si>
  <si>
    <t>Планета ідей – транскордонний трансфер знань у сфері залучення інвестицій для розвитку прикордонного туризму</t>
  </si>
  <si>
    <t>01.08.2013–30.04.2015</t>
  </si>
  <si>
    <t>Гродненське обласне відділення громадської організації «Республіканський туристично-спортивний союз» (Білорусь)</t>
  </si>
  <si>
    <t>Зміцнення українського, польського та білоруського співробітництва в галузі туризму шляхом обміну інформацією та досвідом</t>
  </si>
  <si>
    <t>Підтримка дій на національномц рівні щодо викорінення гендерно-обумовленого насильства в Україні</t>
  </si>
  <si>
    <t xml:space="preserve">Мінсоцполітики </t>
  </si>
  <si>
    <t>IPBU.01.02.00-06-709/11-00</t>
  </si>
  <si>
    <t>Польсько-українська співпраця зі сприяння розвитку туризму на прикордонній території</t>
  </si>
  <si>
    <t>03.08.2013–02.08.2015</t>
  </si>
  <si>
    <t>Гущанська сільська рада Любомльського району Волинської області</t>
  </si>
  <si>
    <t>Гміна Лєсньовіце (Республіка Польща)</t>
  </si>
  <si>
    <t>Підвищення привабливості прикордонних територій Польщі та України шляхом вдосконалення туристичної інфраструктури</t>
  </si>
  <si>
    <t>Покращення практик недержавного моніторингу надання адміністративних послуг</t>
  </si>
  <si>
    <t>15.01.2013-31.12.2015</t>
  </si>
  <si>
    <t>ПРООН / ЄС</t>
  </si>
  <si>
    <t>Громадське об’єднання «Самопоміч»</t>
  </si>
  <si>
    <t>Посилення боротьби з торгівлею людьми та кіберзлочинністю в Україні</t>
  </si>
  <si>
    <t>Запобігання торгівлі людьми в Україні шляхом посилення економічних можливостей представників груп ризику</t>
  </si>
  <si>
    <t>01.01.2013-30.04.2019</t>
  </si>
  <si>
    <t>Підвищення економічної можливості людей, що знаходяться в групі ризику торгівлі людьми, та колишніх жертв через застосування стійкої моделі соціального бізнесу. Підтримка вибраних місцевих громадських організацій, що працюють у напрямку протидії торгівлі людьми, у забезпеченні сталого надання послуг та стабільнішого фінансового майбутнього для цих організацій через створення соціального бізнесу, таким чином звільняючи їх від постійної залежності від фінансування через міжнародні організації.</t>
  </si>
  <si>
    <t>Поширення Національного механізму взаємодії суб’єктів, які здійснюють заходи у сфері протидії торгівлі людьми в Україні</t>
  </si>
  <si>
    <t>01.01.2012-31.12.2020</t>
  </si>
  <si>
    <t xml:space="preserve">Координатор проектів ОБСЄ в Україні </t>
  </si>
  <si>
    <t>Сприяння розробці відповідних нормативно-правових документів, що регулюватимуть надання допомоги постраждалим від торгівлі людьми в контексті Закону України «Про протидію торгівлі людьми»; підвищення рівня спроможності державних установ та громадських організацій надавати ефективну допомогу постраждалим від торгівлі людьми.</t>
  </si>
  <si>
    <t>Електронне урядування - 2013</t>
  </si>
  <si>
    <t>Волинська ОДА; Одеська ОДА</t>
  </si>
  <si>
    <t>ENRTP</t>
  </si>
  <si>
    <t>Посилені економічні та правові інструменти для збереження степового біорізноманіття, адаптації до зміни клімату та її пом’якшення</t>
  </si>
  <si>
    <t>14.12.2010 – 14.12.2013</t>
  </si>
  <si>
    <t xml:space="preserve">Українське товариство охорони птахів; Міжнародна благодійна організація “Інститут розвитку територіальних громад” </t>
  </si>
  <si>
    <t>Рада Міністрів Автономної Республіки Крим, Луганська ОДА</t>
  </si>
  <si>
    <t>Українське товариство охорони птахів (код згідно з ЄДРПОУ 20069726)</t>
  </si>
  <si>
    <r>
      <rPr>
        <rFont val="Times New Roman"/>
        <color theme="1"/>
        <sz val="9.0"/>
      </rPr>
      <t>Вирішення проблем у степових районах, зокрема: відновлення виснажених або покинутих ділянок степу, в економічно та екологічно обґрунтований спосіб; підтримка і розширення степового біорізноманіття за рахунок ретельного управління земельними територіями; підтримка глобального скорочення викидів СО</t>
    </r>
    <r>
      <rPr>
        <rFont val="Times New Roman"/>
        <color theme="1"/>
        <sz val="9.0"/>
        <u/>
        <vertAlign val="subscript"/>
      </rPr>
      <t>2</t>
    </r>
    <r>
      <rPr>
        <rFont val="Times New Roman"/>
        <color theme="1"/>
        <sz val="9.0"/>
        <u/>
      </rPr>
      <t>.</t>
    </r>
  </si>
  <si>
    <t>Фінансування і управління у системі охорони здоров'я</t>
  </si>
  <si>
    <t>01.10.2013-28.02.2015</t>
  </si>
  <si>
    <t>Чернігівська ОДА</t>
  </si>
  <si>
    <t>IPBU.01.01.00-78-791/11-00</t>
  </si>
  <si>
    <t>Час для бізнесу. Створення умов для розвитку підприємництва у сільській місцевості Волинської області України та Люблінського  воєводства Польщі шляхом диверсифікації сільськогосподарського виробництва</t>
  </si>
  <si>
    <t>01.09.2013–30.04.2015</t>
  </si>
  <si>
    <t>Горохівська районна рада Волинської області ; Волинський обласний благодійний фонд «Європейський вектор»; Громадська організація «Волинська обласна аграрна дорадча служба»</t>
  </si>
  <si>
    <t>Горохівська районна рада Волинської області</t>
  </si>
  <si>
    <t>Розвиток малого та середнього підприємництва в сільській місцевості Волинської області та Люблінського воєводства Польщі завдяки диверсифікації сільськогосподарського виробництва</t>
  </si>
  <si>
    <t>IPBU.01.02.00-18-703/11-00</t>
  </si>
  <si>
    <t>Поланчик та Східниця – використання туристичного та культурного потенціалу для вдосконалення конкурентоздатності в регіоні Бещадських гір</t>
  </si>
  <si>
    <t>Східницька селищна рада м. Борислава Львівської області</t>
  </si>
  <si>
    <t>Гміна Солина  (Республіка Польща)</t>
  </si>
  <si>
    <t>Підвищення на основі існуючої культурної спадщини туристичної привабливості Гміни Солина та смт. Східниця шляхом організації та проведення туристично-культурних заходів</t>
  </si>
  <si>
    <t xml:space="preserve">2012/319-527 </t>
  </si>
  <si>
    <t>Надання інституційної підтримки Міністерству інфраструктури України з питань підвищення ефективності роботи та конкурентоспроможності залізничного транспорту в Україні</t>
  </si>
  <si>
    <t>05.10.2013-15.12.2015</t>
  </si>
  <si>
    <t>Міністерство транспорту та громадських робіт Іспанії</t>
  </si>
  <si>
    <t>Підвищення ефективності роботи та конкурентоспроможності залізничного транспорту України шляхом вдосконалення структури державного та господарського управління залізничним сектором</t>
  </si>
  <si>
    <t>HUSKROUA/1101/194</t>
  </si>
  <si>
    <t>Транскордонна інноваційна мережа трансферу технологій (CONTENT)</t>
  </si>
  <si>
    <t>01.10.2013–31.07.2015</t>
  </si>
  <si>
    <t xml:space="preserve">Івано-Франківський національний технічний університет нафти і газу </t>
  </si>
  <si>
    <t xml:space="preserve">Івано-Франківський національний технічний університет нафти і газу 
(код ЄДРПОУ 02070855)
</t>
  </si>
  <si>
    <t>Сприяння передачі технологій у прикордонному регіоні та забезпечення передачі університетами-партнерами новітніх технологій регіональним підприємствам</t>
  </si>
  <si>
    <t>IPBU.02.01.00-18-563/11-00</t>
  </si>
  <si>
    <t>Розвиток партнерського співробітництва з метою вдосконалення транскордонної інфраструктури охорони навколишнього середовища в околицях Поража і Загужа (Польща), а також міста Городок в Україні</t>
  </si>
  <si>
    <t>01.07.2013–31.12.2015</t>
  </si>
  <si>
    <t>Городоцька міська рада Львівської області</t>
  </si>
  <si>
    <t>Гміна Загуж (Республіка Польща)</t>
  </si>
  <si>
    <t>Поліпшення якості життя, соціально-економічної привабливості та конкурентоздатності, а також можливостей для розвитку туризму та агротуризму в Гміні Загуж (Польща) та міста Городок (Україна) завдяки кращому захисту довкілля</t>
  </si>
  <si>
    <t>U1.05/08T5 Лот 2</t>
  </si>
  <si>
    <t>Вдосконалення контролю і мінімізація викидів тритію і вуглецю на АЕС ДП НАЕК "Енергоатом", Лот2</t>
  </si>
  <si>
    <t>21.12.2012-24.12.2015</t>
  </si>
  <si>
    <t>ENVINET a.s. (Чеська Республіка)</t>
  </si>
  <si>
    <t>Удосконалення систем моніторингу газоподібних викидів тритію й вуглецю-14 і зниження викидів тритію й вуглецю-14 на всіх блоках АЕС ДП НАЕК "Енергоатом", на Запорізькій АЕС як пілотній станції</t>
  </si>
  <si>
    <t>OWLC-14-C-0001</t>
  </si>
  <si>
    <t>Відкритий світ</t>
  </si>
  <si>
    <t>12.03.2013 – 31.12.2023</t>
  </si>
  <si>
    <t>Бібліотека Конгресу США, Центр Лідерства «Відкритий Світ»</t>
  </si>
  <si>
    <t>Фахівці та лідери визначених галузей</t>
  </si>
  <si>
    <t>Американські Ради з міжнародної освіти: ACTR/ACCELS</t>
  </si>
  <si>
    <t>Формування кращого взаєморозуміння між Україною та США шляхом надання провідним фахівцям та лідерам України можливості спостерігати та пізнавати досвід американського політичного, ділового та громадського життя</t>
  </si>
  <si>
    <t>IPBU.02.01.00-18-625/11-00</t>
  </si>
  <si>
    <t>«FARADAY» - побудова довготривалих механізмів транскордонної співпраці у сфері відновлювальних джерел енергії</t>
  </si>
  <si>
    <t>01.10.2013–31.03.2015</t>
  </si>
  <si>
    <t>ГО «Агенція Європейських Інновацій»</t>
  </si>
  <si>
    <t>Жешувська агенція регіонального розвитку (Польща)</t>
  </si>
  <si>
    <t>Сприяння соціально-економічному розвитку прикордонних регіонів Польщі і України шляхом покращення умов для розвитку і використання відновлювальних джерел енергії</t>
  </si>
  <si>
    <t>HUSKROUA/1101/053</t>
  </si>
  <si>
    <t>Прикордонне співробітництво для попередження та ліквідації надзвичайних психіатричних кризових ситуацій</t>
  </si>
  <si>
    <t>06.07.2013–06.07.2014</t>
  </si>
  <si>
    <t>Обласна психіатрична лікарня м. Берегово</t>
  </si>
  <si>
    <t>Неприбуткове товариство з обмеженою відповідальністю з питань охорони здоров’я та обслуговування лікарні ім. Алмаші Балога (Угорщина)й</t>
  </si>
  <si>
    <t>Забезпечення здатності швидкого реагування на кризові ситуації по обидва боки кордону шляхом створення транскордонного віртуального центру психіатрів та інших фахівців та забезпечення їх обладнанням і транспортними засобами для роботи як на місцевому, так і на транскордонному рівнях</t>
  </si>
  <si>
    <t>Виконання технічного нагляду за будівництвом Централізованого сховища для відпрацьованих джерел іонізуючого випромінювання (ЦСВДІВ), що включає поставку та монтаж обладнання на комплексі виробництв «Вектор»</t>
  </si>
  <si>
    <t>21.04.2011-31.05.2015</t>
  </si>
  <si>
    <t>Державне спеціалізоване підприємство «Централізоване підприємство з поводження з радіоактивними відходами»</t>
  </si>
  <si>
    <t>HUSKROUA/1101/176</t>
  </si>
  <si>
    <t>Карпатські вузькоколійки</t>
  </si>
  <si>
    <t>01.11.2013–31.08.2015</t>
  </si>
  <si>
    <t>Громадська організація «Туристична Асоціація Івано-Франківщини», Вигодська селищна рада Долинського району Івано-Франківської області, Управління з упровадження економічних реформ, євроінтеграції та інвестицій Івано-Франківської обласної державної адміністрації</t>
  </si>
  <si>
    <t xml:space="preserve">Громадська організація «Туристична Асоціація Івано-Франківщини»
(код ЄДРПОУ 26430471)
</t>
  </si>
  <si>
    <t>Збереження історичної та природної спадщини, сформованих навколо вузькоколійних залізничних доріг як способу підсилити  привабливість для туристів транскордонного карпатського регіону Румунії та України</t>
  </si>
  <si>
    <t>IPBU.03.01.00-06-369/11-00</t>
  </si>
  <si>
    <t>Здоров’я є пріоритетом. Партнерство медичних університетів Польщі та України на користь підвищення якості медичної опіки польсько-українського прикордоння</t>
  </si>
  <si>
    <t>01.09.2013–31.12.2015</t>
  </si>
  <si>
    <t>Львівський національний медичний університет імені Данила Галицького</t>
  </si>
  <si>
    <t>Люблінський медичний університет (Республіка Польща)</t>
  </si>
  <si>
    <t>Покращення якості надання фармацевтичної допомоги жителям польсько-української прикордонної території шляхом збільшення потенціалу для транскордонного співробітництва медичних університетів Любліна та Львова</t>
  </si>
  <si>
    <t>Підвищення управління цілісності Львівської міської ради</t>
  </si>
  <si>
    <t>15.11.2012–15.08.2015</t>
  </si>
  <si>
    <t>Львівська міська рада, департамент “Адміністрація міського голови”;  Комунальна установа Інститут міста</t>
  </si>
  <si>
    <t>Комунальна установа Інститут міста, Львівська міська рада ( код згідно з ЄДРПОУ 36417351)</t>
  </si>
  <si>
    <t>Підвищення інституційної спроможності державних службовців Львівської міської ради, розвиток цілісної інфраструктури та здійснення інституційного реформування.</t>
  </si>
  <si>
    <t>U6.01b/11 Контракт №  NSI/2012/310-597 від 26.12.2012</t>
  </si>
  <si>
    <t>Оздоровчі та екологічні програми навколо Чорнобильської зони відчуження: розробка, навчання та координація лікувально-оздоровчих проектів</t>
  </si>
  <si>
    <t>01.04.2013-01.04.2016</t>
  </si>
  <si>
    <t>Іванківська центральна районна лікарня</t>
  </si>
  <si>
    <t>Український науково-технологічний центр</t>
  </si>
  <si>
    <t>Покращення загальної якості життя населення Іванківського району, що постраждало від аварії на ЧАЕС, зниження колективної дози радіації, яку яотримає населення</t>
  </si>
  <si>
    <t xml:space="preserve">2012/307-136 </t>
  </si>
  <si>
    <t>Підвищення ефективності роботи систем аналізу ризиків та кримінального аналізу Державної прикордонної служби України</t>
  </si>
  <si>
    <t>21.12.2012-21.12.2014</t>
  </si>
  <si>
    <t>Головний центр зв’язку, автоматизації та захисту інформації Державної прикордонної служби (військова частина 2428);
Окрема комендатура охорони та забезпечення Державної прикордонної служби України (військова частина 1498)</t>
  </si>
  <si>
    <t>Організація з безпеки та співробітництва в Європі (ОБСЄ)</t>
  </si>
  <si>
    <t>Зміцнення технічного потенціалу та підвищення професійного рівня персоналу Державної прикордонної служби України з метою здійснення ефективного аналізу ризиків та кримінального аналізу на Північному та Східному секторах державного кордону України.</t>
  </si>
  <si>
    <t>IPBU.03.01.00-18-595/11-00</t>
  </si>
  <si>
    <t>Створення умов для використання спільного досвіду Центру охорони здоров’я в Ярославі та Новояворівської районної лікарні №1, який є ключовим для оперативного обслуговування транскордонного руху, а також для потреб місцевого населення, разом з покращенням оснащення обох закладів у сфері діагностики та лікування</t>
  </si>
  <si>
    <t>16.03.2013–15.12.2015</t>
  </si>
  <si>
    <t>Новояворівська районна лікарня № 1</t>
  </si>
  <si>
    <t>Центр охорони здоров’я в Ярославі (Республіка Польща)</t>
  </si>
  <si>
    <t xml:space="preserve">Покращення можливостей співробітництва на регіональному та місцевому рівні в сфері охорони здоров’я та покращення якості медичних послуг на польсько-українському прикордонні, шляхом оснащення сучасним обладнанням медичних закладів у м. Ярослав (Польща) і м. Новояворівськ (Україна) </t>
  </si>
  <si>
    <t>Грант Програми «Демо-Україна»</t>
  </si>
  <si>
    <t>НЕФКО</t>
  </si>
  <si>
    <t>Шведське агентство з питань міжнародної співпраці розвитку; НЕФКО, як адміністратор Фонду Програми «Демо-Україна»</t>
  </si>
  <si>
    <t>КП «Міськтепловодоенергія» Кам’янець-Подільської міської ради; Державне міське підприємство «Івано-Франківськтеплокомуненерго» Івано-франківської міської ради;Полтавське обласне комунальне виробниче підприємство теплового господарства «Полтаватеплоенерго»</t>
  </si>
  <si>
    <t>НЕФКО;АТ «Axis Indastries», Литовська Республіка;ТОВ «Бруната», Республіка Болгарія;ТОВ «Завод енергетичного обладнання «ДАН»</t>
  </si>
  <si>
    <t>IPBU.03.01.00-18-450/11-00</t>
  </si>
  <si>
    <t>Спільна мережа співпраці у сфері культури та соціального захисту з метою розвитку міст польсько-українського прикордоння</t>
  </si>
  <si>
    <t>26.04.2013–25.08.2015</t>
  </si>
  <si>
    <t>Виконавчий комітет Івано-Франківської міської ради; Виконавчий комітет Луцької міської ради</t>
  </si>
  <si>
    <t xml:space="preserve">Івано-Франківська ОДА, Волинська ОДА
</t>
  </si>
  <si>
    <t>Муніципалітет міста Жешув (Республіка Польща)</t>
  </si>
  <si>
    <t xml:space="preserve">Створення мережі співпраці у сфері культурного та соціального забезпечення між польськими та українськими містами прикордоння для більш широкої активізації прикордонних територій, покращення якості життя, а також заохочення і зміцнення соціальних зв’язків
</t>
  </si>
  <si>
    <t>AID-ОАА-І-13-00015/АІD-121-ТО-13-00006</t>
  </si>
  <si>
    <t>Муніципальна енергетична реформа в Україні</t>
  </si>
  <si>
    <t>27.09.2013-31.03.2019</t>
  </si>
  <si>
    <t xml:space="preserve">Мінрегіонбуд, Ізмаїльська міська рада, виконавчий комітет Маріупольської міської ради; виконавчий комітет Білоцерківської міської ради;Запорізька міська рада, Державне агентство з енергоефективності та енергозбереження України </t>
  </si>
  <si>
    <t>Research Triangle Institute (RTI)</t>
  </si>
  <si>
    <t>Сприяння підвищенню енергоефективності та енергозбереження, розвитку відновлювальних джерел енергії та зменшенню викидів парникових газів в житлово-комунальному господарстві</t>
  </si>
  <si>
    <t>2013.2296.5</t>
  </si>
  <si>
    <t>Розбудова адміністративних потужностей у сфері державних фінансів</t>
  </si>
  <si>
    <t>01.04.2014–30.06.2019</t>
  </si>
  <si>
    <t>Федеральне міністерство економічного співробітництва та розвитку Німеччини (BMZ)</t>
  </si>
  <si>
    <t xml:space="preserve">Мінфін, Рахункова палата  </t>
  </si>
  <si>
    <t>Зміцнення кадрових потужностей Міністерства фінансів України щодо розробки та реалізації Стратегії розвитку системи управління державними фінансами; підтримка податкової реформи; зміцнення зовнішнього фінансового контролю; посилення діалогу між державою та громадянами</t>
  </si>
  <si>
    <t>IPBU.01.02.00-06-395/11-00</t>
  </si>
  <si>
    <t>Розвиток туризму в транскордонному партнерстві</t>
  </si>
  <si>
    <t>08.08.2013–07.06.2015</t>
  </si>
  <si>
    <t>Жовківська міська рада Львівської області</t>
  </si>
  <si>
    <t>Ґміна Лащув (Республіка Польща)</t>
  </si>
  <si>
    <t>Покращення та використання туристичного потенціалу м. Жовква (Україна) та м. Лащув (Республіка Польща)</t>
  </si>
  <si>
    <t>MIS-ETC 1536
77692/07.10.2013</t>
  </si>
  <si>
    <t>Безпечний туризм в горах Буковини</t>
  </si>
  <si>
    <t>22.10.2013–21.07.2015</t>
  </si>
  <si>
    <t>Департаменьт екології та туризму Чернівецької обласної державної адміністрації</t>
  </si>
  <si>
    <t>Сучавський повіт (Румунія)</t>
  </si>
  <si>
    <t>Розвиток гірського туризму та забезпечення безпеки в горах Буковини</t>
  </si>
  <si>
    <t>IPBU.03.01.00-06-715/11-00</t>
  </si>
  <si>
    <t>Транскордонна співпраця у сфері освіти, реабілітації та туризму неповносправних осіб – реконструкція, розвиток та пристосування приміщень у Алойзові та Львові</t>
  </si>
  <si>
    <t>07.05.2013–06.11.2015</t>
  </si>
  <si>
    <t>Навчально-реабілітаційний центр «Джерело»</t>
  </si>
  <si>
    <t>Польська асоціація допомоги розумовонеповносправним “Коло” у Вербковіцах (Республіка Польща)</t>
  </si>
  <si>
    <t>Покращення якості та доступності реабілітаційних та навчальних послуг для людей з психічними розладами</t>
  </si>
  <si>
    <t>IPBU.01.02.00-06-477/11-00</t>
  </si>
  <si>
    <t>Є тільки один король! Шлях Яна ІІІ Собеського як транснаціональний туристичний продукт</t>
  </si>
  <si>
    <t>01.08.2013–31.12.2015</t>
  </si>
  <si>
    <t>Ґміна Спічин (Республіка Польща)</t>
  </si>
  <si>
    <t>Зміцнення транскордонного співробітництва місцевих громад, що проживають в районі від Любліна (Польща) до Олеська (Україна) шляхом створення маршруту Яна III Собеського як прикордонного туристичного продукту</t>
  </si>
  <si>
    <t>Сприяння розробці стратегічно-нормативної бази взаємодії між урядом та організаціями громадського суспільства України</t>
  </si>
  <si>
    <t>10.06.2015-31.12.2015</t>
  </si>
  <si>
    <t>Полдальше сприяння вдосконаленню практики взаємодії між правоохоронними органами України та працівниками ЗМІ</t>
  </si>
  <si>
    <t>01.03.2013-31.12.2013</t>
  </si>
  <si>
    <t>EuropeAid/131137/C/SER/Multi</t>
  </si>
  <si>
    <t>Технічний секретаріат INOGATE та комплексна програма на підтримку Бакинської ініціативи та енергетичних цілей Східного партнерства</t>
  </si>
  <si>
    <t>01.02.2012–31.01.2015</t>
  </si>
  <si>
    <t>МЕВП; МЕРТ; Національна комісія України, що здійснює державне регулювання у сфері енергетики; Держенергоефективності; Державне агентство з інвестицій та управління національними проектами України; Державна служба статистики України; ДП «Енергоринок»; ДП «НЕК «Укренерго»; НАК "Нафтогаз України"; ПАТ «Укртрансгаз»</t>
  </si>
  <si>
    <t>МЕВП; МЕРТ; Національна комісія України, що здійснює державне регулювання у сфері енергетики; Держенергоефективності; Державне агентство з інвестицій та управління національними проектами України; Державна служба статистики України</t>
  </si>
  <si>
    <t>Консорціум на чолі з Ramboll Danmark A/S (Данія)</t>
  </si>
  <si>
    <t>Метою проекту є сприяння прогресу України у досягненні цілей Бакинської ініціативи та Східного партнерства, сприяння зниженню залежності України від викопних видів палива та імпорту, а також підвищення безпеки енергопостачання та всебічне пом'якшення наслідків зміни клімату. Планується надавати ефективну, послідовну, постійну та узгоджену допомогу на підтримку цілей Бакинської ініціативи, Східного партнерства, а також Енергетичного Співтовариства; допомагати у зміцненні інституційного управління в галузі сталої енергетики, приділяючи особливу увагу інституційному потенціалу; покращувати бізнес клімат для залучення інвестицій в енергоефективність та відновлювані джерела енергії; підтримувати у вдосконаленні економічного планування в енергетиці на основі розширення використання та гармонізації енергетичної статистики відповідно до стандартів ЄС; посилити конвергенцію ринків газу та електроенергії на основі принципів внутрішнього ринку ЄС; підвищити ефективність газової та електроенергетичної інфраструктури.</t>
  </si>
  <si>
    <t>U6.01с/11</t>
  </si>
  <si>
    <t>Оздоровчі та екологічні програми навколо Чорнобильської зони відчуження: постачання медичного устаткування та витратних матеріалів</t>
  </si>
  <si>
    <t>30.12.2012-30.08.2014</t>
  </si>
  <si>
    <t>Globe Corporation BV (Нідерланди)</t>
  </si>
  <si>
    <t>Покращення загальної якості життя населення Іванківського району, що постраждало від аварії на ЧАЕС, зниження колективної дози радіації, яку отримає населення.</t>
  </si>
  <si>
    <t>MIS-ETC 1603</t>
  </si>
  <si>
    <t>Еко–Карпати: розвиток еко-бізнесу в прикордонних Карпатах як спосіб поліпшення конкурентоспроможності економіки</t>
  </si>
  <si>
    <t>20.11.2013–19.08.2015</t>
  </si>
  <si>
    <t>Чернівецька міська громадська організація «Бізнес-центр»</t>
  </si>
  <si>
    <t xml:space="preserve">Чернівецька міська громадська організація «Бізнес-центр» 
</t>
  </si>
  <si>
    <t>Розвиток туристичної інфраструктури гірських прикордонних територій з метою збільшення туристичних потоків, створення нових робочих місць та покращення соціально-економічного становища прикордонних територій</t>
  </si>
  <si>
    <t>HUSKROUA/1101/262</t>
  </si>
  <si>
    <t>HYDROFOR: Системи оптимального ведення лісового господарства для посилення гідрологічної ролі лісів у попередженні паводків у басейні річки Бодрог</t>
  </si>
  <si>
    <t>01.10.2013–31.12.2015</t>
  </si>
  <si>
    <t>Громадська організація «Агенство сприяння сталому розвитку Карпатського регіону «ФОРЗА», Український науково-дослідний інститут гірського лісівництва ім. П. С. Пастернака</t>
  </si>
  <si>
    <t>Громадська організація «Агенство сприяння сталому розвитку Карпатського регіону «ФОРЗА» (код ЄДРПОУ 36600210)</t>
  </si>
  <si>
    <t>Сприяння гармонізованому попередженню паводкових ризиків у басейні річки Бодрог шляхом посилення гідрологічної ролі лісів та покращення практик ведення лісового господарства</t>
  </si>
  <si>
    <t>HUSKROUA/1101/057</t>
  </si>
  <si>
    <t>ІІ етап проекту: «Запобігання погіршення якості води та розробка заходів з відновлення її якості у Великому Бичкові у рамках українсько-угорського співробітництва» – початок відновлення</t>
  </si>
  <si>
    <t>17.08.2013–16.08.2015</t>
  </si>
  <si>
    <t>Верхньотисянське регіональне управління з питань екології, природних і водних ресурсів (Угорщина)</t>
  </si>
  <si>
    <t>Збереження якості води та екосистем Верхньотисянського регіону шляхом зміцнення добросусідських відносин між Угорщиною та Україною та підвищення екологічної свідомості населення Закарпатської області</t>
  </si>
  <si>
    <t>ENPI 2013/328-160</t>
  </si>
  <si>
    <t>Підтримка реформ у сфері юстиції в Україні</t>
  </si>
  <si>
    <t>07.10.2013 - 06.12.2017</t>
  </si>
  <si>
    <t>Мінюст, Генеральна прокуратура</t>
  </si>
  <si>
    <t xml:space="preserve">Консорціум, очолюваний Агенством міжнародного правового співробітництва (GIP – JCI), Франція </t>
  </si>
  <si>
    <t xml:space="preserve">Підтримка зусиль з прискорення сталих реформ у сфері юстиції в Україні  </t>
  </si>
  <si>
    <t>IPBU.02.02.01-70-009/10-00</t>
  </si>
  <si>
    <t>Розвиток ІТ-інфраструктури українських митної та прикордонної служб на українсько-польському прикордонні</t>
  </si>
  <si>
    <t>01.12.2013–31.12.2016</t>
  </si>
  <si>
    <t>Міністерство доходів і зборів України, АДПСУ; Львівський прикордонний загін Державної прикордонної служби України, Луцький прикордонний загін Державної прикордонної служби України, Мостиський прикордонний загін Державної прикордонної служби України</t>
  </si>
  <si>
    <t xml:space="preserve">Міністерство доходів і зборів України 
АДПСУ
</t>
  </si>
  <si>
    <t>Міністерство доходів і зборів України</t>
  </si>
  <si>
    <t>Підвищення ефективності прикордонного контролю та митних процедур на всій протяжності українсько-польського кордону через пришвидшення руху у пунктах пропуску «Рава-Руська», «Краківець», «Шегині», «Смільниця», «Ягодин» внаслідок розвитку ІТ – інфраструктури та створення механізму передачі знань та кращих практик ЄС</t>
  </si>
  <si>
    <t>2013/299-195</t>
  </si>
  <si>
    <t>Гармонізація системи державних закупівель України зі стандартами ЄС</t>
  </si>
  <si>
    <t>05.11.2013-04.11.2017</t>
  </si>
  <si>
    <t>Деп. 33</t>
  </si>
  <si>
    <t>Grown Agents Limited</t>
  </si>
  <si>
    <t>Сприяння розвитку системи державних закупівель як важливої складової системи управління державними фінансами шляхом створення комплексної нормативно-правової бази, ефективної інституційної інфраструктури, забезпечення принципів підзвітності та етичних норм у роботі державних органів.</t>
  </si>
  <si>
    <t>Розбудова спроможності в проведенні навчання у виборчому процесі та підвищення обізнаності виборців</t>
  </si>
  <si>
    <t>01.04.2012-31.12.2013</t>
  </si>
  <si>
    <t xml:space="preserve">ЦВК </t>
  </si>
  <si>
    <t>ЦВК</t>
  </si>
  <si>
    <t>№ AID-121-А-13-00001</t>
  </si>
  <si>
    <t>Альянс Програми сприяння зовнішньому тестуванню в Україні, ІІ етап</t>
  </si>
  <si>
    <t>01.05.2013-28.02.2017</t>
  </si>
  <si>
    <t>Український центр оцінювання якості освіти, Спілка ректорів вищих навчальних закладів України, громадська мережа «Опора», Київський університет імені Бориса Гринченка, Національний педагогічний університет імені М.П. Драгоманова, Благодійний фонд «Демократичні ініціативи імені Ілька Кучеріва», Львівська міська громадська організація «Центр освітньої політики», приватне підприємство «Аналітичний центр «ПРО.МОВА», Харківський обласний благодійний фонд «ТІМО (тестування, інновації, моніторинг в освіті)»</t>
  </si>
  <si>
    <t>Американські ради з міднродної освіти</t>
  </si>
  <si>
    <t>Розбудова спроможності елементів та компонентів національної системи тестування; вдосконалення законодавчої та нормативної бази для доступної якісної вищої освіти; зміцнення ефективної громадської підтримки доступності вищої освіти в Україні</t>
  </si>
  <si>
    <t>Надання допомоги в знятті ЧАЕС з експлуатації та безпечному поводженню з РАВ в Україні</t>
  </si>
  <si>
    <t>01.01.2012-01.07.2014</t>
  </si>
  <si>
    <t>Державне спеціалізоване підприємство «Чорнобильська АЕС»</t>
  </si>
  <si>
    <t>AID-121-A-13-00006</t>
  </si>
  <si>
    <t>Зменшення стигми і дискримінації, пов'язаної з ВІЛ, до представників груп найвищого ризику в медичних закладах України</t>
  </si>
  <si>
    <t>19.09.2013-31.12.2017</t>
  </si>
  <si>
    <t xml:space="preserve"> благодійна організація «Всеукраїнська мережа людей, які живуть з ВІЛ/СНІД» </t>
  </si>
  <si>
    <t xml:space="preserve">Мін’юст (Компонент 1 «Покращення доступу осіб, які звільняються з місць позбавлення волі, до послуг  з лікування ВІЛ-інфекції, догляду та підтримки»)
МОЗ (Компонент 2 «Зменшення стигми та дискримінації, пов’язаної з ВІЛ»)
</t>
  </si>
  <si>
    <t xml:space="preserve">Благодійна організація «Всеукраїнська мережа людей, які живуть з ВІЛ/СНІД» </t>
  </si>
  <si>
    <t xml:space="preserve">Метою проекту є зменшення стигми та дискримінації, пов’язаної з ВІЛ, до представників груп найвищого ризику, зокрема, споживачів ін’єкційних наркотиків і людей, які живуть з ВІЛ, у медичних закладах шляхом:
розробки та впровадження політик і практик дружніх до представників групи найвищого ризику і людей, які живуть з ВІЛ, у медичних закладах двох пілотних регіонів;  розробки, пілотування та впровадження у закладах до- та післядипломної медичної освіти лікарів і медичних сестер у пілотних регіонах гендерно-чутливих тренінгових модулів щодо запобігання і зменшення стигми та дискримінації, пов’язаної з ВІЛ, до представників групи найвищого ризику і людей, які живуть з ВІЛ.
</t>
  </si>
  <si>
    <t xml:space="preserve">IPBU.02.02.01-70-007/09-00,
доповнення до грантового контакту  № IPBU.02.02.01-70-007/09-01
</t>
  </si>
  <si>
    <t>Створення функціонального модулю «фільтр пункту пропуску» в міжнародному автомобільному пункті пропуску (МАПП) «Рава-Руська», надання обладнання і засобів пунктам пропуску «Краківець», «Шегині» та «Ягодин»</t>
  </si>
  <si>
    <t>01.11.2012–31.12.2016</t>
  </si>
  <si>
    <t>ДФС</t>
  </si>
  <si>
    <t xml:space="preserve">ДФС </t>
  </si>
  <si>
    <t>Удосконалення інфраструктури у пунктах пропуску через кордон шляхом створення сучасних методів управління, спрямованих на боротьбу з незаконним переміщенням товарів і транспортних засобів через митний кордон між Україною та Польщею</t>
  </si>
  <si>
    <t xml:space="preserve">IPBU.02.02.01-70-006/09-00, 
доповнення до грантового контакту № IPBU.02.02.01-70-006/09-01
</t>
  </si>
  <si>
    <t>Реконструкція міжнародного пункту пропуску для автомобільного сполучення «Устилуг»</t>
  </si>
  <si>
    <t>01.02.2013–31.12.2016</t>
  </si>
  <si>
    <t>Підвищення пропускної спроможності на українсько-польському кордоні та підвищення ефективності митного та прикордонного контролю через розвиток спроможностей пункту пропуску «Устилуг»</t>
  </si>
  <si>
    <t>IPBU.03.01.00-18-629/11-00</t>
  </si>
  <si>
    <t>Інтеграція наукових середовищ польсько-української прикордонної території</t>
  </si>
  <si>
    <t>01.04.2013–31.03.2015</t>
  </si>
  <si>
    <t>Дрогобицький державний педагогічний університет імені Івана Франка</t>
  </si>
  <si>
    <t>Жешувський університет (Республіка Польща)</t>
  </si>
  <si>
    <t>Розширення і підсилення існуючих контактів шляхом розроблення сталої моделі міжнародної співпраці між польськими та українськими університетами</t>
  </si>
  <si>
    <t>HUSKROUA/1101/171</t>
  </si>
  <si>
    <t>Культурна єдність шляхом просування угорських народних традицій</t>
  </si>
  <si>
    <t>13.11.2013–12.11.2014</t>
  </si>
  <si>
    <t>Громадська організація «Часловці Чічерго Чайок», Часлівецька сільська рада Ужгородського району Закарпатської області</t>
  </si>
  <si>
    <t>Громадська організація «Часловці Чічерго Чайок» (код ЄДРПОУ 36908503)</t>
  </si>
  <si>
    <t>Розвиток транскордонних міжетнічних зв’язків в Ужгородському районі та регіоні Саболч-Сатмар-Берег (Угорщина) в контексті українських та угорських культурних традицій</t>
  </si>
  <si>
    <t>IPBU.01.01.00-18-486/11-00</t>
  </si>
  <si>
    <t>Розвиток підприємництва шляхом покращення доступу до інвестиційних ділянок у м. Любачів та Ґміні Любачів, а також відновлення деградованих земель Яворівського району та м. Новий Розділ</t>
  </si>
  <si>
    <t>01.12.2013–31.12.2015</t>
  </si>
  <si>
    <t>Яворівська районна рада Львівської області; Новороздільська міська рада Львівської області; Громадська організація «Інститут Регіонального Розвитку»</t>
  </si>
  <si>
    <t>Міська ґміна Любачів (Республіка Польща)</t>
  </si>
  <si>
    <t>Сприяння розвитку підприємництва у прикордонних територіях шляхом вироблення політики та створення можливостей для розвитку підприємницьких інституцій</t>
  </si>
  <si>
    <t>530278-TEMPUS-1-2012-DE-TEMPUS-JPHES</t>
  </si>
  <si>
    <t>Промислове співробітництво та креативна освіта на основі дистанційного інженерного та віртуального інструментарію</t>
  </si>
  <si>
    <t>Національний технічний університет “Харківський політехнічний інститут” (код згідно з ЄДРПОУ 02071180);Івано-Франківський національний технічний університет нафту і газу (код згідно з ЄДРПОУ 02070855);Запорізький національний технічний університет (код згідно з ЄДРПОУ 02070840);Українська асоціація фахівців інформаційних технологій (код згідно з ЄДРПОУ 35701828);ПАТ “Харків Онлайн” (код згідно з ЄДРПОУ 24280665);ПАТ “Українська промислова енергетична компанія” (код згідно з ЄДРПОУ 23002498);ТОВ Науково-виробнича фірма ЗОНД (код згідно з ЄДРПОУ 02829777);ТОВ ЕСКО “Екологічні системи” (код згідно з ЄДРПОУ 30398962)</t>
  </si>
  <si>
    <t>Технічний університет Ільменау (Ilmenau University of Technolodgy, Німеччина)</t>
  </si>
  <si>
    <t xml:space="preserve">Посилення партнерства університетів-підприємств у Вірменії, Грузії та Україні, модернізуючи інженерну освіту, що базується на дистанційному інженерному та віртуальному інструментарії, покращеному трансверсальними знаннями та компетенціями в університетах, який пропонує сучасні методи професійної освіти та стажування на підприємствах </t>
  </si>
  <si>
    <t>№ 530429-TEMPUS-1-2012-1-UK- TEMPUS-JPHES</t>
  </si>
  <si>
    <t>Інноваційні лабораторії: використання відкритих інноваційних навчальних платформ та дослідницької діяльності в освіті для підприємств з метою розширення участі та інноваційного потенціалу університетів в постсоціалістичних суспільствах</t>
  </si>
  <si>
    <t>15.10.2012 - 14.10.2014</t>
  </si>
  <si>
    <t>Ужгородський національний університет ;Національний університет “Києво-Могилянська академія ;Національний технічний університет “Харківський політехнічний інститут” ;Державна наукова установа “Інститут інноваційних технологій та змісту освіти”;Фундація “Бізнес-інкубатор Тернопільщини”</t>
  </si>
  <si>
    <t>Бредфордський Університет (Великобританія)</t>
  </si>
  <si>
    <t xml:space="preserve">Створення здатності вищих навчальних закладів партнерських країн співпрацювати з підприємствами з метою стимулювання інновацій </t>
  </si>
  <si>
    <t>530465-TEMPUS-1-2012-1-BE- TEMPUS-SMGR</t>
  </si>
  <si>
    <t>Сприяння життєздатним та автономним системам вищої освіти у сусідньому східному регіоні”</t>
  </si>
  <si>
    <t xml:space="preserve">Київський національний університет імені Тараса Шевченка ,Одеський національний університет імені І. І. Мечникова ,Донецький національний університет,Східноєвропейський національний університет імені Лесі Українки  </t>
  </si>
  <si>
    <t>Асоціація Європейських Університетів (Бельгія)</t>
  </si>
  <si>
    <t xml:space="preserve">Посилення інституційної та фінансової автономії і звітності у вищій освіті в Молдові, Україні та Вірменії та розбудова відповідних можливостей  для вищих учбових закладів та їх персоналу </t>
  </si>
  <si>
    <t>Здійснення внеску в інфраструктуру освіти в Україні</t>
  </si>
  <si>
    <t>07.07.2014-22.04.2016</t>
  </si>
  <si>
    <t>Туреччина</t>
  </si>
  <si>
    <t>Турецьке агентство зі співробітництва та координації (ТІКА)</t>
  </si>
  <si>
    <t>Кіровська загальноосвітня школа I-III ступенів Бориспільської районної ради Київської області, Відділ освіти Яготинської районної державної адміністрації, Відділ освіти і науки Таращанської районної державної адміністрації Київської області, Відділ освіти виконавчого комітету Березанської міської ради</t>
  </si>
  <si>
    <t>Київська ОДА, Одеська ОДА, Миколаївська ОДА</t>
  </si>
  <si>
    <t>IPBU.03.01.00-06-470/11-00</t>
  </si>
  <si>
    <t>Інвестиції в культуру. Системні заходи з метою сприяння культурній освіті</t>
  </si>
  <si>
    <t xml:space="preserve">Виконавчий комітет Рівненської міської ради (код ЄДРПОУ 04057758); Управління культури і мистецтв Тернопільської міської ради (код ЄДРПОУ 02230572); Виконавчий комітет Івано-Франківської міської ради 
(код ЄДРПОУ 04054346)
</t>
  </si>
  <si>
    <t xml:space="preserve">Рівненська ОДА
Тернопільська ОДА
Івано-Франківська ОДА
</t>
  </si>
  <si>
    <t>Гміна міста Люблін (Республіка Польща)</t>
  </si>
  <si>
    <t>Зміцнення потенціалу і ролі громадських центрів у сфері культурного співробітництва у прикордонних територіях</t>
  </si>
  <si>
    <t>Дослідження матеріалів, що діляться, у Чорнобилі</t>
  </si>
  <si>
    <t>19.09.2013-30.09.2016</t>
  </si>
  <si>
    <t>Державна науково-дослідна установа "Чорнобильський центр з проблем ядерної безпеки, радіоактивних відходів та радіоекології"</t>
  </si>
  <si>
    <t>HUSKROUA/1101/104</t>
  </si>
  <si>
    <t>YES: Юні спеціалісти з енергозбереження за економію енергії у школах прикордонних територій</t>
  </si>
  <si>
    <t>Агентство з енергетичного менеджменту Марамурешу (Румунія)</t>
  </si>
  <si>
    <t>Підвищення обізнаності і сталості використання енергії та зниження пов’язаних з цим викидів вуглецю в школах прикордонних територій з допомогою спільної освітньої програми, розробленої для навчання учнів середніх шкіл (13-17 років) практичним навикам енергетичного менеджменту та їх застосування у школах</t>
  </si>
  <si>
    <t xml:space="preserve">MIS ETC 966, 
90464/21.11.2013
</t>
  </si>
  <si>
    <t>Попередження і захист від паводків в верхніх басейнах річок Сірет, Прут шляхом впровадження сучасної системи моніторингу з автоматичними станціями – EAST AVERT</t>
  </si>
  <si>
    <t>29.11.2013–31.12.2017</t>
  </si>
  <si>
    <t>Дністровсько-Прутське басейнове управління водних ресурсів Державного агентства водних ресурсів України; Чернівецький центр з гідрометрології; Державний науково-технічний центр з міжгалузевих і міжрегіональних проблем екологічної безпеки та ресурсозбереження «Екоресурс»</t>
  </si>
  <si>
    <t xml:space="preserve">Чернівецька ОДА; Івано-Франківська ОДА
</t>
  </si>
  <si>
    <t>Міністерство вод та лісів (Румунія)</t>
  </si>
  <si>
    <t>Захист прикордонних територій у верхніх басейнах річок Сірет та Прут від повеней, інших стихійних лих водного циклу та випадкових забруднень, а також зниження екологічної, економічної та соціальної вразливості прикордонних територій від ризику повеней</t>
  </si>
  <si>
    <t>EuropeAid/132439/C/SER/Multi</t>
  </si>
  <si>
    <t>Молодіжний регіональний союз Східного партнерства</t>
  </si>
  <si>
    <t>15.12.2012 – 14.12.2015</t>
  </si>
  <si>
    <t>GDSI Limited, Ірландія</t>
  </si>
  <si>
    <t xml:space="preserve">Підтримка розробки більш повної комплексної бази національної молодіжної політики  в країнах Східного партнерства </t>
  </si>
  <si>
    <t>2012/266-885</t>
  </si>
  <si>
    <t>Підтримка спільної ініціативи зі співробітництва в Криму. Компонент 2   – Соціальні інфраструктури.</t>
  </si>
  <si>
    <t>17.12.2012 – 13.05.2015</t>
  </si>
  <si>
    <t>Український фонд соціальних інвестицій (УФСІ)</t>
  </si>
  <si>
    <t>KfW</t>
  </si>
  <si>
    <t>Сприяння соціально-економічному розвитку Автономної Республіки Крим шляхом задоволення головних потреб громад та створення нових можливостей для економічного розвитку</t>
  </si>
  <si>
    <t xml:space="preserve">MIS-ETC 2020,
73179/30.09.2013
</t>
  </si>
  <si>
    <t>Розробка та управління комплексними міськими планами розвитку</t>
  </si>
  <si>
    <t>16.10.2013–15.10.2014</t>
  </si>
  <si>
    <t xml:space="preserve">Новоселицька районна рада Чернівецької області
(код ЄДРПОУ 21423124)
</t>
  </si>
  <si>
    <t>Унгенська міська рада (Республіка Молдова)</t>
  </si>
  <si>
    <t>Розвиток потенціалу місцевих органів влади у м. Унгени та м. Новоселиця для реалізації покращеного стратегічного планування, аналізу, моніторингу та інституційної підтримки їх діяльності</t>
  </si>
  <si>
    <t>IPBU.01.03.00-60-809/11-00</t>
  </si>
  <si>
    <t>Відновлення магістрального водного шляху Е-40 на ділянці Дніпро-Вісла: від стратегії до планування</t>
  </si>
  <si>
    <t>Волинське обласне управління водних ресурсів; Громадська організація «Волинська асоціація вчених та інноваторів»</t>
  </si>
  <si>
    <t>Республіканське унітарне експлуатаційно-будівельне підприємство «Дніпро-Бузький водний шлях» (Республіка Білорусь)</t>
  </si>
  <si>
    <t>Сприяння підвищенню економічної привабливості та транспортної доступності прикордонних регіонів Польщі, Білорусі та України шляхом успішної реалізації масштабного інфраструктурного проекту з відновлення важливого магістрального водного шляху міжнародного значення Е40 на ділянці Дніпро – Прип’ять – Дніпро-Бузький водний шлях – Мухавец – Західний Буг – Вісла</t>
  </si>
  <si>
    <t>IPBU.01.02.00-78-484/11-00</t>
  </si>
  <si>
    <t>Розвиток співробітництва в галузі санаторно-курортного туризму на польсько-українському прикордонні</t>
  </si>
  <si>
    <t>23.11.2013–22.12.2015</t>
  </si>
  <si>
    <t>Волинська обласна рада; Грем’яченська сільська рада Ківерцівського району Волинської області ; Громадська організація «Волинська асоціація вчених та інноваторів»</t>
  </si>
  <si>
    <t>Волинська обласна рада (код ЄДРПОУ 00022444)</t>
  </si>
  <si>
    <t>Збільшення туристичної і інвестиційної привабливості територій прикордонної зони Польщі і України через розвиток санаторно-курортного туризму</t>
  </si>
  <si>
    <t>IPBU.01.02.00-06-594/11-00</t>
  </si>
  <si>
    <t>Шляхами штетлів. Об’єкти єврейської культурної спадщини в транскордонному туризмі</t>
  </si>
  <si>
    <t>01.12.2013–30.11.2015</t>
  </si>
  <si>
    <t>Міська молодіжна громадська організація «Центр соціальних та ділових ініціатив»; Громадська організація «Рівненський центр маркетингових досліджень»</t>
  </si>
  <si>
    <t>Івано-Франківська ОДА; Рівненська ОДА</t>
  </si>
  <si>
    <t>«Брама Ґродська – Театр NN» (Республіка Польща)</t>
  </si>
  <si>
    <t>Розвиток туризму в прикордонних регіонах шляхом популяризації єврейської культурної спадщини</t>
  </si>
  <si>
    <t>2012-3068/001-004</t>
  </si>
  <si>
    <t>Створення міжрегіональної мережі національних центрів медичної освіти для впровадження методики проблемно - орієнтованого навчання та віртуального пацієнта</t>
  </si>
  <si>
    <t>15.10.2012 – 31.01.2016</t>
  </si>
  <si>
    <t>Запорізький державний медичний університет; Сумський державний університет</t>
  </si>
  <si>
    <t>Університет ім. Аристотеля в Солоніках (ARISTOTLE UNIVERSITY OF THESSALONIKI)</t>
  </si>
  <si>
    <t>Розвиток міжнародної мережі проблемно-орієнтованого навчання, в основу якого покладені медичні освітні центри для розвитку і впровадження інноваційних стратегій навчання, починаючи з модернізації ранньої медичної навчальної програми університетської освіти</t>
  </si>
  <si>
    <t>Моніторинг чорнобильських проектів</t>
  </si>
  <si>
    <t>01.04.2013-31.12.2017</t>
  </si>
  <si>
    <t>Європейський банк реконструкції та розвитку, як розпорядник Рахунку моніторингу чорнобильських проектів</t>
  </si>
  <si>
    <t>ДСП «Чорнобильське АЕС»</t>
  </si>
  <si>
    <t>Компанія «Блек енд Вітч»</t>
  </si>
  <si>
    <t xml:space="preserve">Надання висновків Європейському банку реконструкції та розвитку (ЄБРР) та основним донорам Чорнобильського фонду "Укриття" та Рахунку ядерної безпеки стосовно витрат і дотримання графіків виконання </t>
  </si>
  <si>
    <t>Розвиток громадянських компетентностей в Україні - DOCCU</t>
  </si>
  <si>
    <t>01.09.2013-30.09.2015</t>
  </si>
  <si>
    <t xml:space="preserve">Швейцарську агенцію з розвитку і співробітництва </t>
  </si>
  <si>
    <t>Національна академія державного управління при Президентові України, Севастопольський міський гуманітарний університет, Київський обласний інститут післядипломної освіти педагогічних кадрів</t>
  </si>
  <si>
    <t xml:space="preserve">Нацдержслужба , МОН  </t>
  </si>
  <si>
    <t>IPBU.03.01.00-06-310/11-00</t>
  </si>
  <si>
    <t>Через кордони без бар’єрів – інтеграція неповносправних осіб через туризм і культуру</t>
  </si>
  <si>
    <t>01.01.2014–31.12.2015</t>
  </si>
  <si>
    <t>Товариство "Зелений хрест"</t>
  </si>
  <si>
    <t>Інтеграційне товариство "Магнум Бонум" (Республіка Польща)</t>
  </si>
  <si>
    <t>Організація транскордонних туристичних та реабілітаційних програм для неповносправних осіб, використання туризму, культури та спо рту для просування інтеграції неповносправних осіб на польсько-українських прикордонних територіях</t>
  </si>
  <si>
    <t>HUSKROUA/1101/139</t>
  </si>
  <si>
    <t>Проривна культура – європейські цінності та спільне майбутнє</t>
  </si>
  <si>
    <t>01.08.2013–01.08.2016</t>
  </si>
  <si>
    <t>Закарпатський музей народної архітектури та побуту</t>
  </si>
  <si>
    <t>Повітовий музей Сату-Маре (Румунія)</t>
  </si>
  <si>
    <t>Розвиток співпраці між державними установами, що діють в області дослідження культурної спадщини, її збереження та її захисту в Румунії, округ Сату-Маре, і Україні, Закарпаття</t>
  </si>
  <si>
    <t>U4.01/09-B</t>
  </si>
  <si>
    <t>Концепції захоронення радіоактивних відходів в Україні</t>
  </si>
  <si>
    <t>27.09.2012–27.08.2016</t>
  </si>
  <si>
    <t>ДАЗВ; ДП НАЕК "Енергоатом"; ДСП "Централізоване підприємство з поводження з радіоактивними відходами"</t>
  </si>
  <si>
    <t>ДАЗВ; МЕВП</t>
  </si>
  <si>
    <t>DBE Technology GmbH (Німеччина)</t>
  </si>
  <si>
    <t>Підвищення ефективності та стійкості системи поводження з усіма видами радіоактивних відходів в Україні; оцінка існуючих потоків раіоактивних відходів, що підлягають захороненню; сприяння у розробці потенційних концепцій захоронення радіоактивних відходів та довгострокової програми реалізації запропонованих концепцій</t>
  </si>
  <si>
    <t>MIS-ETC 1591</t>
  </si>
  <si>
    <t>Використання європейського досвіду в боротьбі з ерозією ґрунтів</t>
  </si>
  <si>
    <t>23.12.2013–23.12.2016</t>
  </si>
  <si>
    <t xml:space="preserve">Кіцманська районна державна адміністрація </t>
  </si>
  <si>
    <t>Кіцманська районна державна адміністрація</t>
  </si>
  <si>
    <t>Створення умов для ефективного захисту ґрунтів на транскордонній території України та Молдови</t>
  </si>
  <si>
    <t>HUSKROUA/1101/201</t>
  </si>
  <si>
    <t>САНРАЙЗ – Стале використання природних ресурсів малими підприємствами</t>
  </si>
  <si>
    <t>01.11.2013–31.12.2015</t>
  </si>
  <si>
    <t>Асоціація студентів-економістів Закарпаття (код ЄДРПОУ 25436661), Часлівецька сільська рада Ужгородського району Закарпатської області (код ЄДРПОУ 26464731)</t>
  </si>
  <si>
    <t>Агентство підтримки регіонального розвитку Кошіце (Словаччина)</t>
  </si>
  <si>
    <t>Підвищення рівня розвитку місцевої економіки за допомогою використання людських і природних ресурсів в регіонах Закарпаття та Східної Словаччини</t>
  </si>
  <si>
    <t>IPBU.01.02.00-18-354/11-00</t>
  </si>
  <si>
    <t>Ярослав – Ужгород: спільна ініціатива для покращення туристичної привабливості історичних міст побратимів</t>
  </si>
  <si>
    <t>Виконавчий комітет Ужгородської міської ради; ГО Агенція “Центр розвитку інновацій, інвестицій та туризму Ужгорода”</t>
  </si>
  <si>
    <t>Гміна міста Ярослав (Республіка Польща)</t>
  </si>
  <si>
    <t>Підвищення конкурентоспроможності на прикордонній території України та Польщі шляхом створення оригінального туристичного продукту на основі багатої культурної спадщини обох міст-партнерів</t>
  </si>
  <si>
    <t>DCI-NSAPVD/2013/312-522</t>
  </si>
  <si>
    <t>Підвищення якості надання адміністративних послуг населенню в Херсонській області</t>
  </si>
  <si>
    <t>15.09.2014 – 14.09.2017</t>
  </si>
  <si>
    <t>Департамент економічного, регіонального розвитку та торгівлі Херсонської обласної державної адміністрації; Херсонська обласна організація роботодавців “Асоціація виробників і переробників сільськогосподарського виробництва”</t>
  </si>
  <si>
    <t>Департамент економічного, регіонального розвитку та торгівлі Херсонської обласної державної адміністрації</t>
  </si>
  <si>
    <t>Покращення доступності та якості забезпечення адміністративних послуг, які здійснюються місцевою владою для українського населення</t>
  </si>
  <si>
    <t xml:space="preserve">MIS ETC 1687
2/1/74
77391/11.10.2013
</t>
  </si>
  <si>
    <t>Розвиток сільськогосподарського сектору шляхом створення прикордонної сільськогосподарської мережі</t>
  </si>
  <si>
    <t>Одеське обласне агентство реконструкції та розвитку</t>
  </si>
  <si>
    <t>Рада повіту Синжерей (Республіка Молдова)</t>
  </si>
  <si>
    <t>Підвищення продуктивності та конкурентоспроможності сільськогосподарського сектору шляхом розширення контактів між прикордонними партнерами з метою покращення економічної ситуації прикордонних регіонів</t>
  </si>
  <si>
    <t>UA/13/ENP/AG/37</t>
  </si>
  <si>
    <t>Сприяння розвитку відкритого і прозорого ринку земель сільськогосподарського призначення в Україні</t>
  </si>
  <si>
    <t>08.01.2014 – 08.01.2016</t>
  </si>
  <si>
    <t>Державне агентство земельних ресурсів України</t>
  </si>
  <si>
    <t xml:space="preserve">Державне агентство земельних ресурсів України </t>
  </si>
  <si>
    <t xml:space="preserve">Міністерство економічних справ (Королівство Нідерланди) </t>
  </si>
  <si>
    <t>Підтримка Державного агентства земельних ресурсів України у розвитку відкритого і прозорого ринку земель сільськогосподарського призначення у відповідності до найкращої практики ЄС</t>
  </si>
  <si>
    <t>EuropeAid/131003/C/SER/UA</t>
  </si>
  <si>
    <t>Допомога міністерствам і організаціям, відповідальним за поводження з радіоактивними відходами в Україні</t>
  </si>
  <si>
    <t>30.06.2012-29.06.2015</t>
  </si>
  <si>
    <t>ДАЗВ; ДП НАЕК "Енергоатом"; ДСП "Централізоване підприємство з поводження з радіоактивними відходами" (код згідно з ЄДРПОУ 37197102), ДСП "Чорнобильська АЕС" (код згідно з ЄДРПОУ 14310862)</t>
  </si>
  <si>
    <t>Консорціум на чолі з DBE Technology GmbH (Німеччина) з SKB International AB, ANDRA, COVRA and ENRESA</t>
  </si>
  <si>
    <t>Підвищення ефективності та стабільності системи поводження з усіма видами радіоактивних відходів в Україні шляхом удосконалення інституційних та організаційних структур і схем взаємодії, діючих між центральними органами виконавчої влади та іншими відповідними відомствами, підприємствами і організаціями</t>
  </si>
  <si>
    <t>IPBU.01.02.00-78-540/11-00</t>
  </si>
  <si>
    <t>Створення інформаційного комплексу в сфері транскордонного екологічного туризму в Єврорегіоні «Буг»</t>
  </si>
  <si>
    <t xml:space="preserve">Громадська організація «Клуб екологічного туризму» </t>
  </si>
  <si>
    <t xml:space="preserve">Громадська організація «Клуб екологічного туризму» 
(код ЄДРПОУ 35123657)
</t>
  </si>
  <si>
    <t>Збільшення туристичної привабливості Полісся, Люблінського воєводства, Брестської та Волинської областей шляхом просування міжнародного екотуристичного бренду «Полісся»</t>
  </si>
  <si>
    <t>IPBU.03.01.00-60-741/11-00</t>
  </si>
  <si>
    <t>Створення єдиної інформаційної бази фермерських господарств транскордонного об’єднання Єврорегіону «Буг»</t>
  </si>
  <si>
    <t>01.03.2013–31.12.2015</t>
  </si>
  <si>
    <t>Комунальна установа Волинської обласної ради «Агенція розвитку Єврорегіону «Буг» (код ЄДРПОУ 36892462)</t>
  </si>
  <si>
    <t>Брестський обласний агропромисловий союз (Республіка Білорусь)</t>
  </si>
  <si>
    <t>Підвищення інформованості мешканців Єврорегіону «Буг» про можливості транскордонного співробітництва у сфері сільського господарства</t>
  </si>
  <si>
    <t>MIS ETC 985</t>
  </si>
  <si>
    <t>Розвиток інфраструктури кордону між Україною і Румунією (реконструкція пунктів пропуску “Красноїльськ” і “Дяківці”)</t>
  </si>
  <si>
    <t>25.12.2013–30.06.2016</t>
  </si>
  <si>
    <t>Державна фіскальна служба Украъни, АДПСУ: Чернівецькій прикордонний загін Державної прикордонної служби України</t>
  </si>
  <si>
    <t>ДФС; АДПСУ</t>
  </si>
  <si>
    <t>Підвищення ефективності кордону та посилення прикордонного співробітництва шляхом розвитку допоміжної інфраструктури пунктів пропуску “Красноїльськ – Вікову де Сус” і “Дяківці - Раковець”</t>
  </si>
  <si>
    <t>HUSKROUA/LSP/001</t>
  </si>
  <si>
    <t>Модернізація та реконструкція пунктів пропуску на словацько-українському кордоні</t>
  </si>
  <si>
    <t>01.04.2013–31.12.2016</t>
  </si>
  <si>
    <t>ДФС, Закарпатська митниця Державної фіскальної служби України</t>
  </si>
  <si>
    <t>Фінансовий департамент Словацької  Республіки</t>
  </si>
  <si>
    <t>Підвищення рівня ефективності та безпеки на словацько-українському кордоні в пунктах пропуску “Вишнє Немецьке – Ужгород”, “Велке Слеменце – Малі Селеменці”, “Убла – Малі Березні” та “ Черна над Тисой  – Соломоново та Матовче”</t>
  </si>
  <si>
    <t xml:space="preserve">MIS-ETC 1459
NR. 61513/30.07.2013
</t>
  </si>
  <si>
    <t>Створення міжуніверситетського центру з оцінки та управління екологічними та технологічними ризиками на Чорному морі</t>
  </si>
  <si>
    <t>01.09.2013–31.08.2015</t>
  </si>
  <si>
    <t>Одеський національний морський університет (код ЄДРПОУ 01127777)</t>
  </si>
  <si>
    <t>Університет «Проф. д-р Ассен Златаров» (Болгарія)</t>
  </si>
  <si>
    <t>Розвиток співробітництва між навчальними закладами задля посилення та більш сталого економічного і соціального розвитку регіонів Чорноморського басейну</t>
  </si>
  <si>
    <t>HUSKROUA/LSP/003</t>
  </si>
  <si>
    <t>Ефективний та безпечний кордон між Україною та Угорщиною</t>
  </si>
  <si>
    <t>07.12.2013–06.12.2015</t>
  </si>
  <si>
    <t xml:space="preserve">ДФС, Закарпатська митниця Державної фіскальної служби України, АДПСУ, Мукачівський прикордонний загін Державної прикордонної служби України </t>
  </si>
  <si>
    <t xml:space="preserve">ДФС; АДПСУ </t>
  </si>
  <si>
    <t xml:space="preserve">Адміністрація Національної поліції Угорщини </t>
  </si>
  <si>
    <t>Підвищення ефективності та посилення прикордонного співробітництва шляхом удосконалення допоміжної інфраструктури пунктів пропуску “Берегшурань – Лужанка” та “Тисабеш”, посилення співпраці уповноважених на здійснення управління кордоном органів</t>
  </si>
  <si>
    <t>IPBU.02.02.00-06-618/11-00</t>
  </si>
  <si>
    <t>Разом заради безпеки Люблінського воєводства та Волинської області</t>
  </si>
  <si>
    <t>Управління Міністерства внутрішніх справ України у Волинській області (код ЄДРПОУ 08592112)</t>
  </si>
  <si>
    <t>Воєводська комендатура поліції в Любліні (Республіка Польща)</t>
  </si>
  <si>
    <t>Підвищення рівня безпеки на польсько-українському кордоні</t>
  </si>
  <si>
    <t>IPBU.01.02.00-18-373/11-00</t>
  </si>
  <si>
    <t>скарби прокордоння - охорона культурної спадщини</t>
  </si>
  <si>
    <t>24.12.2013–23.12.2015</t>
  </si>
  <si>
    <t>Державний історико-архітектурний заповідник в м. Жовкві</t>
  </si>
  <si>
    <t>Товариство Ісусове Монастир в Старій Всі (Республіка Польща)</t>
  </si>
  <si>
    <t>Вдосконалення та повне використання туристичного потенціалу в прикордонних районах</t>
  </si>
  <si>
    <t xml:space="preserve">MIS ETC 2317
83990/31.10.2013
</t>
  </si>
  <si>
    <t>Зберегти минуле, щоб збудувати майбутнє</t>
  </si>
  <si>
    <t>15.11.2013–14.05.2015</t>
  </si>
  <si>
    <t>Комунальний заклад «Чернівецький обласний музей народної архітектури та побуту» (код ЄДРПОУ 4244628)</t>
  </si>
  <si>
    <t>Музей Буковини (Румунія, м. Сучава)</t>
  </si>
  <si>
    <t>Розвиток прикордонного співробітництва з метою виявлення спільної культурної спадщини, ініціюючи і розширюючи взаємодію, співпрацю і взаємне ознайомлення між музеями по обидві сторони кордону</t>
  </si>
  <si>
    <t xml:space="preserve">MIS ETC 2002
79037/07.11.2013
</t>
  </si>
  <si>
    <t>Доступ до інформації про екологічно чисті продукти в транскордонному регіоні</t>
  </si>
  <si>
    <t>16.11.2013–15.11.2014</t>
  </si>
  <si>
    <t xml:space="preserve">Буковинський центр реконструкції і розвитку </t>
  </si>
  <si>
    <t>Буковинський центр реконструкції і розвитку (код ЄДРПОУ 30352630)</t>
  </si>
  <si>
    <t>Захист прав споживачів екологічно чистих продуктів в транскордонному регіоні</t>
  </si>
  <si>
    <t xml:space="preserve">Грант ECAPDAV на підготовку Проекту реформування обласних систем охорони здоров’я </t>
  </si>
  <si>
    <t>31.01.2014-24.07.2015</t>
  </si>
  <si>
    <t>IPBU.03.01.00-90-701/11-00</t>
  </si>
  <si>
    <t>Студент з ініціативою: вектор енергозбереження</t>
  </si>
  <si>
    <t>01.04.2014–31.03.2015</t>
  </si>
  <si>
    <t>Громадська організація «Агентство розвитку приватної ініціативи», Виконавчий комітет Івано-Франківської міської ради (код ЄДРПОУ 04054346)</t>
  </si>
  <si>
    <t>Громадська організація «Агентство розвитку приватної ініціативи» (код ЄДРПОУ 25925512)</t>
  </si>
  <si>
    <t>Стимулювання активної молоді Івано-Франківської області та Люблінського воєводства Польщі до ініціювання та впровадження молодіжних інновацій та транскордонної співпраці в сфері енергозбереження</t>
  </si>
  <si>
    <t>EuropeAid/134413/C/SUP/UA</t>
  </si>
  <si>
    <t>Постачання обладнання для пунктів тимчасового перебування нелегальних мігрантів в Україні – Лот № 1 Меблі</t>
  </si>
  <si>
    <t>15.01.2014‑14.07.2014</t>
  </si>
  <si>
    <t>Головне управління Міністерства внутрішніх справ України в Миколаївській області (код ЄДРПОУ 08592253); Головне управління Міністерства внутрішніх справ України в Донецькій області (код ЄДРПОУ 08592158)</t>
  </si>
  <si>
    <t>Компанія “Vitis TRADE”</t>
  </si>
  <si>
    <t>Поставка обладнання (меблів) для пунктів тимчасового перебування  нелегальних мігрантів у Миколаївській області (Мартинівське) та  Донецькій області (Жданівка)</t>
  </si>
  <si>
    <t>Постачання обладнання для пунктів тимчасового перебування нелегальних мігрантів в Україні – Лот № 2 транспортні засоби виключно для Центрів тимчасового утримання</t>
  </si>
  <si>
    <t>15.01.2014‑13.07.2014</t>
  </si>
  <si>
    <t>Компанія “Moris Slovakia s.r.o.” (Словакія)</t>
  </si>
  <si>
    <t>Поставка обладнання (транспортних засобів) до Центрів тимчасового утримання нелегальних мігрантів у м. Мартинівське Миколаївської області  та  м. Жданівка Донецької області</t>
  </si>
  <si>
    <t>Постачання обладнання для пунктів тимчасового тримання та пунктів тимчасового перебування нелегальних мігрантів в Україні, Лот 4 Обладнання безпеки та зв’язку</t>
  </si>
  <si>
    <t>15.01.2014 -13.12.2014</t>
  </si>
  <si>
    <t>Головне управління МВС в Донецькій області (код згідно з ЄДРПОУ - 08592158); Управління МВС в Миколаївській області (код згідно з ЄДРПОУ - 08592253); Головний центр зв’язку, автоматизації та захисту інформації (військова частина 2428) (код згідно з ЄДРПОУ - 14321469); Мукачівський прикордонний загін (військова частина 2142) (код згідно з ЄДРПОУ - 14321676); Чопський прикордонний загін (військова частина 1493) (код згідно з ЄДРПОУ - 14321707); Львівський прикордонний загін (військова частина 2144) (код згідно з ЄДРПОУ - 14321653); Мостиський прикордонний загін (військова частина 1494) (код згідно з ЄДРПОУ - 14321699); Сумський прикордонний загін (військова частина 9953) (код згідно з ЄДРПОУ - 14321759); Луганський прикордонний загін (військова частина 9938) (код згідно з ЄДРПОУ - 14321736)</t>
  </si>
  <si>
    <t>АДПСУ; МВС</t>
  </si>
  <si>
    <t>Приватне акціонерне товариство “Банкомзв’язок”</t>
  </si>
  <si>
    <t>Постачання обладнання з метою оснащення новостворених пунктів тримання іноземців-правопорушників</t>
  </si>
  <si>
    <t>Постачання обладнання для пунктів тимчасового перебування нелегальних мігрантів в Україні – Лот № 5 Інформаційне обладнання</t>
  </si>
  <si>
    <t>15.01.2014‑13.12.2014</t>
  </si>
  <si>
    <t>DAMTRA Consalting SRL. (Італія)</t>
  </si>
  <si>
    <t>Поставка обладнання (Інформаційне обладнання ) до Центрів тимчасового утримання  нелегальних мігрантів у м. Мартинівське Миколаївської області  та  м. Жданівка Донецької області</t>
  </si>
  <si>
    <t>530599-TEMPUS-1-2012-1-DE-TEMPUS-JPCR</t>
  </si>
  <si>
    <t>Крос-медіа і якісна журналістика</t>
  </si>
  <si>
    <t>15.10.2012 – 14.10.2015</t>
  </si>
  <si>
    <t>Чернівецький національний університет імені Юрія Федьковича (код згідно з ЄДРПОУ 02071240); Таврійський національний університет імені В. І. Вернадського (код згідно з ЄДРПОУ 02070967; Дніпропетровський національний університет імені Олеся Гончара (код згідно з ЄДРПОУ 02066747); Тернопільський національний педагогічний університет імені Володимира Гнатюка (код згідно з ЄДРПОУ 02152244); Сумський державний університет (код згідно з ЄДРПОУ05408289); Одеський національний університет імені І. І. Мечникова (код згідно з ЄДРПОУ 02071091)</t>
  </si>
  <si>
    <t>UNIVERSITÄT PASSAU, Німеччина( код згідно з ЄДРПОУ 36417351)</t>
  </si>
  <si>
    <t>Впровадження і акредитація непослідовної магістерської спеціалізації «Якісна журналістика» відповідно до Болонського процесу для отримання подвійних дипломів (Double Degree) українськими партнерами, а також довготривалого обміну викладачами та студентами</t>
  </si>
  <si>
    <t>Постачання обладнання для пунктів тимчасового перебування нелегальних мігрантів в Україні – Лот № 6 Кухонне обладнання</t>
  </si>
  <si>
    <t>15.01.2014‑14.05.2014</t>
  </si>
  <si>
    <t>Головне управління Міністерства внутрішніх справ України в Миколаївській області (код ЄДРПОУ 08592253); Головне управління Міністерства внутрішніх справ України в Донецькій області (код ЄДРПОУ 08592158); Східне регіональне управління Сумський прикордонний загін Державної прикордонної служби України (код ЄДРПОУ 14321759); Окрема комендатура охорони та забезпечення Державної прикордонної служби України )військова частина 1498) (код ЄДРПОУ 14321955); Львівський прикордонний загін Державної прикордонної служби України (військова частина 2144) (код ЄДРПОУ 14321653); Мостиський прикордонний загін Державної прикордонної служби України (військова частина 1494) (код ЄДРПОУ 14321699); Чопський прикордонний загін Державної прикордонної служби України (військова частина 1493) (код ЄДРПОУ 14321707); Західне управління Мукачівський прикордонний загін Державної прикордонної служби України (військова частина 2142) (код ЄДРПОУ 14321676); Східне регіональне управління Луганський прикордонний загін Державної прикордонної служби України (код ЄДРПОУ 14321736)</t>
  </si>
  <si>
    <t>МВС; АДПСУ</t>
  </si>
  <si>
    <t>Tango Gmbh (Німеччина)</t>
  </si>
  <si>
    <t>Поставка обладнання (кухонне обладнання) до Центрів тимчасового утримання та Ізоляторів тимчасового утримання нелегальних мігрантів в Україні</t>
  </si>
  <si>
    <t>MIS ETC 1995
87332/09.12.2013</t>
  </si>
  <si>
    <t>Зміцнення комунікації між людьми з вадами зору в транскордонному регіоні</t>
  </si>
  <si>
    <t>19.12.2013–18.12.2014</t>
  </si>
  <si>
    <t xml:space="preserve">Чернівецька обласна організація Українського товариства сліпих, 
Буковинський центр реконструкції і розвитку (код ЄДРПОУ 30352630)
</t>
  </si>
  <si>
    <t xml:space="preserve">Чернівецька обласна організація Українського товариства сліпих 
(код ЄДРПОУ 21437408)+L404
</t>
  </si>
  <si>
    <t xml:space="preserve">Зменшення ізоляції людей з вадами зору в межах прикордонних територій шляхом створення технічної бази та сприятливих умов для комунікації, тренінгів, пошуку роботи та організації культурних обмінів </t>
  </si>
  <si>
    <t>IPBU.03.02.00-76-820/12-00</t>
  </si>
  <si>
    <t>Спільна промоція туристичних можливостей та культурно-історичної спадщини Львівської області, Підкарпатського і Люблінського воєводств</t>
  </si>
  <si>
    <t>Львівська асоціація розвитку туризму, Львівське регіональне відділення Асоціації міст України, Департамент міжнародної співпраці та туризму Львівської обласної державної адміністрації, Угнівська міська рада Львівської області, Белзька міська рада Львівської області, Старосамбірська міська рада Львівської області , Жовківська міська рада Львівської області, Бродівська міська рада Львівської області, Жидачівська  районна рада Львівської області, Громадська організація «Асоціація гірських провідників «Ровінь», Громадська організація «Асоціація сприяння розвитку молодіжного туризму»</t>
  </si>
  <si>
    <t>Львівська асоціація розвитку туризму (код ЄДРПОУ 31074245)</t>
  </si>
  <si>
    <t>Збільшення туристичних потоків в контексті економічного розвитку  Львівської області, Підкарпатського і Люблінського воєводств Польщі, а також покращення соціального забезпечення та рівня життя жителів прикордонного регіону протягом п’яти років після реалізації проекту</t>
  </si>
  <si>
    <t>HUSKROUA/1101/105</t>
  </si>
  <si>
    <t>Pl@NETour – Створення науково-туристичного продукту та мережевої інфраструктури для наукового туризму в прикордонних регіонах Марамуреш та Закарпаття</t>
  </si>
  <si>
    <t>05.09.2013–04.12.2015</t>
  </si>
  <si>
    <t>Міжнародна асоціація інституцій регіонального розвитку "МАІРР", Державний вищий навчальний заклад «Ужгородський національний університет»</t>
  </si>
  <si>
    <t>Повітова Рада Марамуреш (Румунія)</t>
  </si>
  <si>
    <t>Розвиток туристичного потенціалу прикордонних регіонів Марамуреш і Закарпаття з метою збільшення внеску туристичного сектора в економічний розвиток прилеглих територій Румунії і України</t>
  </si>
  <si>
    <t>HUSKROUA/1101/252</t>
  </si>
  <si>
    <t>Система космічного захисту від надзвичайних ситуацій – транскордонна система для передбачення надзвичайних природних явищ на основі використання супутникових технологій в Угорщині, Словаччині, Румунії та Україні</t>
  </si>
  <si>
    <t>01.01.2014–31.10.2015</t>
  </si>
  <si>
    <t>Державний вищий навчальний заклад «Ужгородський національний університет» (код ЄДРПОУ 02070832), Міжнародна асоціація інституцій регіонального розвитку «МАІРР» (код ЄДРПОУ 32637210)</t>
  </si>
  <si>
    <t>Державний вищий навчальний заклад «Ужгородський національний університет» (код ЄДРПОУ 02070832)</t>
  </si>
  <si>
    <t>Створення системи моніторингу та попередження небезпечних природних явищ з метою зменшення  ризиків та збитків населення, захисту природних ресурсів та навколишнього середовища на досліджуваній території за допомогою використання супутникових технологій в режимі реального часу</t>
  </si>
  <si>
    <t>MIS ETC 995</t>
  </si>
  <si>
    <t>Інвентаризація, оцінка та зменшення впливу антропогенних джерел забруднення в Нижньодунайському регіоні України, Румунії і Республіки Молдова</t>
  </si>
  <si>
    <t>19.04.2013–31.12.2017</t>
  </si>
  <si>
    <t>Департамент екології та природних ресурсів Одеської обласної державної адміністрації; Науково-дослідна установа “Український науковий центр екології моря”; Інститут проблем ринку та економіко-екологічних досліджень НАН України</t>
  </si>
  <si>
    <t>Одеська ОДА України</t>
  </si>
  <si>
    <t>Департамент екології та природних ресурсів Одеської обласної державної адміністрації</t>
  </si>
  <si>
    <t>Зниження впливу на навколишнє середовище хімічних звалищ і скидання стічних вод в регіоні Нижнього Дунаю, а також підвищення екологічного моніторингу забруднення ґрунту і води</t>
  </si>
  <si>
    <t xml:space="preserve">MIS ETC 1934
68143/05.09.2013
</t>
  </si>
  <si>
    <t>Центр спільної підтримки бізнесу – сприяння розвитку підприємництва в транскордонному просторі Румунії – України – Республіки Молдова (Jo.B.S.Center)</t>
  </si>
  <si>
    <t>18.09.2013–30.06.2015</t>
  </si>
  <si>
    <t>Буковинський центр реконструкції і розвитку</t>
  </si>
  <si>
    <t>Сучавська торгово-промислова палата (Румунія)</t>
  </si>
  <si>
    <t>Поліпшення бізнес середовища для малого та середнього бізнесу в транскордонному регіоні, використовуючи інноваційні рішення і стимулюючи бізнес партнерство</t>
  </si>
  <si>
    <t>73180/04.10.2013</t>
  </si>
  <si>
    <t>Принципи стабільності концепції розвитку інтегрованого простору міських поселень транскордонного регіону</t>
  </si>
  <si>
    <t>17.10.2013–16.10.2014</t>
  </si>
  <si>
    <t>Неурядова організація «Центр розвитку громади в Ясах» (Румунія)</t>
  </si>
  <si>
    <t>Сприяння спільній ініціативі просторового планування у прикордонних населених пунктах з метою стимулювання міської і просторової конкуренції між місцевостями задля збільшення рівня поляризації між ними</t>
  </si>
  <si>
    <t xml:space="preserve">MIS-ECT 1498
</t>
  </si>
  <si>
    <t>Формування мережі інституцій інноваційної інфраструктури транскордонного регіону</t>
  </si>
  <si>
    <t>10.12.2013–31.12.2015</t>
  </si>
  <si>
    <t>Підвищення конкурентоспроможності транскордонного регіону шляхом формування мережі інституцій інноваційної інфраструктури, збільшення їх потужностей, об’єднання їх в єдиний дослідницький простір та включення до Європейського дослідницького простору</t>
  </si>
  <si>
    <t>Розробка критеріїв приймання радіоактивних відходів у формі відпрацьованих джерел іонізуючого випромінювання на Централізоване сховище для відпрацьованих джерел іонізуючого випромінювання (ЦСВДІВ)</t>
  </si>
  <si>
    <t>12.01.2011-30.12.2014</t>
  </si>
  <si>
    <t>Міністерство енергетики й кліматичних змін Сполученого Королівства Великобританії та Північної Ірландії (DECC), представлене компанією Crown Agents for Oversea Government and Administration Ltd</t>
  </si>
  <si>
    <t>Розробка Звіту з аналізу безпеки на етапах будівництва та експлуатації Централізованого сховища відпрацьованих джерел іонізуючого випромінювання (ВДІВ)</t>
  </si>
  <si>
    <t>27.10.2011-01.12.2014</t>
  </si>
  <si>
    <t>DCI-NSAPVD/2013/312-520 від 11.06.2013</t>
  </si>
  <si>
    <t>Східноукраїнський навчально-методичний центр компетенцій для державних службовців, які надають адміністративні послуги (адміністративних службовців), (Ресурсний центр)</t>
  </si>
  <si>
    <t>11.06.2013 – 10.06.2016</t>
  </si>
  <si>
    <t>Департамент з питань регуляторної політики та підприємництва Луганської міської ради; Громадська організація «Агентство стійкого розвитку Луганського регіону»</t>
  </si>
  <si>
    <t>Луганська міська рада</t>
  </si>
  <si>
    <t>Створення платформи для передачі знань і навичок працівникам Центрів надання адміністративних послуг Створення ресурсного центру; створення умов для обміну кращими практиками надання адміністративних послуг між муніципалітетами України та іншими країнами; формування партнерських взаємин з Неурядовими організаціями; розповсюдження інформаційних матеріалів</t>
  </si>
  <si>
    <t>ENPI/2008/164-720</t>
  </si>
  <si>
    <t>Технічна допомога підтримки для українських муніципалітетів</t>
  </si>
  <si>
    <t>30.12.2008‑31.12.2016</t>
  </si>
  <si>
    <t>Комунальне підприємство «Дніпропетровський метрополітен»</t>
  </si>
  <si>
    <t>Сприяння вчасній та ефективній реалізації інвестиційного проекту «Завершення будівництва метрополітену у м. Дніпропетровську»</t>
  </si>
  <si>
    <t xml:space="preserve">MIS-ETC 2401
</t>
  </si>
  <si>
    <t>Транскордонна мережа екологічного землеробства «EcoAgriNet 2»</t>
  </si>
  <si>
    <t xml:space="preserve">Буковинський центр реконструкції і розвитку 
(код ЄДРПОУ 30352630)
</t>
  </si>
  <si>
    <t>Публічна Асоціація «Кутезаторул» (Республіка Молдова)</t>
  </si>
  <si>
    <t>Підвищення взаємодії між фермерами та постачальниками екологічних  сільськогосподарських послуг у сфері стимулювання і розвитку органічного сільського господарства в прикордонній зоні</t>
  </si>
  <si>
    <t>MIS-ETC 1535</t>
  </si>
  <si>
    <t>Покращення екологічної ситуації в басейнах річок Прут і Дністер через покращення систем очистки стічних вод в Чернівцях і Дрокії</t>
  </si>
  <si>
    <t>19.12.2013–31.12.2016</t>
  </si>
  <si>
    <t>Виконавчий комітет Чернівецької міської ради, Буковинський центр реконструкції і розвитку</t>
  </si>
  <si>
    <t>Чернівецька міська рада</t>
  </si>
  <si>
    <t>Покращення екологічної ситуації в транскордонних басейнах річок Прут і Дністер через впровадження  інноваційних підходів до очищення стічних вод і покращення управління очищенням стічних вод в Чернівцях і Дрокії</t>
  </si>
  <si>
    <t>HUSKROUA/1101/010</t>
  </si>
  <si>
    <t>Комплексна регіональна співпраця з метою підвищення зайнятості на угорсько-українській прикордонній території</t>
  </si>
  <si>
    <t>28.06.2013–27.09.2014</t>
  </si>
  <si>
    <t>Закарпатський регіональний центр з інвестицій та розвитку (код ЄДРПОУ 35175904)</t>
  </si>
  <si>
    <t>Внесок у використання місцевих ресурсів для економічного розвитку тприкордонного регіону шляхом посилення інституціональної співпраці та розвитку інформаційних систем ринку праці</t>
  </si>
  <si>
    <t>HR.96024/11.12.2013</t>
  </si>
  <si>
    <t>Захист кордонів від небезпек, що поширюються безпритульними тваринами</t>
  </si>
  <si>
    <t>19.12.2013–18.10.2015</t>
  </si>
  <si>
    <t>Департамент житлово-комунального господарства Чернівецької міської ради; Чернівецька обласна організація «Захист тварин» (код ЄДРПОУ 37084070), Буковинський центр реконструкції та розвитку (код ЄДРПОУ 30352630)</t>
  </si>
  <si>
    <t>Департамент житлово-комунального господарства Чернівецької міської ради (код ЄДРПОУ 25082708)</t>
  </si>
  <si>
    <t>Скорочення  та попередження розповсюдження небезпечних інфекційних захворювань, які поширюються бездомними тваринами і є небезпечними для людей і тварин у прикордонних областях, а також запобігання неконтрольованому розмноженню домашніх та бездомних тварин</t>
  </si>
  <si>
    <t>MIS ETC 1705</t>
  </si>
  <si>
    <t>Транскордонна інвентаризація деградованих земель</t>
  </si>
  <si>
    <t>03.12.2013–02.10.2015</t>
  </si>
  <si>
    <t xml:space="preserve">Болградська районна рада (код ЄДРПОУ 23213678), Болградська районна громадська організація «Центр регіональних ініціатив «Астера» (код ЄДРПОУ 37548534) </t>
  </si>
  <si>
    <t>Молодіжне об’єднання «Емил Раковіце 2000» Васлуй (Румунія)</t>
  </si>
  <si>
    <t>Створення передумов для поліпшення якості навколишнього середовища в прикордонному районі, надаючи технічну підтримку екологічної реконструкції деградованих земель</t>
  </si>
  <si>
    <t>DTRA SUS-UP-2014-2019</t>
  </si>
  <si>
    <t>Запобігання розповсюдженню зброї масового знищення: технічна підтримка</t>
  </si>
  <si>
    <t>31.01.2014–31.12.2019</t>
  </si>
  <si>
    <t xml:space="preserve"> Міністерство оборони США/Агентство зменшення загрози</t>
  </si>
  <si>
    <t>Державна прикордонна служба України, її підрозділи: Головний центр зв’язку, автоматизації та захисту інформації Державної прикордонної служби України (військова частина 2428); Окрема комендатура охорони та забезпечення Державної прикордонної служби України (військова частина 1498)</t>
  </si>
  <si>
    <t xml:space="preserve">АДПСУ </t>
  </si>
  <si>
    <t>Відділ зменшення загрози при Посольстві США в Україні</t>
  </si>
  <si>
    <t>надання допомоги з метою підвищення можливостей ДПСУ у виявленні та припиненні спроб незаконного переміщення зброї масового знищення та пов'язаних з нею матеріалів через державний кордон України, включаючи ключові пункти пропуску через державний кордон</t>
  </si>
  <si>
    <t>Енергоефективність у громадах</t>
  </si>
  <si>
    <t>01.09.2013-31.08.2016</t>
  </si>
  <si>
    <t xml:space="preserve">Чернівецька міська рада, Полтавська ОДА,  Житомирська міська рада, Луганська міська рада, Дніпропетровська обласна рада </t>
  </si>
  <si>
    <t>HUSKROUA/1101/132</t>
  </si>
  <si>
    <t>Управління відходами, що біологічно розкладаються, в містах Бая-Маре (Румунія), Івано-Франківську та Коломиї (Україна)</t>
  </si>
  <si>
    <t>20.09.2013–19.11.2015</t>
  </si>
  <si>
    <t>Виконавчий комітет Івано-Франківської міської ради, Відділ управління комунальним майном Коломийської міської ради Івано-Франківської області</t>
  </si>
  <si>
    <t>Муніципалітет міста Бая Маре (Румунія)</t>
  </si>
  <si>
    <t xml:space="preserve">Підвищення якості життя для громадян міст Бая-Маре, Івано-Франківську та Коломиї шляхом запровадження управління відходами, що біологічно розкладаються 1) управління проектом; 2) інформування та пропагування; 
3) встановлення станцій переробки біорозкладаючих відходів та відповідного обладнання; 4) інформування кінцевих бенефіціарів
</t>
  </si>
  <si>
    <t>Відновлення ковальського мистецтва як одного з найстаріших елементів економічного зростання</t>
  </si>
  <si>
    <t>30.12.2013 – 30.08.2016</t>
  </si>
  <si>
    <t xml:space="preserve">Виконавчий комітет Івано-Франківської міської ради; Громадська організація «Центр муніципального та регіонального розвитку – Ресурсний центр»;
Громадська організація «Свято ковалів»
</t>
  </si>
  <si>
    <t xml:space="preserve">Івано-Франківська  ОДА </t>
  </si>
  <si>
    <t>Виконавчий комітет Івано-Франківської міської ради</t>
  </si>
  <si>
    <t>Підтримка і зміцнення професійних асоціацій і мереж ковальського мистецтва як одного із найстарішого елементу економічного зростання</t>
  </si>
  <si>
    <t xml:space="preserve">MIS ETC 1719
101961/19.12.2013
</t>
  </si>
  <si>
    <t>Інформаційна система безпеки дорожнього руху</t>
  </si>
  <si>
    <t>24.12.2013–23.06.2015</t>
  </si>
  <si>
    <t>Виконавчий комітет Чернівецької міської ради (код ЄДРПОУ 04062216), Чернівецька обласна громадська організація «Буковинська агенція регіонального розвитку» (код ЄДРПОУ 36636341)</t>
  </si>
  <si>
    <t>Створення транскордонного партнерства в цілях виявлення загальних рішень для підвищеної і оптимізованої інфраструктури дорожнього руху відповідно до стандартів ЄС</t>
  </si>
  <si>
    <t xml:space="preserve">MIS ETC 2173
77340/22.10.2013
</t>
  </si>
  <si>
    <t>Розвиток транскордонного туризму шляхом просування Садиби Манук-Бея, Поховального комплексу Олени Іоан Куза та Дому Блещунова</t>
  </si>
  <si>
    <t>Комунальна установа «Одеський муніципальний музей особистих колекцій імені О. В. Блещунова»</t>
  </si>
  <si>
    <t>Районна рада Хинчешти (Республіка Молдова)</t>
  </si>
  <si>
    <t>Розвиток туристичного потенціалу прикордонних регіонів шляхом  поширення інформації про туристичні об’єкти</t>
  </si>
  <si>
    <t>Лідерство, управління та врядування</t>
  </si>
  <si>
    <t>01.06.2013-31.12.2016</t>
  </si>
  <si>
    <t>Державна установа «Український центр контролю за соціально небезпечними хворобами Міністерства охорони здоров’я України»</t>
  </si>
  <si>
    <t>HUSKROUA/1101/127</t>
  </si>
  <si>
    <t>Контроль за чистотою повітря у транскордонному регіоні Україна - Румунія</t>
  </si>
  <si>
    <t>24.09.2013–23.03.2015</t>
  </si>
  <si>
    <t xml:space="preserve">Державний вищий навчальний заклад «Прикарпатський національний університет імені Василя Стефаника» (код ЄДРПОУ 02125266) </t>
  </si>
  <si>
    <t>Агентство з охорони навколишнього середовища повіту Марамуреш (Румунія)</t>
  </si>
  <si>
    <t>Розвиток співробітництва у сфері захисту навколишнього середовища  між Івано-Франківською областю та повітом Марамуреш Румунії</t>
  </si>
  <si>
    <t>HUSKROUA/1101/173</t>
  </si>
  <si>
    <t>Відкрий для себе Ужгород. Перший крок до пізнання Закарпаття</t>
  </si>
  <si>
    <t xml:space="preserve">Асоціація студентів-економістів Закарпаття </t>
  </si>
  <si>
    <t>Асоціація студентів-економістів Закарпаття (код ЄДРПОУ 25436661)</t>
  </si>
  <si>
    <t>Розвиток туризму в м. Ужгород шляхом покращення рівня доступності інформації про місця туристичного інтересу</t>
  </si>
  <si>
    <t xml:space="preserve">MIS ETC 1575
</t>
  </si>
  <si>
    <t>Медицина в надзвичайних ситуаціях та випадках – швидка відповідь транскордонним викликам</t>
  </si>
  <si>
    <t>19.12.2013–18.12.2015</t>
  </si>
  <si>
    <t>Новоселицька центральна районна лікарня; Заставнівська центральна районна лікарня в Чернівецькій області, Департамент охорони здоров’я та цивільного захисту населення Чернівецької обласної державної адміністрації</t>
  </si>
  <si>
    <t>Новоселицька центральна районна лікарня (код ЄДРПОУ 02005832)</t>
  </si>
  <si>
    <t>Сприяння готовності до надзвичайних ситуацій в медичній сфері в транскордонній території Буковини та Молдови шляхом досягнення високого рівня готовності до надзвичайних ситуацій лікарями та високого рівня обізнаності про медицину у надзвичайних ситуаціях у жителів</t>
  </si>
  <si>
    <t xml:space="preserve">MIS ETC 1549
</t>
  </si>
  <si>
    <t xml:space="preserve">Забезпечення сталого виробництва та впровадження належної практики вирощування великої рогатої худоби в господарствах Румунії, Республіки Молдова та прикордонного регіону України </t>
  </si>
  <si>
    <t>02.10.2013–01.12.2015</t>
  </si>
  <si>
    <t>Одеський державний аграрний університет</t>
  </si>
  <si>
    <t>Університет аграрних наук і ветеринарної медицини в Ясах (Румунія)</t>
  </si>
  <si>
    <t>Покращення економічної діяльності у прикордонній зоні, що сприятиме стабільній модернізації сільського господарства</t>
  </si>
  <si>
    <t xml:space="preserve">ENPI/2013/318-006 </t>
  </si>
  <si>
    <t xml:space="preserve">Сприяння процесам удосконалення Державної служби статистики України з метою покращення її потенціалу та продукції </t>
  </si>
  <si>
    <t>18.11.2013 - 17.02.2016</t>
  </si>
  <si>
    <t>Статистична служба Данії, Королівство Данія  (Statistics Denmark)</t>
  </si>
  <si>
    <t>Посилення інституційної спроможності Державної служби статистики України для збору, обробки та поширення статистичної продукції відповідно до Acquis через удосконалення виробництва статистики та підготовки персоналу</t>
  </si>
  <si>
    <t>Демократизація і права людини в Україні</t>
  </si>
  <si>
    <t>01.01.2013-31.12.2016</t>
  </si>
  <si>
    <t>Організації громадянського суспільства, які будуть визначені на конкурсній основі в процесі реалізації проекту</t>
  </si>
  <si>
    <t xml:space="preserve">Мінюст </t>
  </si>
  <si>
    <t>IPBU.02.01.00-14-427/11-00</t>
  </si>
  <si>
    <t>Покращення стану навколишнього середовища на польсько-українських прикордонних територіях через проведення термомодернізації будинків соціальної сфери в Ґміні Соколув Подляскі та в місті Новояворівськ</t>
  </si>
  <si>
    <t>Новояворівська міська рада</t>
  </si>
  <si>
    <t>Ґміна Соколув Подляскі (Республіка Польща)</t>
  </si>
  <si>
    <t>Захист та покращення навколишнього середовища та зміцнення транскордонної співпраці на польсько-українському кордоні впродовж п’яти років після реалізації проекту</t>
  </si>
  <si>
    <t>Підтримка боротьби з торгівлею людьми та кіберзлочинністю в Україні</t>
  </si>
  <si>
    <t>01.01.2014-31.12.2014</t>
  </si>
  <si>
    <t>Поновлення санітарного оснащення, системи водопостачання і каналізації в Білоріченській школі-інтернаті, Луганська область, Україна</t>
  </si>
  <si>
    <t>31.01.2014-30.09.2014</t>
  </si>
  <si>
    <t>Білоріченська загальноосвітня школа-інтернат І-ІІ ступенів Лутугинського району Луганської області</t>
  </si>
  <si>
    <t>Ремонт санітарного пропускника, мереж водопостачання і каналізації інфекційного відділення Краснодонської центральної районної лікарні, Луганська область, Україна</t>
  </si>
  <si>
    <t>Районна комунальна установа «Краснодонська центральна районна лікарня» Краснодонської районної ради</t>
  </si>
  <si>
    <t>ENPI/2014/317-661 від 03.03.2014</t>
  </si>
  <si>
    <t xml:space="preserve">Удосконалення правової охорони та захисту прав інтелектуальної власності в Україні </t>
  </si>
  <si>
    <t>07.04.2014 - 06.08.2016</t>
  </si>
  <si>
    <t>Державна служба інтелектуальної власності України</t>
  </si>
  <si>
    <t xml:space="preserve">Державна служба інтелектуальної власності України </t>
  </si>
  <si>
    <t>Відомство Іспанії з питань патентів та торговельних марок  (Spanish Patent and Trademark Office)</t>
  </si>
  <si>
    <t xml:space="preserve">Посилення адміністративного потенціалу та компетенції Державної служби інтелектуальної власності України, надання пропозицій щодо ефективних правових заходів протидії контрафакції і піратству, а  також забезпечення ефективного застосування законодавства і санкцій проти порушників прав інтелектуальної власності </t>
  </si>
  <si>
    <t>№ 530785-TEMPUS-1-2012-1-PL- TEMPUS-JPCR</t>
  </si>
  <si>
    <t>Розробка програми для нової спеціальності:“Магістр з інженерії проектування мікросистем”</t>
  </si>
  <si>
    <t>15.10.2012 - 14.10.2016</t>
  </si>
  <si>
    <t>Національний університет “Львівська політехніка; Харківський Національний університет радіоелектроніки; Донецький Національний технічний університет; Київський Національний університет імені Тараса Шевченка; Науково-дослідне підприємство “Карат”; Науково-дослідний інститут мікроприладів НАН України; ТОВ “Алдек-КТС”</t>
  </si>
  <si>
    <t>Політехніка Лодзька (Lodz University of Techology, Польща)</t>
  </si>
  <si>
    <t xml:space="preserve">Впровадження в технічні університети Україні повного 3-рівневого навчання з проектування мікросистем та інженерії відповідно до потреб регіонального ринку праці.  </t>
  </si>
  <si>
    <t>Розвиток партнерської співпраці для покращення транскордонної інфраструктури водопостачання в Глінне та Янковце (Польща) та м. Хуст (Україна)</t>
  </si>
  <si>
    <t>01.02.2014–30.11.2015</t>
  </si>
  <si>
    <t>Ґміна Леско (Республіка Польща)</t>
  </si>
  <si>
    <t>Покращення соціально-економічної привабливості та конкурентоспроможності в регіоні Леско і м. Хуст протягом п’яти років після реалізації проекту за рахунок використання можливостей для розвитку у сфері туризму, а також підвищення рівня життя в прикордонних регіонах</t>
  </si>
  <si>
    <t xml:space="preserve">Сприяння розвитку соціальної інфраструктури (IV фаза)  </t>
  </si>
  <si>
    <t>01.12.2013-30.11.2016</t>
  </si>
  <si>
    <t>Федеральне Міністерство економічного співробітництва та розвитку (BMZ) Німеччини / Кредитна установа для відбудови (KfW)</t>
  </si>
  <si>
    <t>Поліпшення умов життя громад і вразливих груп населення, переважно у сільській місцевості, шляхом покращення якості соціальних послуг та полегшення доступу до них</t>
  </si>
  <si>
    <t>Вдосконалення системи контролю харчових продуктів в Україні</t>
  </si>
  <si>
    <t>14.03.2014 – 13.09.2019</t>
  </si>
  <si>
    <t>Державна ветеринарна та фітосанітарна служба України</t>
  </si>
  <si>
    <t>Консорціум на чолі з Grontmij A/S (Данія) у складі: Державної продовольчої та ветеринарної служби Литовської Республіки,  WYG International Limited, Agriconsulting Europe S.A.</t>
  </si>
  <si>
    <t>Сприяння поліпшенню безпечності харчових продуктів в Україні від «лану до столу» шляхом приведення українського законодавства, інституційної інфраструктури і системи державного контролю у відповідність до регуляторної та адміністративної політики і практик ЄС.</t>
  </si>
  <si>
    <t>Інклюзивна освіта: крок за кроком</t>
  </si>
  <si>
    <t>01.12.2013-28.02.2015</t>
  </si>
  <si>
    <t>Департамент освіти і науки Луганської обласної державної адміністрації; структурний підрозділ Вінницької обласної державної адміністрації "Департамент освіти і науки облдержадміністрації"; Департамент освіти і науки, молоді та спорту виконавчого органу Київської міської ради (Київської міської державної адміністрації); Управління освіти і науки Рівненської обласної державної адміністрації; Департамент освіти і науки Черкаської обласної державної адміністрації</t>
  </si>
  <si>
    <t xml:space="preserve">Комітет Верховної Ради України з питань науки і освіти </t>
  </si>
  <si>
    <t>«Термосанація» у бюджетних установах міста Києва/»Укладання енергосервісних контрактів щодо впровадження заходів з енергозбереження у бюджетних установах міста Києва»</t>
  </si>
  <si>
    <t>01.01.2014-31.12.2019</t>
  </si>
  <si>
    <t>Європейський банк реконструкції та розвитку як адміністратор Фонду Е5Р; НЕФКО</t>
  </si>
  <si>
    <t>Комунальне підприємство «Група впровадження проекту з енергозбереження в адміністративних і громадських будівлях м. Києва» виконавчого органу Київської міської ради (Київської міської державної адміністрації)</t>
  </si>
  <si>
    <t>Київська міська державна адміністрація</t>
  </si>
  <si>
    <t xml:space="preserve">Північна екологічна фінансова корпорація (Nordic Environment Finance Corporation, НЕФКО) як Виконуюча Агенція для Проекту, що фінансується Фондом Е5Р, Комунальне підприємство «Група впровадження проекту з енергозбереження в адміністративних і громадських будівлях м. Києва» виконавчого органу Київської міської ради (Київської міської державної адміністрації),  ТОВ «АВРОРА ТЕРМ» </t>
  </si>
  <si>
    <t>Комплексна термосанація, встановлення та модернізація індивідуальних теплових пунктів, модернізація систем освітлення об’єктів бюджетної сфери міста Києва</t>
  </si>
  <si>
    <t>HUSKROUA/1101/258</t>
  </si>
  <si>
    <t>Дебатна Молодіжна Ліга</t>
  </si>
  <si>
    <t>01.03.2014–28.02.2015</t>
  </si>
  <si>
    <t>Громадська організація “Агентство з розвитку приватної ініціативи” (код ЄДРПОУ 25925512); Департамент освіти, науки, сім’ї, молоді та спорту Івано-Франківської обласної державної адміністрації (код ЄДРПОУ 38555301)</t>
  </si>
  <si>
    <t>Громадська організація “Агентство з розвитку приватної ініціативи”</t>
  </si>
  <si>
    <t>Стимулювання студентських ініціатив та об’єднань у транскордонних регіонах: Івано-Франківській області та Соболч-Сатмар-Берегу Угорщини, повіті Марамуреш Румунії 1) Створення наглядової ради; 2) Транскордонні дебатні ініціативи; 3) Видання та розповсюдження навчальних та методичних матеріалів; 4) Проведення дебатного турніру та промоційна компанія</t>
  </si>
  <si>
    <t xml:space="preserve">MIS ETC 1676
</t>
  </si>
  <si>
    <t>Прикордонне  міждисциплінарне співробітництво для запобігання стихійних лих та пом’якшення забруднення навколишнього середовища Єврорегіону Нижній Дунай</t>
  </si>
  <si>
    <t>19.12.2013–31.12.2015</t>
  </si>
  <si>
    <t xml:space="preserve">Науково-дослідна установа «Український науковий центр екології моря» (код ЄДРПОУ 02572516) </t>
  </si>
  <si>
    <t>Університет Нижнього Дунаю (м. Галац, Румунія)</t>
  </si>
  <si>
    <t>Створення нових методів для сталої співпраці між науково-дослідними інститутами в галузі захисту довкілля в Румунії, Молдові, України та різними категоріями, групами людей, які працюють в цій сфері, включаючи аспірантів, студентів та молодих спеціалістів</t>
  </si>
  <si>
    <t>IPBU.01.03.00-06-439/11-00</t>
  </si>
  <si>
    <t>Покращення доступу до туристичного регіону «Долина Зілави» та громад партнерів на кордоні Польщі, Білорусії та України</t>
  </si>
  <si>
    <t>01.02.2014–31.07.2016</t>
  </si>
  <si>
    <t>Забродівська сільська рада</t>
  </si>
  <si>
    <t>Ґміна Россош (Республіка Польща)</t>
  </si>
  <si>
    <t>Покращення транспортної системи туристичного об’єкта «Долина Зілави» в прикордонному регіоні</t>
  </si>
  <si>
    <t>IPBU.03.02.00-06-828/12-00</t>
  </si>
  <si>
    <t>Культура прикордоння як інтеграційна платформа місцевих громад в Єврорегіоні Буг</t>
  </si>
  <si>
    <t>Гіркополонківська сільська рада, Ковельська міська рада, Угнівська міська рада</t>
  </si>
  <si>
    <t xml:space="preserve">Волинська ОДА
Львівська ОДА
</t>
  </si>
  <si>
    <t>Асоціація органів місцевого самоврядування в Єврорегіоні Буг (Республіка Польща)</t>
  </si>
  <si>
    <t>Підтримка місцевих громад транскордонного об’єднання Єврорегіон Буг у сфері підтримки спільних культурних традицій</t>
  </si>
  <si>
    <t>HUSKROUA/1101/020</t>
  </si>
  <si>
    <t>РАЗОМ – телебачення без кордонів</t>
  </si>
  <si>
    <t>15.08.2013–14.08.2014</t>
  </si>
  <si>
    <t xml:space="preserve">Закарпатська обласна державна телерадіокомпанія
(код ЄДРПОУ 22071911) 
</t>
  </si>
  <si>
    <t>Державне неприбуткове товариство з обмеженою відповідальністю «Земплінське телебачення» (Угорщина)</t>
  </si>
  <si>
    <t>Посилення інтеграції населення, яке проживає в прикордонних регіонах Угорщини, Словаччини та України, зокрема у соціальній, економічній та культурній сферах</t>
  </si>
  <si>
    <t>2007 70 065</t>
  </si>
  <si>
    <t xml:space="preserve">Консультаційні послуги для реалізації проекту «Підтримка малих і середніх підприємств»  </t>
  </si>
  <si>
    <t>01.05.2014 – 31.12.2020</t>
  </si>
  <si>
    <t xml:space="preserve">Федеральне Міністерство економічного співробітництва та розвитку (BMZ) Німеччини </t>
  </si>
  <si>
    <t>Німецько-Український фонд (НУФ)</t>
  </si>
  <si>
    <t xml:space="preserve">Мінфін  </t>
  </si>
  <si>
    <t>Німецько-Український фонд</t>
  </si>
  <si>
    <t>Консультаційна підтримка банків-партнерів та Німецько-Українського фонду відібраними консультаційними фірмами задля розширення системи кредитування малих та середніх підприємств та забезпечення на постійній основі надання фінансових послуг для кінцевих позичальників в Україні</t>
  </si>
  <si>
    <t>Z-020943-001</t>
  </si>
  <si>
    <t>Освіта суддів - для економічного розвитку</t>
  </si>
  <si>
    <t>01.04.2012-31.12.2017</t>
  </si>
  <si>
    <t>Міністерство закордонних справ, торгівлі та розвитку Канади</t>
  </si>
  <si>
    <t>Національна школа суддів України</t>
  </si>
  <si>
    <t>Вища кваліфікаційна комісія суддів України</t>
  </si>
  <si>
    <t>Національний суддівський інститут Канади</t>
  </si>
  <si>
    <t>Сприяння покращенню середовища для ведення бізнесу в Українф шляхом підвищення рівня компетентності судових органів у сфері го</t>
  </si>
  <si>
    <t>Розвиток національного потенціалу з управління загрозами від забрудгнення ВЗВ і боєприпасами в Україні</t>
  </si>
  <si>
    <t>01.02.2014-31.12.2014</t>
  </si>
  <si>
    <t>IPBU.01.03.00-06-318/11-00</t>
  </si>
  <si>
    <t>Поліпшення доступності та якості прикордонної дорожньої інфраструктури Етап ІІ – перебудова 2-ої ділянки ділянка повітової дороги № 3432L Грубешів-Крилів-Долгобичів – державний кордон та ремонт дороги в Угринові</t>
  </si>
  <si>
    <t>01.02.2014–31.12.2015</t>
  </si>
  <si>
    <t>Хоробрівська сільська рада Сокальського району Львівської області; Сокальська районна рада Львівської області</t>
  </si>
  <si>
    <t>Грубешівський повіт (Польща)</t>
  </si>
  <si>
    <t>Поліпшення доступності та якості прикордонної дорожньої інфраструктури Етап ІІ – перебудова 2-ої ділянки ділянка повітової дороги № 3432L Грубешів-Крилів-Долгобичів – державний кордон та ремонт дороги в Угринові 1) підготовка та виконання процедури торгів; 2) проведення будівельних робіт; 3) рекламування проекту</t>
  </si>
  <si>
    <t>Знову до роботи: реінтеграція матерів та батьків до професійного життя після відпустки по догляду за дитиною</t>
  </si>
  <si>
    <t>24.11.2012 – 23.11.2015</t>
  </si>
  <si>
    <t>Всеукраїнська громадська організація “Ліга соціальних працівників України”</t>
  </si>
  <si>
    <t>Всеукраїнська громадська організація “Ліга соціальних працівників України” (код згідно з ЄДРПОУ 21708269)</t>
  </si>
  <si>
    <t>Створення умов для успішного повернення до роботи батьків і матерів після відпустки по догляду за дитиною</t>
  </si>
  <si>
    <t>Зміцнення спроможності системи фінансового моніторингу України</t>
  </si>
  <si>
    <t>01.04.2014-31.12.2014</t>
  </si>
  <si>
    <t>MIS ETC 1605</t>
  </si>
  <si>
    <t xml:space="preserve">Еко-міста: спільні бачення у прикордонному регіоні </t>
  </si>
  <si>
    <t>18.12.2013–17.10.2015</t>
  </si>
  <si>
    <t>Одеський національний економічний університет (код ЄДРПОУ 33268090)</t>
  </si>
  <si>
    <t>Мерія міста Дурлєшти (Республіка Молдова)</t>
  </si>
  <si>
    <t>Вирішення проблем зовнішнього середовища, які виникають у транскордонній зоні, шляхом перетворення міста Дурлешт в еко-місто та шляхом організації семінарів, присвячених екологічним питанням під керівництвом експертів з транскордонної зони 1) управління проектом; 2) придбання обладнання; 3) проведення загального технічного дослідження  та очищення р. Дурлешт; 4) організація освітніх семінарів та конференції</t>
  </si>
  <si>
    <t>HUSKROUA/1101/154</t>
  </si>
  <si>
    <t>Просування інвестиційних можливостей і співпраці між малими та середніми підприємствами через розвиток транскордонних зв’язків у Карпатському регіоні</t>
  </si>
  <si>
    <t>01.01.2014–31.08.2015</t>
  </si>
  <si>
    <t>Громадська організація “Асоціація економічного розвитку Івано-Франківщини”</t>
  </si>
  <si>
    <t>Зміцнення соціального та економічного розвитку в Карпатському регіоні шляхом сприяння співпраці між малими та середніми підприємствами для вирішення інвестиційних проблем у регіоні 1) оцінка інвестиційного потенціалу малого та середнього бізнесу в Карпатському регіоні; 2) підвищення рівня навиків та знань місцевих державних службовців; 3) створення спільного інформаційного простору; 4) проведення Міжнародного інвестиційного форуму</t>
  </si>
  <si>
    <t>D-000386</t>
  </si>
  <si>
    <t>Сприяння журналістським розслідуванням</t>
  </si>
  <si>
    <t>01.04.2014-31.03.2018</t>
  </si>
  <si>
    <t xml:space="preserve">Громадська організація «Громадське телебачення»; Всеукраїнська громадська організація «Незалежна асоціація телерадіомовників»; Громадська організація «Інститут розвитку регіональної преси»; Громадська організація «Агентстсво журналістських розслідувань «Четверта влада»; Громадська організація «Миколаївський Центр журналістських розслідувань»; Громадська організація «Громадська служба «Свідомо»; Громадська організація «Кримський центр розслідувальної журналістики», м. Київ </t>
  </si>
  <si>
    <t>Інтерньюс Нетворк (Internews Network)</t>
  </si>
  <si>
    <t>Підтримка українського медійного сектору шляхом підвищення професіоналізму журналістів для створення телепрограм на важливі  для суспільства теми, що сприятиме більш активній участі громадян України у громадянсько-політичному житті держави та процесі прийняття рішень</t>
  </si>
  <si>
    <t>HUSKROUA/1101/043</t>
  </si>
  <si>
    <t>Угорщина-Україна Пілотний проект щодо співпраці по відновленню після стихійного лиха</t>
  </si>
  <si>
    <t>12.07.2013–11.07.2014</t>
  </si>
  <si>
    <t>Пийтерфолвівська сільська рада (код ЄДРПОУ 04349165)</t>
  </si>
  <si>
    <t>Місцеве управління с. Уски</t>
  </si>
  <si>
    <t>Попередження загрози повені і стихійних лих, спільні дії щодо усунення наслідків та відновлення територій після лиха на угорсько-українському кордоні 1) Удосконалення оборонних планів постраждалих населених пунктів; 2) Розробка стратегії відновлення після стихійних лих; 3) Розробка практичного керівництва; 4) Кампанія для місцевих громадян; 5) Налаштування транскордонного блоку екстреного реагування; 6) Поширення інформації</t>
  </si>
  <si>
    <t>IPBU.03.01.00-06-725/11</t>
  </si>
  <si>
    <t>ГІС через кордон – спільна платформа просторового управління в Єврорегіоні “Буг”</t>
  </si>
  <si>
    <t>01.12.2013–30.11.2014</t>
  </si>
  <si>
    <t>Транскордонне об’єднання Єврорегіон “Буг” (код ЄДРПОУ 2501162)</t>
  </si>
  <si>
    <t>Товариство органів самоврядування Єврорегіону “Буг” (Польща)</t>
  </si>
  <si>
    <t>Підтримка процесів транскордонного розвитку і поліпшення інвестиційної та туристичної привабливості Єврорегіону “Буг”  1) організація тематичних заходів щодо просторових даних; 2) створення спільного порталу Єврорегіону “Буг”; 3) збір спільних просторових даних; 4) розробка концепції розвитку Єврорегіону “Буг” до 2020; 5) просування проекту</t>
  </si>
  <si>
    <t>Ініціатива запобігання розповсюдженню зброї масового знищення: невідкладна допомога Державній прикордонній службі України</t>
  </si>
  <si>
    <t>18.04.2014-01.08.2016</t>
  </si>
  <si>
    <t>Міністерство оборони США/Агентство зменшення загрози</t>
  </si>
  <si>
    <t>Державна прикордонна служба України, її підрозділи: Головний центр зв’язку, автоматизації та захисту інформації Державної прикордонної служби України (військова частина 2428); Окрема комендатура охорони та забезпечення Державної прикордонної служби України (військова частина 1498), центральна база зберігання та постачання Державної прикордонної служби України (військова частина 1471)</t>
  </si>
  <si>
    <t>HUSKROUA/1001/058</t>
  </si>
  <si>
    <t>DECC – Підтримка розвитку економіки культури і творчості в прикордонному регіоні Угорщина-Румунія-Україна</t>
  </si>
  <si>
    <t>01.12.2012–30.11.2014</t>
  </si>
  <si>
    <t xml:space="preserve">Закарпатський Фонд Підтримки Підприємництва «ТЕС Фонд» 
(код ЄДРПОУ 22108229) 
</t>
  </si>
  <si>
    <t>Торгово-промислова палата Марамуреш (Румунія)</t>
  </si>
  <si>
    <t>IPBU.03.02.00-18-832/12-00</t>
  </si>
  <si>
    <t>Транскордонна співпраця для рекреаційного туризму польсько-українського прикордоння</t>
  </si>
  <si>
    <t>01.01.2014–31.12.2014</t>
  </si>
  <si>
    <t>Асоціація органів місцевого самоврядування «Єврорегіон Карпати – Україна» (код ЄДРПОУ 35189943); Бориславська міська громадська організація «Агенція розвитку курорту Східниця» (код ЄДРПОУ 36324079); Громадська організація «Агенція місцевого розвитку Дрогобиччини» (код ЄДРПОУ 34454297); Громадська організація «Європейський діалог» (код ЄДРПОУ 25552367); Львівська міська громадська організація «Туристсько-спортивний клуб «Манівці» (код ЄДРПОУ 26484188); Львівська міська громадська організація «Екотерра» (код ЄДРПОУ 25262289); Трускавецька міська громадська організація Всеукраїнського товариства «Лемківщина» (код ЄДРПОУ 26308095); Громадська організація «Центр регіональних ініціатив Яворівщини» (код ЄДРПОУ 26095506); Громадська благодійна організація «Еколого-географічний фонд» (код ЄДРПОУ 20851214); Закарпатський регіональний благодійний фонд «Фонд розвитку екотуризму на Ужанській долині» (код ЄДРПОУ 26395800); Львівський обласний інститут післядипломної педагогічної освіти (код ЄДРПОУ 02139736)</t>
  </si>
  <si>
    <t>Асоціація на користь розвитку і промоції Підкарпаття «Про Карпатія» (Республіка Польща)</t>
  </si>
  <si>
    <t>HUSKROUA/1101/157</t>
  </si>
  <si>
    <t>Разом до спільного інформаційного простору</t>
  </si>
  <si>
    <t xml:space="preserve">Ужгородська міська громадська організація «Інститут транскордонного співробітництва» </t>
  </si>
  <si>
    <t>Ужгородська міська громадська організація «Інститут транскордонного співробітництва» (код ЄДРПОУ 33985344)</t>
  </si>
  <si>
    <t>2013/336-465 від 23.12.2013</t>
  </si>
  <si>
    <t>Надання допомоги підприємствам в Україні у контексті інформування про вплив на них можливої імплементації Угоди про асоціацію між Україною та ЄС</t>
  </si>
  <si>
    <t>15.01.2014 - 14.01.2015</t>
  </si>
  <si>
    <t>Деп. 43</t>
  </si>
  <si>
    <t>Агенція комунікацій Key Communications</t>
  </si>
  <si>
    <t>ENPI/2013/333-650</t>
  </si>
  <si>
    <t>ТРАСЕКА «Безпека автомобільного транспорту ІІ»</t>
  </si>
  <si>
    <t>15.01.2014–14.01.2016</t>
  </si>
  <si>
    <t>Компанія «SAFEGE SA» (Франція)</t>
  </si>
  <si>
    <t>Впровадження Регіонального плану дій з безпеки дорожнього руху ТРАСЕКА, який гарантуватиме безпеку і захист користувачів, майна, громадськості та навколишнього середовища</t>
  </si>
  <si>
    <t>IPBU.03.02.00-18-826/12-00</t>
  </si>
  <si>
    <t>Промоція спільної культурно-історичної спадщини Польщі та України – «Фортеці Перемишль»</t>
  </si>
  <si>
    <t>Асоціація органів місцевого самоврядування «Єврорегіон Карпати – Україна» (код ЄДРПОУ 35189943); Неприбуткова організація «Братство магістрів академії державного управління» («БРАМА») (код ЄДРПОУ 26526395); Громадське об’єднання – товариство «Юрій Дрогобич» (код ЄДРПОУ 25259555); Львівський обласний Комунальний Виставковий Комплекс «Львівський Палац Мистецтв» (код ЄДРПОУ 23958316); Львівська міська громадська організація «Музей ідей» (код ЄДРПОУ 35286499); Неприбуткова організація «Львів – Столиця Ремесел» (код ЄДРПОУ 36739138); Неприбуткова організація - Львівська асоціація розвитку туризму (код ЄДРПОУ 31074245); Громадська організація «Асоціація Гірських Провідників «Ровінь» (код ЄДРПОУ 35483706); Неурядова організація «Агенція регіонального розвитку і транскордонної співпраці Мостищини» (код ЄДРПОУ 33864872); Громадська організація «Європейський діалог» (код ЄДРПОУ 25552367); Благодійна організація «Центр освітніх ініціатив» (код ЄДРПОУ 23968135)</t>
  </si>
  <si>
    <t>Асоціація Карпатський Єврорегіон (Республіка Польща)</t>
  </si>
  <si>
    <t>контракт  2013/325-578</t>
  </si>
  <si>
    <t>Наближення законодавства України до норм та стандартів ЄС у сфері професійної реабілітації та зайнятості осіб з обмеженими можливостями</t>
  </si>
  <si>
    <t>17.01.2014 – 17.10.2014</t>
  </si>
  <si>
    <t>Мінсоцполітики (код згідно з ЄДРПОУ 37567866)</t>
  </si>
  <si>
    <t>The Secretariat of State for International Cooperation and Ibero-America (SECIPI)</t>
  </si>
  <si>
    <t>HUSKROUA/1101/248</t>
  </si>
  <si>
    <t>Партнерський центр меншин та молоді з прикордонних регіонів – Каменка, Руські Комарівці</t>
  </si>
  <si>
    <t>01.01.2014–30.06.2016</t>
  </si>
  <si>
    <t>Руськокомарівська сільська рада Ужгородського району Закарпатської області</t>
  </si>
  <si>
    <t>Село Каменка (Словацька Республіка)</t>
  </si>
  <si>
    <t>HUSKROUA/1101/229</t>
  </si>
  <si>
    <t>Система раннього оповіщення Україна – Словаччина 2</t>
  </si>
  <si>
    <t>01.01.2014–30.11.2016</t>
  </si>
  <si>
    <t xml:space="preserve">Відділ з питань цивільного захисту Закарпатської обласної державної адміністрації, Благодійна організація «Закарпатське агентство з інвестицій, інновацій та розвитку» </t>
  </si>
  <si>
    <t>Міністерство внутрішніх справ Словацької Республіки</t>
  </si>
  <si>
    <t>MIS-ETC 2642</t>
  </si>
  <si>
    <t>Комплексне модельоване управління землекористування - Естуарії Чорного моря</t>
  </si>
  <si>
    <t>25.05.2013–24.05.2015</t>
  </si>
  <si>
    <t>Українська асоціація захисту моря від забруднення (код ЄДРПОУ 37759691)</t>
  </si>
  <si>
    <t>Регіональна туристична асоціація Бургаса (Болгарія)</t>
  </si>
  <si>
    <t>Розробка концепції щодо покращення та збереження Естуарії Чорного Моря з урахуванням розвитку прибережного пасажирського судноплавства в країнах Чорного Моря – «Морське Кільце», а також розробка концепції моделі зміцнення та збереження приморської берегової смуги</t>
  </si>
  <si>
    <t>Підтримка утвердження гендерної рівності в Україні</t>
  </si>
  <si>
    <t>01.05.2014-31.12.2014</t>
  </si>
  <si>
    <t>Підвищення рівня радіаційної безпеки в Україні</t>
  </si>
  <si>
    <t>Державна екологічна інспекція України; Навчальний центр Державної прикордонної служби України</t>
  </si>
  <si>
    <t xml:space="preserve">Державна екологічна інспекція України; Адміністрація Державної прикордонна служба України;ДІЯРУ </t>
  </si>
  <si>
    <t>AID-121-А-14-00001</t>
  </si>
  <si>
    <t>Рада: відповідальність, підзвітність, демократичність</t>
  </si>
  <si>
    <t>25.11.2013 – 30.09.2021</t>
  </si>
  <si>
    <t>Апарат Верховної Ради України</t>
  </si>
  <si>
    <t>Фонд «Східна Європа»</t>
  </si>
  <si>
    <t xml:space="preserve">Метою проекту є сприяння:народним депутатам України у налагодженні ефективної системи співпраці з виборцями і підвищення якості виконання їх представницьких повноважень;
 поширенню ініціатив громадянської освіти і моніторингу за діяльністю як Верховної Ради України так і народних депутатів України з метою покращення їх підзвітності виборцям;
 становленню незалежної законодавчої гілки влади у системі органів державної влади України шляхом підвищення ефективності чинних парламентських процедур
</t>
  </si>
  <si>
    <t xml:space="preserve">MIS ETC 2000
</t>
  </si>
  <si>
    <t xml:space="preserve">Програма пропаганди здорового способу життя «Вибір молоді – спорт» </t>
  </si>
  <si>
    <t>24.12.2013–23.07.2014</t>
  </si>
  <si>
    <t xml:space="preserve">Сокирянська районна державна адміністрація Чернівецької області,
Буковинський центр реконструкції і розвитку (код ЄДРПОУ 30352630)
</t>
  </si>
  <si>
    <t>Сокирянська районна державна адміністрація Чернівецької області (код ЄДРПОУ 04062067)</t>
  </si>
  <si>
    <t>Зміцнення спроможності сіддів щодо написання судових рішень</t>
  </si>
  <si>
    <t>Національна школа сіддів України</t>
  </si>
  <si>
    <t>IPBU.03.01.00-06-763/11-00</t>
  </si>
  <si>
    <t>Транскордонний методичний центр</t>
  </si>
  <si>
    <t xml:space="preserve">Львівська міська громадська організація «Центр освітньої політики» 
(код ЄДРПОУ 26360888)
</t>
  </si>
  <si>
    <t>Польське товариство педагогів і аніматорів КЛАНЗА (Республіка Польща)</t>
  </si>
  <si>
    <t>HUSKROUA/1101/140</t>
  </si>
  <si>
    <t>Інтерактивна інституційна співпраця. Історія, традиції і культура без меж</t>
  </si>
  <si>
    <t xml:space="preserve">Державний вищий навчальний заклад «Ужгородський національний університет» (код ЄДРПОУ 02070832) </t>
  </si>
  <si>
    <t>Повітовий музей м. Сату-Маре (Румунія)</t>
  </si>
  <si>
    <t xml:space="preserve">2013/332-075 </t>
  </si>
  <si>
    <t xml:space="preserve">Здійснення високоякісних досліджень для підтримки заходів в рамках Східного партнерства </t>
  </si>
  <si>
    <t>13.01.2014 - 12.01.2017</t>
  </si>
  <si>
    <t>KANTOR SYMVOULOI EPICHEIRISEON AE/KANTOR MANAGING CONSULTANTS SA</t>
  </si>
  <si>
    <t xml:space="preserve">Підтримка діяльності Платформ та експертних груп Східного партнерства </t>
  </si>
  <si>
    <t>HUSKROUA/1101/221</t>
  </si>
  <si>
    <t>Інструменти розвитку можливостей для самореалізації жінок у бізнесі</t>
  </si>
  <si>
    <t>01.01.2014–30.06.2015</t>
  </si>
  <si>
    <t xml:space="preserve">Агентство місцевого розвитку та інформаційних ресурсів «Європоліс» (код ЄДРПОУ 25998420) </t>
  </si>
  <si>
    <t>Місцева дієва група «ДУША» (Словаччина)</t>
  </si>
  <si>
    <t>5507004701 (Contract.no. C02346,
reg.no. UF2013/27705/KIEV/4.4.2/1-59, Decision no. UKR 51/2013, UKR3/2018)</t>
  </si>
  <si>
    <t>Гендерне бюджетування в Україні</t>
  </si>
  <si>
    <t>12.11.2013–31.12.2021</t>
  </si>
  <si>
    <t>Уряд Королівства Швеція через Шведське агентство з міжнародного розвитку (Sida)</t>
  </si>
  <si>
    <t>Консорціум NIRAS Sweden AB</t>
  </si>
  <si>
    <t>Забезпечення консультативної підтримки Міністерства фінансів України у процесі впровадження гендерно-чутливого бюджетування в Україні</t>
  </si>
  <si>
    <t>reg.no. UF2013/27705/KIEV/4.4.2/1-59, Decision no. UKR 51/2013)</t>
  </si>
  <si>
    <t>Удосконалення управління діяльністю відділів прикордонної служби (Етап 3)</t>
  </si>
  <si>
    <t>01.11.2012-31.10.2014</t>
  </si>
  <si>
    <t>Державна прикордонна служба України, її підрозділи: Азово-Чорноморське регіональне управління ДПСУ (військова частина 1486), Херсонський прикордонний загін (військова частина 2161), Головний центр зв’язку, автоматизації та захисту інформації ДПСУ (військова частина 2428)</t>
  </si>
  <si>
    <t>Інноваційні підходи до забезпечення професійного розвитку та просування по службі військовослужбовців Державної прикордонної служби України (ІНКА) (Етап 2)</t>
  </si>
  <si>
    <t>Державна прикордонна служба України, її підрозділи: Головний центр зв’язку, автоматизації та захисту інформації ДПСУ (військова частина 2428), Кінологічний навчальний центр ДПСУ (військова частина 2418)</t>
  </si>
  <si>
    <t>530281-TEMPUS-1-2012-1-FR- TEMPUS-JPCR</t>
  </si>
  <si>
    <t>Магістр інфраструктури та експлуатації високошвидкісного транспорту в Росії та Україні</t>
  </si>
  <si>
    <t>15.10.2012 - 31.03.2016</t>
  </si>
  <si>
    <t>Дніпропетровський національний університет залізничного транспорту імені академіка В. Лазаряна; Державна Адміністрація залізничного транспорту України; Українська державна академія залізничного транспорту</t>
  </si>
  <si>
    <t>Національна школа майстерності та професій (Франція)</t>
  </si>
  <si>
    <t xml:space="preserve">Надання допомоги університетам країн-партнерів з метою відповідності новим потребам професійної підготовки та неперервної освіти інженерів і фахівців високошвидкісних залізничних ліній. </t>
  </si>
  <si>
    <t>HUSKROUA/1101/056</t>
  </si>
  <si>
    <t>Троє в єдності – проект збереження церковної культурної спадщини для спільного розвитку культури і туризму</t>
  </si>
  <si>
    <t xml:space="preserve">Управління Закарпатської Реформаторської Церкви 
(код ЄДРПОУ 22113360) 
</t>
  </si>
  <si>
    <t>Греко-католицький апостольський екзархат м. Мішкольц (Угорщина)</t>
  </si>
  <si>
    <t>U1.05/09T3</t>
  </si>
  <si>
    <t>Розробка та впровадження автоматизованої інформаційної системи підтримки оператора на основі алгоритмів симптомно-орієнтованих аварійних інструкцій</t>
  </si>
  <si>
    <t>15.10.2012–15.10.2015</t>
  </si>
  <si>
    <t>ДП НАЕК "Енергоатом" (код згідно з ЄДРПОУ 24584661); ВП "Хмельницька АЕС" (код згідно з ЄДРПОУ 21313677)</t>
  </si>
  <si>
    <t>Westinghouse Electric Chech Republic s.r.o. (Чеська Республіка)</t>
  </si>
  <si>
    <t>Підвищення ефективності та надійності реагування операторів на ситуації, в яких необхідне застосування симптомно-орієнтованих аварійних інструкцій. 1. Розробка автоматизованої інформаційної системи оператора. 2. Застосування АІС СОАІ на повномасштабному тренажері. 3. Встановлення і проведення випробувань АІС СОАІ на БЩУ пілотної станції.</t>
  </si>
  <si>
    <t>U1.05/09T6</t>
  </si>
  <si>
    <t>Розробка удосконаленої, повністю інтегрованої системи управління ДП НАЕК "Енергоатом"/АЕС для ефективного управління і координованого реагування на аварійні ситуації: Постачання апаратного забезпечення для впровадження системи RODOS в Україні</t>
  </si>
  <si>
    <t>15.11.2013–14.01.2016</t>
  </si>
  <si>
    <t xml:space="preserve">ДП НАЕК "Енергоатом"; ВП "Запорізька АЕС"; ВП "Рівненська АЕС"; ВП "Хмельницька АЕС" ; ВП "Южно-Українська АЕС"; Український гідрометеорологічний центр Державної служби України з надзвичайних ситуацій ; Державна служба України з надзвичайних ситуацій </t>
  </si>
  <si>
    <t>МЕВП; Державна служба України з надзвичайних ситуацій</t>
  </si>
  <si>
    <t>ТОВ "Вестрон"</t>
  </si>
  <si>
    <t>Постачання, виробництво, доставляння, монтаж, пусконалагодження, технічне обслуговування апаратних засобів для впровадження системи RODOS в Україні</t>
  </si>
  <si>
    <t>Z-020964</t>
  </si>
  <si>
    <t>Проект розвитку зерносховищ та сільськогосподарських кооперативів в Україні</t>
  </si>
  <si>
    <t>26.03.2013–28.02.2018</t>
  </si>
  <si>
    <t>Дніпропетровська обласна громадська організація «Сільськогосподарська консультаційна служба»; Дніпропетровський державний аграрно-економічний університет; Національний університет біоресурсів і природокористування України; Сільськогосподарський обслуговуючий кооператив «Зерновий», Дніпропетровська область; Об’єднання сільськогосподарських обслуговуючих кооперативів «Господар», м. Дніпропетровськ, Сільськогосподарський обслуговуючий кооператив «Зерно-БУНК»</t>
  </si>
  <si>
    <t xml:space="preserve">Мінагрополітики, Дніпропетровська ОДА, Кіровоградська ОДА </t>
  </si>
  <si>
    <t>Канадська неурядова організація Об’єднання співробітництва для міжнародного розвитку (СОКОДЕВІ/SOCODEVI)</t>
  </si>
  <si>
    <t>Розширення економічних можливостей для малих та середніх зернових, господарств у двох визначених областях через розвиток зерносховищ і сільськогосподарських кооперативів за підтримки більш ефективних та чутливих до сільського господарства установ</t>
  </si>
  <si>
    <t>HUSKROUA/1101/082</t>
  </si>
  <si>
    <t>Транскордонний культурний міст для соціальної інтеграції</t>
  </si>
  <si>
    <t>01.08.2013–31.07.2014</t>
  </si>
  <si>
    <t xml:space="preserve">Громадська організація сприяння розвитку сільського зеленого та агротуризму “Долинами та горами Закарпаття” (код ЄДРПОУ 36209939) </t>
  </si>
  <si>
    <t>Ресурсний центр КРЕСТ (Румунія)</t>
  </si>
  <si>
    <t>Розвиток транскордонної традиційної культури як засобу соціальної інтеграції дітей та молоді з неблагополучних сімей, знедолених в Україні, Угорщині та Румунії</t>
  </si>
  <si>
    <t>IPBU.03.01.00-06-386/11-00</t>
  </si>
  <si>
    <t>ПЛ – НТУ Транскордонний обмін досвідом</t>
  </si>
  <si>
    <t>21.12.2013–20.11.2015</t>
  </si>
  <si>
    <t>Луцький національний технічний університет</t>
  </si>
  <si>
    <t>Люблінський технічний університет (Республіка Польща)</t>
  </si>
  <si>
    <t>Громадський транспорт у м. Львові – розширення трамвайної мережі</t>
  </si>
  <si>
    <t>01.04.2014-17.07.2017</t>
  </si>
  <si>
    <t>Європейський банк реконструкції та розвитку, як адміністратор гранту</t>
  </si>
  <si>
    <t>Львівське міське комунальне підприємство «Львівавтодор»</t>
  </si>
  <si>
    <t>Надання гранту для будівництва трамвайних колій, вулиць та пов'язаних інженерних мереж з метою продовження трамвайної лінії за маршрутом №4 до району Сихів у місті Львів, закупівлі консультаційних послуг для підтримки впровадження та здійснення закупівель за проектом, підтримки зв'язків з громадськістю.</t>
  </si>
  <si>
    <t>Z-021069-001</t>
  </si>
  <si>
    <t>Доступна та якісна правова допомога в Україні</t>
  </si>
  <si>
    <t>11.02.2014-30.12.2019</t>
  </si>
  <si>
    <t>Координаційний центр з надання правової допомоги</t>
  </si>
  <si>
    <t xml:space="preserve">Мін"юст </t>
  </si>
  <si>
    <t>Канадське бюро міжнародної освіти (КМБО)</t>
  </si>
  <si>
    <t xml:space="preserve">Покращення рівного доступу до правосуддя для населення України (особливо представників вразливих верств) шляхом впровадження систем безоплатної правової допомоги та підвищення рівня обізнаності населення щодо прав на отримання безоплатної правової допомоги </t>
  </si>
  <si>
    <t xml:space="preserve">MIS ETC 1840
</t>
  </si>
  <si>
    <t>Східноєвропейська мережа передового досвіду в галузі досліджень і розробок при хронічних захворюваннях CHRONEX-RD</t>
  </si>
  <si>
    <t>24.12.2014–23.08.2015</t>
  </si>
  <si>
    <t>Одеський національний медичний університет (код ЄДРПОУ 02010801)</t>
  </si>
  <si>
    <t>Національний університет медицини та фармації імені Т. Попа (Румунія)</t>
  </si>
  <si>
    <t xml:space="preserve">Інтегрування і зміцнення регіональних академічних здібностей в мережі передового наукового досвіду для лікування хронічних захворювань </t>
  </si>
  <si>
    <t>D-000099</t>
  </si>
  <si>
    <t>Розвиток молочного бізнесу в Україні</t>
  </si>
  <si>
    <t>01.04.2014-31.03.2022</t>
  </si>
  <si>
    <t>Дніпропетровська обласна громадська організація «Сільськогосподарська консультаційна служба»; Дніпропетровське обласне об’єднання сільськогосподарських обслуговуючих кооперативів «Господар»; Львівське обласне об’єднання сільськогосподарських обслуговуючих кооперативів «Рівноправність»; Благодійна організація «Львівська аграрна дорадча служба»; Товариство з обмеженою відповідальністю «Дейрі менеджмент сістем»; Сільськогосподарське підприємство «Молочарське»</t>
  </si>
  <si>
    <t>Мінагрополітики, Дніпропетровська ОДА, Львівська ОДА</t>
  </si>
  <si>
    <t>Канадська неурядова організація об’єднання співробітництва для міжнародного розвитку (СОКОДЕВІ/SOCODEVI)</t>
  </si>
  <si>
    <t>Збільшення прибутковості малого та середнього бізнесу в молочному секторі</t>
  </si>
  <si>
    <t xml:space="preserve">MIS ETC 1098
</t>
  </si>
  <si>
    <t>Транскордонний центр підтримки для сприяння розвитку зоотехніки</t>
  </si>
  <si>
    <t>17.09.2013–16.11.2015</t>
  </si>
  <si>
    <t>Герцаївська районна державна адміністрація Чернівецької області, управління агропромислового розвитку</t>
  </si>
  <si>
    <t>Станція досліджень та розробок в молочному скотарстві Данку Ясси (Румунія)</t>
  </si>
  <si>
    <t>Популяризація та поширення генетичного матеріалу великої рогатої худоби європейського стандарту серед транскордонних виробників худоби з метою покращення економічної, соціальної та екологічної ситуації в сільській місцевості</t>
  </si>
  <si>
    <t>AID-121-А-13-00007</t>
  </si>
  <si>
    <t>Зміцнення системи охорони здоров’я з метою забезпечення сталої відповіді на епідемію ВІЛ/СНІД в Україні</t>
  </si>
  <si>
    <t>01.10.2013 - 31.12.2018</t>
  </si>
  <si>
    <t xml:space="preserve">Державна установа «Центр громадського здоров’я Міністерства охорони здоров’я України»; Міністерство охорони здоров’я України </t>
  </si>
  <si>
    <t>Міністерство охорони здоров’я України</t>
  </si>
  <si>
    <t>Deloitte Consulting LLP (Deloitte Consulting Overseas Projects LLC), PJSC Deloitte &amp; Touche USC</t>
  </si>
  <si>
    <t>Зміцнення системи охорони здоров’я України для забезпечення ефективного і сталого надання послуг профілактики, лікування, догляду та підтримки основним групам населення з найвищим ризиком ураження ВІЛ/СНІД</t>
  </si>
  <si>
    <t>DE-AC05-00OR22725</t>
  </si>
  <si>
    <t>Розробка Центру управління перевезеннями радіоактивних матеріалів України (ЦУП РМ)</t>
  </si>
  <si>
    <t>01.04.2013–30.09.2017</t>
  </si>
  <si>
    <t>Державна корпорація «Українське державне об’єднання «Радон»</t>
  </si>
  <si>
    <t>Окріджська національна лабораторія під управлінням ЮТ БАТТЕЛЛ (ОRNL)</t>
  </si>
  <si>
    <t>Розробка та створення Центру управління перевезеннями радіоактивних матеріалів в Україні з метою попередження незаконного обігу та крадіжки радіоактивних матеріалів, що становлять загрозу населенню у разі використання із злочинною метою</t>
  </si>
  <si>
    <t>AID-ОАА-І-14-00006</t>
  </si>
  <si>
    <t>Українська ініціатива з підвищення впевненості</t>
  </si>
  <si>
    <t>07.07.2014–06.07.2017</t>
  </si>
  <si>
    <t xml:space="preserve">Державний вищий навчальний заклад «Приазовський державний технічний університет»; Донецький державний університет управління; БО «Львівська освітня фундація»; Бахмутська міська рада Донецької області; Рубіжанська міська рада Луганської області; Краматорська міська рада Донецької області; Сєвєродонецька міська рада Луганської області; Костянтинівська міська рада Донецької області; Центральна міська публічна бібліотека Краматорської міської ради; Рубіжанська централізована бібліотечна система Рубіжанської міської ради Луганської області;    КЗ «Централізована система публічних бібліотек                        м. Слов’янська»; Департамент соціального захисту населення Луганської облдержадміністрації; БФ «Шелтер Плюс»; Державний вищий навчальний заклад «Донецький національний технічний університет»;                 КЗ «Дружківська міська центральна бібліотека ім. Лесі Українки»; КЗ «Лисичанська централізована бібліотечна система» </t>
  </si>
  <si>
    <t>МТОТ</t>
  </si>
  <si>
    <t>Кімонікс Інтернешнл Інк. (Chemonics International, Inc.)</t>
  </si>
  <si>
    <t>Посилення спроможності стратегічної комунікації Уряду України; надання підтримки Уряду і народу України у зміцненні довіри та подоланні конфлікту; залучення громадян до процесу перетворень конструктивним шляхом і робота з громадянами з метою зміцнення національної єдності та забезпечення примирення</t>
  </si>
  <si>
    <t>Відновлення Донбасу та ВПО</t>
  </si>
  <si>
    <t>2014/343-158</t>
  </si>
  <si>
    <t>Івано-Франківська область – край для туризму</t>
  </si>
  <si>
    <t>31.07.2014 – 30.11.2017</t>
  </si>
  <si>
    <t>Департамент міжнародного співробітництва, євроінтеграції та розвитку туристичної інфраструктури Івано-Франківської обласної державної адміністрації</t>
  </si>
  <si>
    <t>Підтримка соціально-економічного зростання Івано-Франківщини через впровадження ефективної регіональної політики та розвитку туристичної галузі Прикарпаття</t>
  </si>
  <si>
    <t xml:space="preserve">MIS-ETC 1731 </t>
  </si>
  <si>
    <t>Підготовка умов для виходу вин Чорноморського регіону на міжнародний ринок: Black Sea WinExport</t>
  </si>
  <si>
    <t>24.05.2013–23.05.2015</t>
  </si>
  <si>
    <t xml:space="preserve">Регіональний фонд підтримки підприємництва в Одеській області
(код ЄДРПОУ 25430598)
</t>
  </si>
  <si>
    <t xml:space="preserve">Одеська ОДА </t>
  </si>
  <si>
    <t>Державна установа Територіальна адміністративна одиниця Панчу (Румунія)</t>
  </si>
  <si>
    <t xml:space="preserve">MIS ETC 1716
</t>
  </si>
  <si>
    <t>Консолідація мережі природоохоронних територій для збереження біорізноманіття та сталого розвитку регіону дельти Дунаю та нижнього Прута – PAN Nature</t>
  </si>
  <si>
    <t>31.12.2013–30.12.2016</t>
  </si>
  <si>
    <t>Дунайський біосферний заповідник Національної академії наук України; Дунайське басейнове управління водних ресурсів; Департамент екології та природних ресурсів Одеської обласної державної адміністрації; Громадська організація «Центр регіональних досліджень»</t>
  </si>
  <si>
    <t>Адміністрація біосферного заповідника дельта Дунаю (Румунія)</t>
  </si>
  <si>
    <t xml:space="preserve">Зниження втрат біорізноманіття та покращення рівня життя місцевого населення шляхом впровадження комплексного підходу до управління природними ресурсами в транскордонному регіоні дельти Дунаю та Нижнього Прута </t>
  </si>
  <si>
    <t>IPBU.04.01.00-00-011/14-00</t>
  </si>
  <si>
    <t>Подальша діяльність представництва Спільного технічного секретаріату Програми транскордонного співробітництва Польща – Білорусь – Україна 2007-2013рр. у м. Львові, Україна</t>
  </si>
  <si>
    <t>13.08.2014–12.01.2016</t>
  </si>
  <si>
    <t>Інформаційний Центр сприяння транскордонному співробітництву “Добросусідство”</t>
  </si>
  <si>
    <t>Львівська ОДА, Волинська ОДА, Закарпатська ОДА, Івано-Франківська ОДА, Тернопільська ОДА, Рівненська ОДА</t>
  </si>
  <si>
    <t xml:space="preserve">Інформаційний Центр сприяння транскордонному співробітництву “Добросусідство”; </t>
  </si>
  <si>
    <t>Підтримка впровадження в Україні Програми прикордонного співробітництва “Україна – Польща – Білорусь” Європейського інструменту сусідства та партнерства 2007-2013рр.</t>
  </si>
  <si>
    <t>Розвиток велотуризму в Липовецькому районі</t>
  </si>
  <si>
    <t>18.07.2014 – 18.07.2016</t>
  </si>
  <si>
    <t>Липовецька міська рада Липовецького району Вінницької області; Липовецька районна рада  Липовецького району Вінницької області; Липовецька благодійна організація “Липовецький благодійний фонд громади”</t>
  </si>
  <si>
    <t>Вінницька ОДА</t>
  </si>
  <si>
    <t>Липовецька міська рада Липовецького району Вінницької області</t>
  </si>
  <si>
    <t>Розвиток туристичної діяльності на території Липовецького району</t>
  </si>
  <si>
    <t>CIS3.01/11 (U3.01/11A та A3/01/11)</t>
  </si>
  <si>
    <t>Підтримка регулюючих органів Вірменії та України</t>
  </si>
  <si>
    <t>Вдосконалення можливостей Держатомрегулювання України щодо здійснення регулюючої діяльності, що стосується безпеки, яка проводиться на всіх діючих АЕС (включаючи сейсмічний аналіз).</t>
  </si>
  <si>
    <t>U3.04/08 (UK/TS/45)</t>
  </si>
  <si>
    <t>Підтримка Держатомрегулювання України у здійсненні регулюючої діяльності під час введення в експлуатацію установок з переробки радіоактивних відходів на Рівненській та Запорізькі АЕС</t>
  </si>
  <si>
    <t>17.12.2012–17.12.2015</t>
  </si>
  <si>
    <t>Підвищення безпеки ядерних установок за рахунок більш ефективного використання зусиль і засобів для усунення недоліків безпеки, зокрема безпеки поводження з радіоактивними відходами, та вдосконалення процесу прийняття регулюючих рішень на основі оцінки безпеки</t>
  </si>
  <si>
    <t>е - Урядування - 2014</t>
  </si>
  <si>
    <t>Державне агенство з питань науки, інновації та інформації України; Львівська обласна рада; Одеська ОДА</t>
  </si>
  <si>
    <t>Вдосконалення регуляторної бази реєстрації організацій громадського суспільства в Україні</t>
  </si>
  <si>
    <t>544091-TEMPUS-1-2013-1-BE- TEMPUS-JPCR</t>
  </si>
  <si>
    <t>Розробка вбудованих систем з використанням інноваційних віртуальних підходів для інтеграції науки, освіти та промисловості в Україні, Грузії, Вірменії</t>
  </si>
  <si>
    <t>01.12.2013–30.11.2016</t>
  </si>
  <si>
    <t xml:space="preserve">Запорізький національний технічний університет; Донбаська державна машинобудівна академія; Київський університет імені Бориса Грінченка
</t>
  </si>
  <si>
    <t>Thomas More University College, Бельгія</t>
  </si>
  <si>
    <t xml:space="preserve">Зміна теоретичного типу навчання в Україні, Грузії та Вірменії на практично-орієнтовний, що базується на компетентністому підході, сприяння скорішої інтеграції між вищими навчальними закладами та бізнесу у третіх країнах  та встановлення кооперації між ЄС та третіми країнами в освіті та дослідній роботі    </t>
  </si>
  <si>
    <t>Сприяння адаптації та впровадженню ресурсоефективного та більш чистого виробництва шляхом створення і роботи Центру більш чистого виробництва в Україні</t>
  </si>
  <si>
    <t>18.07.2014-31.12.2014</t>
  </si>
  <si>
    <t>Київська міська інноваційна галузева організація роботодавців «Центр ресурсоефективного та чистого виробництва»</t>
  </si>
  <si>
    <t>543839-TEMPUS-1-2013-1-SE- TEMPUS-SMHES</t>
  </si>
  <si>
    <t xml:space="preserve">Мережа для розвитку безперервного навчання у  Вірменії,  Грузії та Україні (LeAGUe) </t>
  </si>
  <si>
    <t>Харківський національний університет радіоелектроніки; Одеський національний політехнічний університет; Національний Технічний університет України “Київський політехнічний інститут”; Київський національний університет імені Тараса Шевченка</t>
  </si>
  <si>
    <t>Linnaeus University, Швеція</t>
  </si>
  <si>
    <t xml:space="preserve">Підвищення соціальної інтеграції, активної громадянської позиції, особистісного розвитку, конкурентоспроможності та працевлаштування вірменських, грузинських і українських громадян через навчання впродовж життя якості політики і програм    </t>
  </si>
  <si>
    <t>2014/346-205</t>
  </si>
  <si>
    <t>Туризм як каталізатор економічного розвитку сільських територій</t>
  </si>
  <si>
    <t>Одеське обласне агентство реконструкції та розвитку України; Біляївська районна державна адміністрація; Роздільнянська районна державна адміністрація</t>
  </si>
  <si>
    <t>Одеське обласне агентство реконструкції та розвитку України</t>
  </si>
  <si>
    <t>Розвиток продуктів та інфраструктури зеленого туризму в Одеській області</t>
  </si>
  <si>
    <t>Підтримка реалізації адвокаційної стратегії СЦО ЛВЖ в регіоні СЄЦА, спрямованої на покращення доступу до АРВ-препаратів для всіх ЛВЖ, які на це потребують</t>
  </si>
  <si>
    <t>09.06.2014-31.12.2015</t>
  </si>
  <si>
    <t>Міжнародна благодійна організація «Східноєвропейське та Центральноазіатське об’єднання людей, які живуть з ВІЛ»</t>
  </si>
  <si>
    <t>2014/346-728</t>
  </si>
  <si>
    <t>Розвиток сільського зеленого та екологічного туризму як планомірна складова економічного розвитку Березнівського району</t>
  </si>
  <si>
    <t>19.08.2014 – 19.08.2016</t>
  </si>
  <si>
    <t>Березнівська районна рада Рівненської області; Громадська організація “Рівненький центр маркетингових досліджень”; Надслучанський інститут Національного університету водного господарства і природокористування</t>
  </si>
  <si>
    <t>Березнівська районна рада Рівненської області</t>
  </si>
  <si>
    <t>Створення умов для розвитку різних видів економічної діяльності: інтенсифікація бізнесу, створення нових робочих місць, забезпечення сталого природокористування та охорона навколишнього природного середовища.</t>
  </si>
  <si>
    <t>AID-121-A-13-00011</t>
  </si>
  <si>
    <t>Вдосконалення нормативного середовища та посилення участі громадянського суспільства у реалізації діяльності у сфері планування сім’ї і репродуктивного здоров’я</t>
  </si>
  <si>
    <t>25.09.2013-31.03.2017</t>
  </si>
  <si>
    <t>Громадські організації, які визначаються на конкурсній основі</t>
  </si>
  <si>
    <t xml:space="preserve">Благодійний фонд «Здоров’я жінки і планування сім’ї» </t>
  </si>
  <si>
    <t>Зміцнення та підтримка регуляторно-правового середовища у галузі репродуктивного здоров’я та планування сім’ї, а також посилення компетенції та участі організацій громадянського суспільства у впровадженні діяльності з питань планування сім’ї та репродуктивного здоров’я в Україні</t>
  </si>
  <si>
    <t xml:space="preserve">DCI-MIGR/2012/282-850 </t>
  </si>
  <si>
    <t xml:space="preserve">Посилення управління міграційними процесами та співпраці з питань реадмісії у Східній Європі (MIGRECO) </t>
  </si>
  <si>
    <t>01.03.2013–31.01.2015</t>
  </si>
  <si>
    <t xml:space="preserve">МВС; Державна міграційна служба України </t>
  </si>
  <si>
    <t xml:space="preserve">МВС, Державна міграційна служба України, Мінсоцполітики, Уповноважений Верховної Ради України з прав людини
</t>
  </si>
  <si>
    <t xml:space="preserve">Покращення управління міграційними процесами та посилення співпраці з питань реадмісії в Україні, Молдові та Білорусі у відповідності до стандартів ЄС    </t>
  </si>
  <si>
    <t>Посилення спроможності Державної прикордонної служби України у сфері виконання службової діяльності</t>
  </si>
  <si>
    <t>23.09.2014-31.12.2016</t>
  </si>
  <si>
    <t xml:space="preserve">Державна прикордонна служба України, її підрозділ: Окрема комендатура охорони і забезпечення ДПСУ (військова частина 1498) </t>
  </si>
  <si>
    <t>Попередження торгівлі людьми шляхом соціальної роботи та мобілізації громад</t>
  </si>
  <si>
    <t>01.03.2012-08.02.2015</t>
  </si>
  <si>
    <t>Швейцарську агенцію з розвитку і співробітництва</t>
  </si>
  <si>
    <t xml:space="preserve">Західноукраїнський ресурсний центр, Всеукраїнська благодійна організація «Український фонд «Благополуччя дітей» </t>
  </si>
  <si>
    <t xml:space="preserve">Мінрегіонбуд, Мінсоцполітики, МОН  </t>
  </si>
  <si>
    <t>Другий проект розвитку міської інфраструктури</t>
  </si>
  <si>
    <t>29.05.2014-27.11.2014</t>
  </si>
  <si>
    <t>Подальше сприяння вдосконаленню практики взаємодії між правоохоронними органами України і працівниками зМІ</t>
  </si>
  <si>
    <t>530360-TEMPUS-1-2012-1-GE- TEMPUS-JPGR</t>
  </si>
  <si>
    <t>Розробка та впровадження багатомовних освітніх програм підготовки вчителів в університетах Грузії та України</t>
  </si>
  <si>
    <t>15.10.2012-14.10.2016</t>
  </si>
  <si>
    <t>Львівський національний університет імені Івана Франка; Дніпропетровський національний університет імені Олеся Гончара</t>
  </si>
  <si>
    <t xml:space="preserve">Тбіліський державний університет ім.Іване Джавахішвілі </t>
  </si>
  <si>
    <t>2014/345-900</t>
  </si>
  <si>
    <t>Відновлення меліоративної мережі для сприяння економічного зростання сільських територій Волинської області</t>
  </si>
  <si>
    <t>11.09.2014 – 11.11.2016</t>
  </si>
  <si>
    <t>Управління міжнародного співробітництва та європейської інтеграції обласної державної адміністрації; Волинське обласне управління водних ресурсів; Поліська дослідна станція Національного наукового центру “Інститут ґрунтознавства та агрохімії імені О. М. Соколовського”; Волинська філія державної установи “Інститут охорони ґрунтів України”</t>
  </si>
  <si>
    <t>Управління міжнародного співробітництва та європейської інтеграції обласної державної адміністрації</t>
  </si>
  <si>
    <t>Підвищення якості життя населення у 8 сільських радах Ковельського та Ратнівського районів шляхом відновлення меліоративної мережі у  Волинській області</t>
  </si>
  <si>
    <t>2014/345-207</t>
  </si>
  <si>
    <t>Покращення системи підготовки кадрів для потреб економіки Волинського субрегіону</t>
  </si>
  <si>
    <t>19.08.2014 – 19.12.2017</t>
  </si>
  <si>
    <t>Управління освіти і науки Рівненської обласної державної адміністрації; Управління освіти, науки та молоді Волинської  обласної державної адміністрації; Західноукраїнська регіональна непідприємницька громадська організація “Волинський ресурсний центр”</t>
  </si>
  <si>
    <t>Рівненська ОДА; Волинська ОДА</t>
  </si>
  <si>
    <t>Управління освіти і науки Рівненської обласної державної адміністрації</t>
  </si>
  <si>
    <t>Покращення системи підготовки кадрів для потреб економіки Рівненської та Волинської областей, у тому числі, покращення адаптивності людей</t>
  </si>
  <si>
    <t>Підтримка електронного управління в Україні</t>
  </si>
  <si>
    <t>01.09.2012-01.10.2016</t>
  </si>
  <si>
    <t>Івано-Франківська ОДА, Івано-Франківська міська рада, Долинська міська рада, Калуська міська рада, Львівська міська рада</t>
  </si>
  <si>
    <t>Розвиток потенціалу областей України шляхом впровадження інформаційно-комунікаційних технологій для підвищення рівня прозорості державного управління та зміцнення демократії на місцевому рівні</t>
  </si>
  <si>
    <t>530534-TEMPUS-1-2012-1-UK- TEMPUS-SMGR</t>
  </si>
  <si>
    <t xml:space="preserve">Підвищення ефективності студентських служб </t>
  </si>
  <si>
    <t>15.10.2012 - 30.04.2016</t>
  </si>
  <si>
    <t>Донецький національний університет; Київський національний університет імені Тараса Шевченка; Львівський національний університет імені Івана Франка; Харківський національний університет імені В. Н. Каразіна; Донецька торгово-промислова палата; Українська асоціація студентського самоврядування</t>
  </si>
  <si>
    <t>Університет Нортумбрії (Великобританія)</t>
  </si>
  <si>
    <t>Підвищення міжнародного іміджу української вищої освіти</t>
  </si>
  <si>
    <t>Посилення кримінального переслідування торгівлі людьми з використанням інформаційних технологій в Україні</t>
  </si>
  <si>
    <t>01.04.2014-29.06.2020</t>
  </si>
  <si>
    <t xml:space="preserve">МВС, Національна поліція України, Державна установа "Центр обслуговування підрозділів Національної поліції України </t>
  </si>
  <si>
    <t>Посилення спроможності правоохоронних органів України у боротьбі з торгівлею людьми з використанням інформаційних технологій. Підвищення розуміння та сприяння посиленню кримінального переслідування торгівлі людьми з використанням інформаційних технологій з боку правоохоронних органів та судів.</t>
  </si>
  <si>
    <t>2014/345-628</t>
  </si>
  <si>
    <t>Розвиток молочного тваринництва і низька продуктивність сільськогосподарських ринків</t>
  </si>
  <si>
    <t>01.08.2014-01.02.2017</t>
  </si>
  <si>
    <t>П’ятихатська районна рада Дніпропетровської області</t>
  </si>
  <si>
    <t>Забезпечення розвитку молочного скотарства та впровадження ефективного ринку сільськогосподарської продукції (молока) у П’ятихатському районі Створення сільськогосподарського обслуговуючого кооперативу в П’ятихатському районі; придбання необхідного обладнання та техніки; розвиток молочного скотарства; підвищення рівня самозайнятості сільського населення; створення організованого ринку збуту молока; проведення навчання та інформативних заходів.</t>
  </si>
  <si>
    <t>AID-121-A-14-00004</t>
  </si>
  <si>
    <t>Реагування на порушення прав людини та посилення правової спроможності громадян та правозахисників в Україні (Права людини в дії)</t>
  </si>
  <si>
    <t>08.09.2014–30.09.2022</t>
  </si>
  <si>
    <t>Громадяни України, включаючи громадян, які постраждали від конфлікту та окупації, внутрішньо переміщені особи</t>
  </si>
  <si>
    <t xml:space="preserve">За підтримки Секретаріату Уповноваженого Верховної Ради України з прав людини  </t>
  </si>
  <si>
    <t xml:space="preserve">Громадська спілка «Українська Гельсінська спілка з прав людини»    </t>
  </si>
  <si>
    <t>Посилення відповідальності за порушення прав людини та воєнні злочини, що виникають внаслідок конфлікту на Сході України та незаконної анексії Криму, а також закладання фундаменту для сталого миру та соціальної єдності</t>
  </si>
  <si>
    <t>Залучення спільноти до процесу планування міських просторів</t>
  </si>
  <si>
    <t>01.08.2014 – 01.09.2017</t>
  </si>
  <si>
    <t xml:space="preserve">Ладижинська міська рада Вінницької області;
Виконавчий комітет Добропільської міської ради Донецької області;
Громадська організація “Спільнота “Соціально відповідальний бізнес”;
Павлоградська міська громадська організація “Агенція економічного розвитку м. Павлоград”
</t>
  </si>
  <si>
    <t>Ладижинська міська рада Вінницької області</t>
  </si>
  <si>
    <t>Покращення співпраці між органами місцевого самоврядування та недержавними організаціями у залученні до процесу міського просторового планування Підвищення потенціалу неурядових громадських організацій та  органів місцевого самоврядування у сфері міського просторового планування; розробка ефективної моделі для консультацій між  неурядовими громадськими організаціями та  органами місцевого самоврядування; проведення пілотних проектів; розробка інформаційних матеріалів; навчання.</t>
  </si>
  <si>
    <t>«ClimaEast: збереження та стале використання торфовищ»</t>
  </si>
  <si>
    <t>09.07.2013-31.12.2017</t>
  </si>
  <si>
    <t>Вертиївська сільська рада; Стодольська сільська рада; Кукшинська сільська рада; Колісниківська сільська рада; Ніжинська районна державна адміністрація Чернігівської області; Ніжинська районна рада Чернігівської області; Об’єднання сільськогосподарських обслуговуючих кооперативів «Чернігівщина екологічна»</t>
  </si>
  <si>
    <t>Чернігівська ОДА; Державне агентство водних ресурсів України; Мінприроди</t>
  </si>
  <si>
    <t>Сприяння зміцненню інституційної спроможності у сфері помякшення наслідків зміни клімату.</t>
  </si>
  <si>
    <t>Розбудова потенціалу раннього виявлення та реагування на африканську чуму свиней в Україні</t>
  </si>
  <si>
    <t>18.07.2013-30.06.2015</t>
  </si>
  <si>
    <t>Державний науково-дослідний інститут з лабораторної діагностики та ветеринарно-санітарної експертизи</t>
  </si>
  <si>
    <t>AID-121-А-14-00002</t>
  </si>
  <si>
    <t>Формування сприятливих умов діяльності для громадянського суспільства України</t>
  </si>
  <si>
    <t>11.07.2014–10.07.2019</t>
  </si>
  <si>
    <t>Громадська організація «Центр громадської адвокатури; благодійний фонд «Творчий центр ТЦК»</t>
  </si>
  <si>
    <t xml:space="preserve">Мінюст  </t>
  </si>
  <si>
    <t>Громадська організація «Український незалежний центр політичних досліджень»</t>
  </si>
  <si>
    <t>Вдосконалення законодавчого та політичного середовища  відповідно до європейських стандартів і створення сприятливіших умов для громадянського суспільства</t>
  </si>
  <si>
    <t xml:space="preserve">Реагування в умовах надзвичайної ситуації, в якій опинилося населення України, що зазнає впливу конфлікту, шляхом забезпечення його помешканнями та підготовки їх до зими </t>
  </si>
  <si>
    <t>01.10.2014-30.06.2016</t>
  </si>
  <si>
    <t>Особи, які потерпіли внаслідок збройного конфлікту на східних територіях України</t>
  </si>
  <si>
    <t>Луганська ОДА, Донецька ОДА</t>
  </si>
  <si>
    <t>Гарантування дотримання прав людини при здійсненні правосуддя</t>
  </si>
  <si>
    <t>01.04.2014-31.12.2017</t>
  </si>
  <si>
    <t>Національна школа суддів України;ВАСУ;Мінюст</t>
  </si>
  <si>
    <t>Верховний суд України</t>
  </si>
  <si>
    <t>Зміцнення захисту прав людини при здійсненні правосуддя в Україні.</t>
  </si>
  <si>
    <t>U4.01/10G</t>
  </si>
  <si>
    <t>Розробка методів (стратегія, технологія) рекультивації території колишнього уранового комплексу "Придніпровський хімічний завод"</t>
  </si>
  <si>
    <t>11.04.2014–10.04.2016</t>
  </si>
  <si>
    <t>Державне підприємство "Бар’єр"</t>
  </si>
  <si>
    <t>Facilia AB (Швеція)</t>
  </si>
  <si>
    <t>Реалізація сучасних методик та інструментів для планування рекультивації і розробки методів (стратегія, технологія) для виправлення наслідків діяльності на колишньому урановому об’єкті – ВО "Придніпровський хімічний завод"</t>
  </si>
  <si>
    <t>2014/347-700</t>
  </si>
  <si>
    <t>Розвиток можливостей кооперативу для захисту правових і економічних інтересів приватних селянських господарств, а також розширення молочного асортименту продукції соціальної сфери Томашпільського району</t>
  </si>
  <si>
    <t>12.09.2014–12.05.2018</t>
  </si>
  <si>
    <t>Томашпільська районна рада  Вінницької області; Міжнародна громадська організація “Регіональний центр транскордонного співробітництва Єврорегіон “Дністер”</t>
  </si>
  <si>
    <t>Томашпільська районна рада Вінницької області</t>
  </si>
  <si>
    <t>Забезпечення юридичної обізнаності приватних селянських господарств Томашпільського району щодо їх прав та можливостей для захисту правових і економічних інтересів Створення умов для розвитку самозайнятості у сільській місцевості; розширення асортименту якісної молочної продукції для дошкільних навчальних закладів, шкіл, та інших соціально важливих об’єктів району за доступними цінами</t>
  </si>
  <si>
    <t>Підтримка розвитку юридичної оствіти та освіти з прав людини в Україні</t>
  </si>
  <si>
    <t>Міністерство юстицій України; МОН</t>
  </si>
  <si>
    <t>IPBU.03.01.00-06-580/11-00</t>
  </si>
  <si>
    <t>Розвиток комунальних послуг, як складова сталого розвитку міст польсько-українського прикордоння</t>
  </si>
  <si>
    <t>01.11.2014–31.10.2015</t>
  </si>
  <si>
    <t>Товариство органів місцевого самоврядування Єврорегіону Буг (Польща)</t>
  </si>
  <si>
    <t>Стимулювання динаміки розвитку комунального господарства в містах Люблінського воєводства та Волинської області через передачу знань і обмін досвідом</t>
  </si>
  <si>
    <t>Зміцнення єдності судової практики у сфері прав людини</t>
  </si>
  <si>
    <t>Програма допомоги у зимовий період постраждалим від конфлікту в Україні</t>
  </si>
  <si>
    <t>01.10.2014-31.03.2015</t>
  </si>
  <si>
    <t>Особи, які потерпіли внаслідок конфлікту  на східних територіях України</t>
  </si>
  <si>
    <t>543994-TEMPUS-1-2013-1-BE- TEMPUS-JPGR</t>
  </si>
  <si>
    <t>Модернізація навчальних планів дворівневої програми підготовки (бакалавр/магістр) з інженерного матеріалознавства на основі компетентнісного підходу та найкращого досвіду з впровадження положень Болонського процесу</t>
  </si>
  <si>
    <t>Приазовський державний технічний університет, Луцький національний технічний університет, Національний університет «Львівська політехніка», Національний технічний університет України «КПІ», ПАТ «МК» «АЗОВСТАЛЬ» Група Метінвест</t>
  </si>
  <si>
    <t xml:space="preserve">KU Leuven </t>
  </si>
  <si>
    <t>Розробка цільовими університетами нових передових циклів програм, основаних на компетенції у галузі матеріалознавства відповідно до нових розробок в цієї області, ринкового попиту і відповідно до Болонського процесу та останніх рекомендацій Бухарестського комюніке і найкращого досвіду 1. Оновлення поточних навчальних програм в галузі матеріалознавства відповідно до вимог Болонського процесу та нових розробок у техніці; 2. Розробка, впровадження і акредитація нової практики навчальних програм; 3. Розробка інноваційного академічного середовища для програм з інженерного матеріалознавства; 4.Наближення вищих учбових закладів країн-партнерів до ринку праці.</t>
  </si>
  <si>
    <t>543990-TEMPUS-1-2013-1-DE- TEMPUS-JPGR</t>
  </si>
  <si>
    <t>Навчання альтернативному вирішенню суперечок як підхід до забезпечення прав людини</t>
  </si>
  <si>
    <t>Харківський національний університет імені В.Н. Каразіна, Львівський національний університет імені І.Франка, Хмельницький  університет управління та права</t>
  </si>
  <si>
    <t xml:space="preserve">Університет Потсдаму </t>
  </si>
  <si>
    <t>Забезпечення модернізації системи вищої юридичної освіти згідно з вимогами болонського процесу та європейськими стандартами 1. Модернізація бакалаврських курсів на юридичних факультетах університетів Білорусії та України; 2.Розробка нового факультативного вирішення суперечок на відповідних факультетах; 3. Розробка магістерської програми з економічного права та альтернативного вирішення суперечок згідно з вимогами Болонського процесу та іх впровадження в університетах  Білорусії та України.</t>
  </si>
  <si>
    <t>Підвищення кваліфікації фахівців сфери державних фінансів України</t>
  </si>
  <si>
    <t>04.09.2014-31.12.2014</t>
  </si>
  <si>
    <t>Нідерланди</t>
  </si>
  <si>
    <t>Мінфін Королівства Нідерландів</t>
  </si>
  <si>
    <t>Державна навчально-наукова установа «Академія фінансового управління»</t>
  </si>
  <si>
    <t>2014/345-937</t>
  </si>
  <si>
    <t>Розбудова сільськогосподарської діяльності Маневицького району Волинської області та Володимирецького району Рівненської області за рахунок підтримки регіональних програм покращення ґрунтів і просвітницької діяльності серед населення (пілотний проект)</t>
  </si>
  <si>
    <t>02.10.2014 – 01.02.2017</t>
  </si>
  <si>
    <t>Маневицька районна рада Волинської області; Володимирецька районна рада Рівненської області</t>
  </si>
  <si>
    <t>Волинська ОДА; Рівненська ОДА</t>
  </si>
  <si>
    <t>Маневицька районна рада Волинської області</t>
  </si>
  <si>
    <t>Покращення соціально-економічного розвитку Маневицького та Володимирецького районів шляхом покращення родючості ґрунтів і стимулювання сільськогосподарської діяльності населення</t>
  </si>
  <si>
    <t>530603-TEMPUS-1-2012-1-LT-TEMPUS-JPCR</t>
  </si>
  <si>
    <t>Реформування програм у сфері містобудівництва на просторі східного сусідства</t>
  </si>
  <si>
    <t>85725,27 </t>
  </si>
  <si>
    <t>15.10.2012–14.10.2015</t>
  </si>
  <si>
    <t>Національний технічний університет України “Київський політехнічний університет” (код згідно з ЄДРПОУ 02070921);  Національний технічний університет “Харківський політехнічний університет” (код згідно з ЄДРПОУ 02071180).</t>
  </si>
  <si>
    <t>Вільнюський технічний університет ім. Гедимінаса (Vilniaus Gedimino Technikos Universitetas)</t>
  </si>
  <si>
    <t>Оновлення навчальних програм по забудовному навколишньому середовищу в університетах Білорусії, України та Росії відповідно до практик Болон’ї, з метою підвищення їх здатності постійно модернізувати, посилювати якість та релевантність освіти студентів будівельних спеціальностей задовольняючи вимоги ринку праці та забезпечення міжнародного співробітництва</t>
  </si>
  <si>
    <t xml:space="preserve">MIS ETC 1654
</t>
  </si>
  <si>
    <t>Транскордонний інструмент управління відходами в сільській місцевості</t>
  </si>
  <si>
    <t>11.12.2013–31.12.2015</t>
  </si>
  <si>
    <t xml:space="preserve">Сторожинецька районна рада Чернівецької області (код ЄДРПОУ 22854292), 
Глибоцька районна громадська організація «Глибоччина» (код ЄДРПОУ 2788221115)
</t>
  </si>
  <si>
    <t>Криулянська районна рада (Республіка Молдова</t>
  </si>
  <si>
    <t>Створення передумов для підвищення співпраці між місцевими громадами прикордоння для організації процесу консолідованого збору  відходів, їх утилізації, депонування та переробка з позитивним впливом на навколишнє середовище</t>
  </si>
  <si>
    <t>Підтримка реалізації проекту модернізації централізованого теплопостачання міста Тернополя</t>
  </si>
  <si>
    <t>01.09.2014-31.08.2017</t>
  </si>
  <si>
    <t>Комунальне підприємство теплових мереж «Тернопільміськтеплокомуненерго» Тернопільської міської ради</t>
  </si>
  <si>
    <t>Тернопільська ОДА</t>
  </si>
  <si>
    <t>Application Europeenne de Technologies et de Services</t>
  </si>
  <si>
    <t>Надання "Тернопільміськтеплокомуненерго" консультаційних послуг для підтримки реалізації проекту модернізації централізованого теплопостачання міста Тернополя.</t>
  </si>
  <si>
    <t>Надання підтримки у сферах охорони здоров’я та соціальних послуг</t>
  </si>
  <si>
    <t>31.10.2014-14.05.2016</t>
  </si>
  <si>
    <t>Пологовий будинок № 3 м. Миколаєва, комунальний заклад «Територіальний центр соціального обслуговування (надання соціальних послуг) м. Южноукраїнська»</t>
  </si>
  <si>
    <t>Миколаївська ОДА</t>
  </si>
  <si>
    <t>ENPI/2013/329-289</t>
  </si>
  <si>
    <t>Зміцнення інформаційного суспільства в Україні</t>
  </si>
  <si>
    <t>21.01.2014 – 20.12.2015</t>
  </si>
  <si>
    <t>Національна рада України з питань телебачення і радіомовлення; Інтернет асоціація України</t>
  </si>
  <si>
    <t>Зміцнення прав людини та основоположних свобод шляхом забезпечення: більшої свободи, різноманітності та плюралізму в ЗМІ; відкритого, всебічного, сталого та орієнтованого на громадян підходу до Інтернету на засадах прав людини; ефективної системи захисту громадян з огляду на їх право приватного життя та контролю над власними персональними даними</t>
  </si>
  <si>
    <t xml:space="preserve">2014/343-149 </t>
  </si>
  <si>
    <t>Підтримка економіки Закарпатської області через розвиток і промоцію її туристичного потенціалу</t>
  </si>
  <si>
    <t>24.07.2014–24.07.2016</t>
  </si>
  <si>
    <t>Закарпатська  обласна рада, комунальне підприємство “Агентство регіонального розвитку та транскордонного співробітництва “Закарпаття” Закарпатської обласної ради</t>
  </si>
  <si>
    <t>Закарпатська  обласна рада</t>
  </si>
  <si>
    <t>Підвищення та покращення рівня економічного розвитку Закарпатської області через промоцію туризму та його вдосконалення</t>
  </si>
  <si>
    <t>Підтримка в управлінні Інструментом співробітництва у сфері ядерної безпеки (ІСЯБ) в Україні</t>
  </si>
  <si>
    <t>01.09.2014–31.08.2020</t>
  </si>
  <si>
    <t>ДАЗВ, ДП НАЕК “Енергоатом”, ДІЯРУ</t>
  </si>
  <si>
    <t>Надання підтримки щодо управління процесом реалізації проектів, які впроваджуються в Україні в рамках програми Інструменту співробітництва у сфері ядерної безпеки</t>
  </si>
  <si>
    <t>Ifs/2014/348-211</t>
  </si>
  <si>
    <t>Підвищення можливостей з виявлення хімічних, біологічних, ядерних і радіологічних (ХБРЯ) речовин у прикордонників України та Молдови</t>
  </si>
  <si>
    <t>01.10.2014 –30.09.2016</t>
  </si>
  <si>
    <t>Окрема комендатура охорони і забезпечення (в/ч 1498)</t>
  </si>
  <si>
    <t>Зміцнення спроможності Державної прикордонної служби України у сфері запобігання розповсюдженню ядерних, радіоактивних матеріалів та хімічно небезпечних речовин через державний кордон України</t>
  </si>
  <si>
    <t>07</t>
  </si>
  <si>
    <t>Проект підвищення рівня інституціоналізації у системі державного управління</t>
  </si>
  <si>
    <t>30.10.2014–24.05.2018</t>
  </si>
  <si>
    <t xml:space="preserve"> Турецьке агентство зі співробітництва та координації (ТІКА) </t>
  </si>
  <si>
    <t>Національне агентство України з питань державної служби, Національна академія державного управління при Президентові України</t>
  </si>
  <si>
    <t>Національне агентство України з питань державної служби</t>
  </si>
  <si>
    <t>ТОВ «Смарт Сінерджи»; ТОВ «Текексперт»</t>
  </si>
  <si>
    <t>Посилення інституційної спроможності органів державної влади України шляхом сприяння їх технічному переоснащенню та проведення спільних програм обміну досвідом</t>
  </si>
  <si>
    <t>Завершення будівництва метрополітену в м. Дніпропетровськ – Підтримка корпоративного розвитку та підготовки договору про надання громадських послуг</t>
  </si>
  <si>
    <t>18.11.2014-30.04.2017</t>
  </si>
  <si>
    <t>Європейський банк реконструкції та розвитку, як адміністратор гранту GMCS-PRAHA s.r.o.</t>
  </si>
  <si>
    <t>Комунальне підприємство «Дніпропетровський метрополітен» Дніпропетровської міської ради</t>
  </si>
  <si>
    <t>GMCS-PRAHA s.r.o.</t>
  </si>
  <si>
    <t xml:space="preserve">Сприяння вчасній та ефективній реалізації інвестиційного проекту "Завершення будівництва метрополітену у м. Дніпропетровську", шляхом сприяння реципієнту в розробці, переговорах та підписання договору про надання громадських послуг з Містом, розробки плану корпоративного розвитку та програми реструктуризації і підготовки пятирічного бізнес і маркетингового плану. </t>
  </si>
  <si>
    <t>U3.03/08 (UK/TS/41-44)</t>
  </si>
  <si>
    <t>Підтримка Держатомрегулювання України в реалізації заходів, пов’язаних із безпекою роботи АЕС, ризик-інформованими підходами (експлуатація і технічне обслуговування), інтегрованою системою нагляду за безпекою АЕС, аналізом і управлінням важкими аваріями, питаннями регулювання експлуатації корпусів реакторів</t>
  </si>
  <si>
    <t>10.09.2012–09.09.2015</t>
  </si>
  <si>
    <t>RISKAUDIT IRSN/GRS International</t>
  </si>
  <si>
    <t>Впровадження сучасних методів ядерного регулювання в Україні з акцентом на застосуванні ризик-орієнтованого підходу з визначення сфер регулювання з метою забезспечення довгострокової безпечної експлуатації АЕС 1. Підтримка, впровадження та покращення сучасної практики ядерного регулювання в Україні, зокрема, використання ризик-інформованих підходів у певних сферах регулювання. 2. Розробка та впровадження інтегрованої системи нагляду за безпекою АЕС України. 3. Розробка, впровадження та вдосконалення сучасних регулюючих практик, зокрема, проведення аналізу важких аварій та оцінки керівництв з управління такими аваріями. 4. Зміцнення регулюючих можливостей Держатомрегулювання щодо переоцінки безпеки енергоблоків АЕС України, основуючись на результатах аналізу безпеки експлуатації корпусів реакторів</t>
  </si>
  <si>
    <t>Чорнобильський фонд «Укриття»: Огороджувальний периметр Нового безпечного конфайнмента з поправкою №1 від 24 лютого 2016 року, Поправкою №2 від 14.03.2016, Поправкою №3 від 04.10.2016</t>
  </si>
  <si>
    <t>07.11.2014-30.06.2019</t>
  </si>
  <si>
    <t>Будівництво Нового Безпечного Конфайнменту (НБК) з метою захисту існуючого об'єкта «Укриття» та прилеглих до нього конструкцій, споруджених після аварії в 1986 році, забезпечення безпечних умов праці та експлуатації інфраструктури, в межах якої в майбутньому можна буде виконати роботи пов'язані з демонтажем об'єкта «Укриття». В рамках Гранту виконуються такі Проекти: будівництво нових конструкцій та підсилення існуючих конструкцій II черги ЧАЄС, які виконують функції огороджувального контуру НБК; роботи, послуги та обладнання для завершення будівництва огороджувального контуру та підготовка об'єкта «Укриття» для герметизації за допомогою НБК, включаючи підтримку більш широкої взаємодії з проектом Нового безпечного конфайнмента.</t>
  </si>
  <si>
    <t>Проект підвищення сільськогосподарського виробництва і розвитку сільських територій</t>
  </si>
  <si>
    <t>08.12.2014–07.12.2015</t>
  </si>
  <si>
    <t xml:space="preserve"> Турецьке агентство зі співробітництва та координації (ТІКА)</t>
  </si>
  <si>
    <t>Хрестівська сільська рада</t>
  </si>
  <si>
    <t>ТОВ «Київ Енергокомплекс»</t>
  </si>
  <si>
    <t>Підтримка невідкладних реформ для покращення бізнес-середовища в Україні</t>
  </si>
  <si>
    <t>26.09.2014–25.09.2015</t>
  </si>
  <si>
    <t xml:space="preserve">Агентство США з міжнародного розвитку </t>
  </si>
  <si>
    <t xml:space="preserve">Сумська обласна громадська організація «Спілка підприємців, орендарів та власників Сумської області»; Громадська організація «Вінницька обласна організація «Спілка підприємців «СТІНА» </t>
  </si>
  <si>
    <t>Державна регуляторна служба України</t>
  </si>
  <si>
    <t>Center for international private enterprise</t>
  </si>
  <si>
    <t>Запобігання розповсюдженню зброї масового знищення: закупівля та поставка обладнання в Україну</t>
  </si>
  <si>
    <t>05.12.2014–04.12.2015</t>
  </si>
  <si>
    <t xml:space="preserve">Уряд США </t>
  </si>
  <si>
    <t>Державна прикордонна служба України, її підрозділи: Головний центр зв’язку, автоматизації та захисту інформації Державної прикордонної служби України (військова частина 2428); Окрема комендатура охорони та забезпечення Державної прикордонної служби України (військова частина 1498); Центральна база зберігання та постачання Державної прикордонної служби України (військова частина 1471)</t>
  </si>
  <si>
    <t>ЮРС Федерал Сервіез Інтернешнл</t>
  </si>
  <si>
    <t>D-000100-001</t>
  </si>
  <si>
    <t>Український проект бізнес-розвитку плодоовочівництва</t>
  </si>
  <si>
    <t>07.08.2014 – 31.03.2022</t>
  </si>
  <si>
    <t xml:space="preserve">Запорізька обласна громадська організація «Запорізький інформаційно-консультаційний центр «Агро-Таврія»; Одеська обласна сільськогосподарська дорадча служба «Центр розвитку та правової підтримки села»; Громадська організація «Всеукраїнська рада жінок-фермерів України»; Благодійний фонд «Ласка ; Громадська організація «Земля Таврії» </t>
  </si>
  <si>
    <t xml:space="preserve">Міністерство аграрної політики та продовольства України
Херсонська обласна державна адміністрація
Одеська обласна державна адміністрація
Миколаївська обласна державна адміністрація
Запорізька обласна державна адміністрація
</t>
  </si>
  <si>
    <t xml:space="preserve">Менонітська Асоціація Економічного розвитку/ Mennonite Economic Development Associates (MEDA) </t>
  </si>
  <si>
    <t>Розвиток і зміцнення можливостей дрібних та середніх виробників плодоовочевої продукції та маркетингового ланцюга через покращення потенціалу виробників, маркетингових зв’язків, а також відносин між учасниками ринку</t>
  </si>
  <si>
    <t>ENPI/2014/351-525</t>
  </si>
  <si>
    <t>Поставка обладнання для відеоспостереження для Державної прикордонної служби України</t>
  </si>
  <si>
    <t>29.10.2014–28.03.2015</t>
  </si>
  <si>
    <t>Окрема комендатура охорони та забезпечення Державної прикордонної служби України (в/ч 1498) (код згідно з ЄДРПОУ 14321955)</t>
  </si>
  <si>
    <t>“Dat-Con Proizvodja, Servis, Trgovina, d.o.o” (Словенія)</t>
  </si>
  <si>
    <t>Постачання переносних тепловізорів для підрозділів охорони кордону Державної прикордонної служби України</t>
  </si>
  <si>
    <t>ENPI/2014/351-524</t>
  </si>
  <si>
    <t>Поставка захищених ноутбуків Державній прикордонній службі України</t>
  </si>
  <si>
    <t>04.11.2014–03.04.2015</t>
  </si>
  <si>
    <t>Головний центр зв’язку, автоматизації та захисту інформації (в/ч 2428)</t>
  </si>
  <si>
    <t>“Damtra Consulting S.r.l.” (Італія)</t>
  </si>
  <si>
    <t>Постачання волого-, ударо-, пилостійких ноутбуків для потреб підрозділів охорони кордону</t>
  </si>
  <si>
    <t>2014/342-059</t>
  </si>
  <si>
    <t>Зменшення енергоспоживання та викидів СО2 в секторі багатоквартирних житлових будинків міста Долина</t>
  </si>
  <si>
    <t>01.01.2015–30.04.2018</t>
  </si>
  <si>
    <t>Долинська міська рада Івано-Франківської області; комунальне підприємство "Управління комунального майна" Долинської міської ради</t>
  </si>
  <si>
    <t>Долинська міська рада Івано-Франківської області</t>
  </si>
  <si>
    <r>
      <rPr>
        <rFont val="Times New Roman"/>
        <color theme="1"/>
        <sz val="9.0"/>
      </rPr>
      <t>Зменшення викидів СО</t>
    </r>
    <r>
      <rPr>
        <rFont val="Times New Roman"/>
        <color theme="1"/>
        <sz val="9.0"/>
        <vertAlign val="subscript"/>
      </rPr>
      <t xml:space="preserve">2 , </t>
    </r>
    <r>
      <rPr>
        <rFont val="Times New Roman"/>
        <color theme="1"/>
        <sz val="9.0"/>
      </rPr>
      <t>спричинених спаленням природного газу для потреб виробництва теплової енергії в багатоквартирних житлових будинках м. Долина 1. Створення,  укомплектування навченим персоналом та обладнанням і забезпечення системної діяльності нового інструменту для реалізації  міського ПДСЕР – комунального Центру енергетичного аудиту при КП "Управління комунального майна. 2. Впровадження засад державно-приватного партнерства для реалізації ПДСЕР міста через солідарну фінансову участь місцевої влади та мешканців в термомодернізації багатоквартирного житлового фонду. 3. Розробка, затвердження та успішний початок впровадження довгострокової Програми термомодернізації багатоквартирних житлових будинків міста, як складової частини реалізації ПДСЕР.</t>
    </r>
  </si>
  <si>
    <t>DTRA UP-BP-SUS-2014-2018</t>
  </si>
  <si>
    <t>Зменшення біологічної загрози в Україні − технічна підтримка</t>
  </si>
  <si>
    <t>15.04.2014–15.04.2018</t>
  </si>
  <si>
    <t>Національна академія аграрних наук України, Інститут ветеринарної медицини Національної академії аграрних наук України, Національний науковий центр «Інститут експериментальної і клінічної ветеринарної медицини»</t>
  </si>
  <si>
    <t xml:space="preserve">Відділ зменшення загрози при Посольстві США в Україні </t>
  </si>
  <si>
    <t xml:space="preserve">Надання технічної допомоги рівня євроатлантичних стандартів біобезпеки та біозахитсу, в результаті якої буде покращено спроможність лабораторій установ ветеринарної медицини щодо виявлення та реагування на спалахи хвороб, викликаних особливо небезпечними патогенами, та запобігання біотерористичній загрозі на національному рівні </t>
  </si>
  <si>
    <t>ECHO/UKR/BUD/2014/01004</t>
  </si>
  <si>
    <t>Комплексне реагування в умовах надзвичайних ситуацій, в якій опинилось вразливе населення Донецької та Луганської областей в Україні</t>
  </si>
  <si>
    <t>31.10.2014 – 29.02.2016</t>
  </si>
  <si>
    <t xml:space="preserve">Донецька ОДА; зокрема Мар’їнська районна державна адміністрація; Краснолиманська, Краматорська (в тому числі с. Семенівка), Святогірська, Слов’янська, Курахівська, Вугледарська, Маріупольська, Дебальцевська, Авдіївська міські ради; Луганська  ОДА; зокрема Новоайдарівська та Попаснянська районні державні адміністрації, міста Щастя, Лисичанськ, Сєвєродонецьк, Гірське, Золоте, Попасне, Красний яр, Луганськ, Первомайськ. </t>
  </si>
  <si>
    <t>Луганська ОДА; Донецька ОДА.</t>
  </si>
  <si>
    <t>CLOVEK V TISNI OPS, PIN (Міжнародна неурядова організація “Peole in Need” (“Людина в біді”)</t>
  </si>
  <si>
    <t>Комплексна допомога найбільш вразливій частині населення Донецької та Луганської областей, що зазнали впливу збройного конфлікту, шляхом забезпечення помешканнями, продовольчими та непродовольчими товарами.</t>
  </si>
  <si>
    <t>ENPI/2014/351-573</t>
  </si>
  <si>
    <t>Поставка засобів забезпечення мобільності для Державної прикордонної служби України</t>
  </si>
  <si>
    <t>30.10.2014–29.03.2015</t>
  </si>
  <si>
    <t>Компанія Moris (Словакія)</t>
  </si>
  <si>
    <t>Постачання, навчання та гарантійне обслуговування засобів забезпечення мобільності Державної прикордонної служби України 1) Поставка і обслуговування засобів забезпечення мобільності; 2) Організація навчання.</t>
  </si>
  <si>
    <t>2014/342-300</t>
  </si>
  <si>
    <t>Реалізація першого етапу модернізації комунальної котельні та району, що нею опалюється</t>
  </si>
  <si>
    <t>31.12.2014–30.12.2018</t>
  </si>
  <si>
    <t>Зменшення викидів СО2, економія енергії та коштів у м. Жовква  як результат впровадження енергоефективних технологій, використання відновлювальних джерел енергії. Ознайомлення з досвідом Німеччини щодо енергоефективної модернізації будівель 1. Встановлення нових котлів, теплоелектроцентралі та сонячних панелей на комунальній котельні по вулиці Лесі Українки. 2. Енергоефективна модернізація будинку ДНЗ № 2. 3. Модернізація системи центрального теплопостачання від комунальної котельні. 4. Проведення навчальних та інформаційних заходів.5. Інформаційна та комунікаційна діяльність.</t>
  </si>
  <si>
    <t>Фінансовий розвиток неурядових організацій</t>
  </si>
  <si>
    <t>26.09.2014–30.09.2016</t>
  </si>
  <si>
    <t>Ініціативний центр сприяння активності та розвитку громадського почину «Єднання»; громадська спілка «Українська Гельсінська спілка з прав людини»; громадська організація «Український незалежний центр політичних досліджень»</t>
  </si>
  <si>
    <t xml:space="preserve">Financial Markets International, Inc.(FMI) </t>
  </si>
  <si>
    <t>ENPI/2014/342-602</t>
  </si>
  <si>
    <t>Перший крок у переході на використання відновлюваних джерел енергії у місті Нововолинську</t>
  </si>
  <si>
    <t>01.04.2015–31.08.2019</t>
  </si>
  <si>
    <t>Виконавчий комітет Нововолинської міської ради Волинської області; Комунальне підприємство "Управління економічної політики та інвестицій"; Приватна організація "Українська некомерційна енергетична агенція"</t>
  </si>
  <si>
    <t>Виконавчий комітет Нововолинської міської ради Волинської області</t>
  </si>
  <si>
    <t>Зменшення споживання енергоресурсів, викидів парникових газів в атмосферу, збільшення частки використання відновних джерел енергії. Підвищення енергетичної безпеки міста Нововолинськ шляхом будівництва нової тепломережі. 1. Налагодження використання енергоносіїв від спалювання побутових відходів. 2. Створення демонстраційного пілотного об’єкту з використанням відновлюваних джерел енергії та новітніх енергозберігаючих технологій. 3. Підвищення рівня обізнаності мешканців щодо актуальних проблем енергозбереження.</t>
  </si>
  <si>
    <t>2014/354-998</t>
  </si>
  <si>
    <t>Підтримка тимчасово переміщених осіб (ТПО) з цукровим діабетом та хронічною хворобою нирок у Миколаївській області</t>
  </si>
  <si>
    <t>15.01.2015 – 14.07.2016</t>
  </si>
  <si>
    <t>Миколаївська обласна лікарня</t>
  </si>
  <si>
    <t>Створення умов та надання спеціалізованої життєво необхідної медичної допомоги хворим на цукровий діабет і хронічну ниркову недостатність</t>
  </si>
  <si>
    <t>Удосконалення інституційної спроможності Уряду України та інститутів громадського суспільства для ефективної співпраці у процесах прийняття рішень</t>
  </si>
  <si>
    <t>01.10.2014-31.12.2019</t>
  </si>
  <si>
    <t>СКМУ</t>
  </si>
  <si>
    <t>Розроблення на основі міжнраодних стандартів рекомендацій щодо удосконалення процесу проведення консультацій між державою та інститутами громадянського суспільства у процесах прийняття рішень. Підвищення рівня обізнаності громадськості про залучення інститутів громадянського суспільства до процесу прийняття рішень шляхом проведення інформаційної кмпанії в Інтернеті. Удосконалення навичок ефективної співпраці у процесі прийняття рішень державних службовців, представників громадських рад та організації громадянського суспільства</t>
  </si>
  <si>
    <t>ENPI/ 2014/342-068</t>
  </si>
  <si>
    <t>Підвищення енергоефективності будівель освітніх закладів м. Конотоп</t>
  </si>
  <si>
    <t>24.12.2014–30.06.2020</t>
  </si>
  <si>
    <t>Конотопська міська рада Сумської області</t>
  </si>
  <si>
    <t>Сумська ОДА</t>
  </si>
  <si>
    <t>Конотопська міська рада Сумської ОДА</t>
  </si>
  <si>
    <t>Підвищення енергоефективності двох освітніх закладів міста Конотоп шляхом впровадження енергозберігаючих заходів 1. Здійснення комплексної реновації будівлі Конотопської гімназії та ДНЦ "Ялинка". 2. Інформаційний супровід проекту та всебічне поширення інформації про досягнутий економічний ефект</t>
  </si>
  <si>
    <t>ENPI/2014/342-088-ENI/2014/355-587</t>
  </si>
  <si>
    <t>Впровадження економічно-доцільної моделі сталого енергетичного розвитку теплопостачання на прикладі теплового району міста Гола Пристань</t>
  </si>
  <si>
    <t>26.12.2014–31.12.2019</t>
  </si>
  <si>
    <t>Голопристанська міська рада Херсонської області; Херсонська обласна громадська організація "Регіональна рада підприємців"</t>
  </si>
  <si>
    <t>Херсонська обласна громадська організація "Регіональна рада підприємців"</t>
  </si>
  <si>
    <t>Скорочення об’єму використання енергетичних ресурсів у громадських будівлях шляхом впровадження енергоефективних заходів, зниження викидів CO2 шляхом впровадження економічно доцільної моделі сталого енергетичного розвитку міського теплопостачання на прикладі теплового району 1. Створення економічно доцільної моделі сталого енергетичного розвитку міського теплопостачання та досягнення економії коштів муніципального бюджету на 50%. 2. Скорочення викидів СО2 шляхом заміщення природного газу біопаливом. 3. Створення умов для залучення фінансових ресурсів, необхідних для оновлення та модернізації виробничих фондів. 4. Проведення навчальних та інформаційних заходів.5. Інформаційна та комунікаційна діяльність.</t>
  </si>
  <si>
    <t>543873-TEMPUS-1-2013-1-DE- TEMPUS-JPGR</t>
  </si>
  <si>
    <t>Підготовка педагогів та освітніх менеджерів до роботи з гетерогенними групами й організаціями</t>
  </si>
  <si>
    <t>01.12.2013 - 30.11.2016</t>
  </si>
  <si>
    <t>Національний педагогічний університет імені М. П. Драгоманова; Бердянський державний педагогічний університет; Хмельницький національний університет; Дитячий соціально-реабілітаційний центр “Сонячне світло”</t>
  </si>
  <si>
    <t>Фондовий університет Хільдесхайм (Німеччина)</t>
  </si>
  <si>
    <t>Побудова системи послідовної освіти і підготовки кадрів в області гетерогенності для педагогів та освітніх менеджерів в міжнародній мережі 1. Формування транснаціональної мережі і інтернаціональної організації професійної підготовки в області гетерогенної педагогіки та менеджменту для об’єднання кращого досвіду навчальних закладів; 2.Модернізація навчальних програм для рівня бакалавра педагогічного профілю за модульними тематичними кластерами щодо проблем гетерогенності; 3. Розробка навчальної програми для магістратури “освітній менеджмент в гетерогенних організаціях”;. 4. Розробка модулів для професійної підготовки в області гетерогенної педагогіки та менеджменту; 5. Формування мережі місцевих освітніх закладів для залучення маргінальних груп; 6. Створення інклюзивного середовища в університетах</t>
  </si>
  <si>
    <t>EIDHR/2014/346-118</t>
  </si>
  <si>
    <t>Забезпечення захисту прав паліативних хворих на базі ОГС, що працюють в сфері паліативної допомоги</t>
  </si>
  <si>
    <t>26.12.2014 – 25.12.2017</t>
  </si>
  <si>
    <t>Рівненське обласне відділення Всеукраїнської організації “Всеукраїнська мережа людей, які живуть з ВІЛ/СНІД”; Благодійний християнський фонд “Солідарність”</t>
  </si>
  <si>
    <t>Рівненське обласне відділення Всеукраїнської організації “Всеукраїнська мережа людей, які живуть з ВІЛ/СНІД”</t>
  </si>
  <si>
    <t>Забезпечення права паліативних пацієнтів через підвищення потенціалу організацій громадянського суспільства в наданні юридичної допомоги для паліативних пацієнтів і адвокатуванні змін в нормативно-правовому середовищі та практики в галузі паліативної допомоги. Покращення нормативно-правової бази та правозахисту для паліативної допомоги; зниження порушень прав людини та покращення доступу до захисту прав людини та фундаментальних свобод; підвищення знань про  фундаментальні права і свободи; збільшення кількості та якості громадських ініціатив; покращення доступу жертв тортур до ефективної медичної, психологічної, соціальної реабілітації та офісний захист.</t>
  </si>
  <si>
    <t>ENPI/2014/342-105</t>
  </si>
  <si>
    <t>Муніципальні партнерства для покращення енергоефективності у Самборі та Жовкві</t>
  </si>
  <si>
    <t>01.03.2015–31.12.2017</t>
  </si>
  <si>
    <t>Жовківська міська рада; Самбірська міська рада</t>
  </si>
  <si>
    <t>Підвищення енергоефективності у мм. Самбір та Жовква шляхом модернізації муніципальної інфраструктури 1. Проведення енергоаудиту. 2. Реконструкція вуличного освітлення. 3. Модернізація тепломережі в м. Жовква, переобладнання міської котельні для споживання поновлюваних джерел енергії. 4. Створення мережі постачальників біомаси для котельні у м. Жовква. 5. Розробка програми енергоефективності для Львівської області. 6. Проведення навчальних та інформаційних заходів.</t>
  </si>
  <si>
    <t>Посилення інституційної спроможності органів місцевого самоврядування в Україні</t>
  </si>
  <si>
    <t>01.04.2011-31.05.2015</t>
  </si>
  <si>
    <t xml:space="preserve">Уряд Королівства Данія </t>
  </si>
  <si>
    <t xml:space="preserve">Рада Європи </t>
  </si>
  <si>
    <t>2014/355-488</t>
  </si>
  <si>
    <t>Соціальна інтеграція та примирення внутрішньо переміщених сімей та дітей у Київській області</t>
  </si>
  <si>
    <t>16.01.2015 – 15.07.2016</t>
  </si>
  <si>
    <t>Служба у справах дітей та сім’ї Київської обласної державної адміністрації; Міжнародна благодійна організація “Партнерство “Кожній дитині”</t>
  </si>
  <si>
    <t>Служба у справах дітей та сім’ї Київської обласної державної адміністрації</t>
  </si>
  <si>
    <t>Створити умови для соціальної інтеграції та соціального забезпечення внутрішньо переміщених сімей та дітей у Київській області в територіях проживання великих груп внутрішньо переміщеного населення шляхом покращення соціальної інфраструктури, умов проживання та системи соціальних послуг, зміцнення процесів примирення та взаємодопомоги. Здійснення внутрішнього ремонту санаторію “Перемога” для сімей з дітьми; реконструкція існуючої будівлі соціального житла та створення медичного центру в м. Миронівка; облаштування кімнат для термінового тимчасового розміщення сімей з дітьми у м. Нові Петрівці; надання підтримки патронатним сім’ям; здійснення аналізу потреб у наданні соціальних послуг; проведення навчання для соціальних працівників.</t>
  </si>
  <si>
    <t>DCI-NSAPVD/2014/352-475</t>
  </si>
  <si>
    <t>Зміцнення громад заради сталого розвитку міста</t>
  </si>
  <si>
    <t>26.12.2014 – 25.06.2017</t>
  </si>
  <si>
    <t>Комунальна установа Інститут міста, Львівська міська рада;  ГО “Об’єднання “САМОПОМІЧ”; Управління “Секретаріат ради” Львівської міської ради; Релігійна організація “Український католицький університет Української греко-католицької Церкви”; ГО “Правозахисний центр “ЛІГАЛ СЕРВІС”</t>
  </si>
  <si>
    <t>Комунальна установа Інститут міста, Львівська міська рада</t>
  </si>
  <si>
    <t>Посилення спроможності організацій громадянського суспільства та органів місцевого самоврядування, як передумова для більш справедливого, відкритого та демократичного суспільства. Кластерування (розподіл на кластери) організацій громадянського суспільства та активних громадян за відібраними напрямами; посилення спроможності громадських організацій та активних мешканців; розвиток механізму співпраці між владою міста та громадянським суспільством відповідно до кластерного розподілу; впровадження нового механізму закупівлі у частині соціальних послуг.</t>
  </si>
  <si>
    <t>ENPI/2014/353-804</t>
  </si>
  <si>
    <t>Пілотний проект з реалізації Плану дій сталого енергетичного розвитку м. Славутич до 2020 року – здійснення термомодернізації 2-х муніципальних об’єктів бюджетної сфери</t>
  </si>
  <si>
    <t>26.12.2014–31.07.2018</t>
  </si>
  <si>
    <t>Виконавчий комітет Славутицької міської ради; відділ освіти  виконавчого комітету Славутицької міської ради; міська громадська організація "Лабораторія малого бізнесу"</t>
  </si>
  <si>
    <t>Виконавчий комітет Славутицької міської ради</t>
  </si>
  <si>
    <t>Підвищення ефективності використання теплової енергії, значна економія енергоресурсів, зниження викидів СО2 в повітря</t>
  </si>
  <si>
    <t>ENPI/2014/353-944</t>
  </si>
  <si>
    <t>Розбудова єдиної мережі громадського телебачення та радіо (Hromadske Network)</t>
  </si>
  <si>
    <t>19.12.2014 – 18.12.2016</t>
  </si>
  <si>
    <t>Громадська організація “Громадське телебачення”; Громадська організація “Громадське радіо”</t>
  </si>
  <si>
    <t>Громадська організація “Громадське телебачення”</t>
  </si>
  <si>
    <t>Сприяння активній громадянській позиції та демократії в Україні шляхом створення і зміцнення потенціалу ініціатив громадянського ЗМІ в регіонах з метою забезпечення щоденного об’єктивного висвітлення новин, пов’язаними з потребами різних регіонів України Створення спільної регіональної мережі громадського телебачення і радіо та забезпечення технічної підтримки; створення центральної інформаційної платформи на базі Громадського ТБ</t>
  </si>
  <si>
    <t>ENPI/2014/355-347</t>
  </si>
  <si>
    <t>Підтримка реформи місцевого самоврядування в Україні</t>
  </si>
  <si>
    <t>30.12.2014 – 01.05.2017</t>
  </si>
  <si>
    <t xml:space="preserve">Громадська організація “Інститут громадянського суспільства”; Громадська організація “Буковинський центр реконструкції та розвитку”;  Донецький міський молодіжний центр мистецтв “Еко Арт”;  Громадська організація “Агентство стійкого розвитку Луганського регіону”;  Міжнародна благодійна організація “Фонд Східна Європа” </t>
  </si>
  <si>
    <t>Громадська організація “Інститут громадянського суспільства”</t>
  </si>
  <si>
    <t>Підвищення потенціалу громадських організацій та органів місцевого самоврядування у пілотних регіонах та надання законодавчої підтримки у реалізації реформ місцевого самоврядування та територіальної організації в Україні Підвищення потенціалу Громадських організацій та органів місцевого самоврядування у пілотних регіонах; підвищення обізнаності щодо Концепції реформ місцевого самоврядування та територіальної організації влади в Україні та електронного урядування;  надання допомоги у вдосконаленні законодавства щодо децентралізації; проведення інформаційних заходів</t>
  </si>
  <si>
    <t>D-000739</t>
  </si>
  <si>
    <t xml:space="preserve">Зміцнення багатопартійної демократії України </t>
  </si>
  <si>
    <t>28.04.2014-31.01.2018</t>
  </si>
  <si>
    <t xml:space="preserve">Всеукраїнська громадська організація «Центр підтримки громадських ініціатив» </t>
  </si>
  <si>
    <t>За підтримки Комітету Верховної Ради України у закордонних справах</t>
  </si>
  <si>
    <t>Міжнародний республіканський інститут</t>
  </si>
  <si>
    <t xml:space="preserve">Надання допомоги щодо:
- вдосконалення вмінь і навичок українських політичних партій і обраних посадових осіб щодо задоволення потреб громадян;
- зростання потенціалу молодих політичних діячів та громадських активістів, стосовно виконання своїх функцій та обов’язків у важливих політичних і демократичних процесах;
- підвищення поінформованості виборців щодо їхніх прав та проведення навчань щодо користування Державним реєстром виборців 
</t>
  </si>
  <si>
    <t>2014/348-429</t>
  </si>
  <si>
    <t>Створення регіонального навчально - практичного Центру розвитку багатофункціональних кооперативів</t>
  </si>
  <si>
    <t>14.01.2015 – 14.07.2018</t>
  </si>
  <si>
    <t>Департамент агропромислового розвитку Черкаської обласної державної адміністрації; Черкаська обласна рада;  Ресурсний центр АНГО</t>
  </si>
  <si>
    <t>Департамент агропромислового розвитку Черкаської обласної державної адміністрації</t>
  </si>
  <si>
    <t>Забезпечення сприятливих умов для диверсифікації діяльності сільськогосподарських кооперативів шляхом створення та розвитку нових спеціалізованих кооперативів в області через створення “Регіонального навчально-методичного  Центру розвитку багатофункціональних кооперативів” Створення “Регіонального навчально-методичного  Центру розвитку багатофункціональних кооперативів”,  матеріально - технічне оснащення , підготовка персоналу; проведення навчання цільових  груп населення щодо ефективних технологій вирощування сільськогосподарської продукції; створення та матеріально - технічне оснащення кооперативів; проведення інформаційних заходів щодо розповсюдження результатів у інших регіонах</t>
  </si>
  <si>
    <t>Централізоване теплопостачання м. Львова – Допомога в реалізації проекту</t>
  </si>
  <si>
    <t>10.10.2014-16.02.2017</t>
  </si>
  <si>
    <t>Львівське міське комунальне підприємство «Львівтеплоенерго»</t>
  </si>
  <si>
    <t>Egis International</t>
  </si>
  <si>
    <t>Підтримка групи реалізації проекту для забезпечення координації, адміністрування, управління, контролю, та оцінювання всіх аспектів інвестиційного проекту, в тому числі реалізації проекту, управління контрактами та фінансами.</t>
  </si>
  <si>
    <t>Допомога Україні у протидії відмиванню коштів та фінансуванню тероризму</t>
  </si>
  <si>
    <t>01.02.2015-31.12.2015</t>
  </si>
  <si>
    <t xml:space="preserve">Державна служба фінансового моніторингу України </t>
  </si>
  <si>
    <t>391254-EPP-1-2014-1-UA- EPPKA2-CBHE-NEO</t>
  </si>
  <si>
    <t>Національний Еразмус+офіс в Україні</t>
  </si>
  <si>
    <t>01.01.2015 - 31.12.2017</t>
  </si>
  <si>
    <t>Громадська організація “Інститут лідерства, інновацій та розвитку”</t>
  </si>
  <si>
    <t>Посилення обізнаності, візуальної доступності, актуальності, ефективності та впливу міжнародних компонентів програми Еразмус+ 1. Інформаційна та промоційна діяльність; 2.Надання допомоги потенційним учасникам та бенефіціарам; 3. Відбір, моніторинг та поширення відомостей про проекти програм Еразмус+ та колишнього Темпус IV, включно з робочими візитами; 4. Підтримка діяльності Національної команди експертів з реформування вищої освіти; 5. Інша діяльність в галузі вищої освіти у межах програм.</t>
  </si>
  <si>
    <t>AID-121-A-14-00003</t>
  </si>
  <si>
    <t>Проект зміцнення потенціалу громадянського суспільства України</t>
  </si>
  <si>
    <t>11.07.2014-10.07.2019</t>
  </si>
  <si>
    <t>Громадські організації, які будуть визначені на конкурсній основі</t>
  </si>
  <si>
    <t>АПУ</t>
  </si>
  <si>
    <t xml:space="preserve">Ініаціативний центр сприяння активності та розвитку громадянського почину «Єднання» </t>
  </si>
  <si>
    <t xml:space="preserve">Посилення організаційного потенціалу українських організацій громадянського суспільства, які зможуть більш ефективно захищати права громадян, розвивати співпрацю з органами державної влади і місцевого самоврядування в питаннях залучення громадськості до процесу прийняття рішень та проведення реформ </t>
  </si>
  <si>
    <t>ENPI/2014/342-338</t>
  </si>
  <si>
    <t>Energy Go: впровадження Плану дій сталого енергетичного розвитку м. Жмеринка на 2015-2017 роки</t>
  </si>
  <si>
    <t>01.05.2015–30.04.2018</t>
  </si>
  <si>
    <t>Жмеринська міська рада через виконавчий комітет; Вінницький обласний осередок міжнародної громадської організації "Україна-Польща-Німеччина"</t>
  </si>
  <si>
    <t>Жмеринська міська рада через виконавчий комітет</t>
  </si>
  <si>
    <t>Підвищення ефективності використання теплової енергії, значна економія енергоресурсів, зниження викидів СО2 в повітря 1. Проведення енергоаудиту. 2. Термомодернізація 6-ти муніципальних об’єктів. 3. Проведення навчальних та інформаційних заходів.</t>
  </si>
  <si>
    <t>Підтримка реформ у сільському господарстві та земельних відносинах в Україні</t>
  </si>
  <si>
    <t>18.12.2014-18.12.2017</t>
  </si>
  <si>
    <t>Міжнародна громадська організація «Київський Економічний Інститут»</t>
  </si>
  <si>
    <t>Зміцнення інституційної спроможності Мінагрополітики, Держземагенства та інших органів виконавчої влади розробляти основні напрямки науково обґрунтованої політики у галузі сільського господарства та управління земельними ресурсами</t>
  </si>
  <si>
    <t xml:space="preserve">2014/355-666 </t>
  </si>
  <si>
    <t>Забезпечення житлом внутрішньо переміщених осіб в Дніпропетровській області</t>
  </si>
  <si>
    <t>18.02.2015 – 18.10.2015</t>
  </si>
  <si>
    <t>Благодійна організація “Благодійний фонд “Допомога Дніпра” (код згідно з ЄДРПОУ 39251188)</t>
  </si>
  <si>
    <t>Ремонт та обладнання відібраних приміщень, що є у комунальній власності, з метою забезпечення внутрішньо переміщених осіб (ВПО) належними житловими умовами</t>
  </si>
  <si>
    <t>391254-EPP-1-2014-1-UA- EPPKA3-HERE-NEO</t>
  </si>
  <si>
    <t>Національна команда експертів з реформування вищої освіти</t>
  </si>
  <si>
    <t>01.01.2015 - 31.12.2015</t>
  </si>
  <si>
    <t>Створення експертного об’єднання для сприяння реформ і стимулювання прогресу у сфері вищої освіти у залучених країнах і участь у розробці політик і реформ у сфері вищої освіти у відповідній країні 1. Надання консультацій, порад і допомоги закладам вищої оcвіти стосовно представлення та реалізації реформ; 2.Надання підтримки національним органам влади в галузі розробки, реалізації та моніторингу реформ політики у сфері вищої освіти.</t>
  </si>
  <si>
    <t>Twinning № 2014/344-989</t>
  </si>
  <si>
    <t>Підтримка Міністерства інфраструктури України в посиленні стандартів безпеки комерційних автоперевезень</t>
  </si>
  <si>
    <t>28.01.2015–27.01.2017</t>
  </si>
  <si>
    <t>General Inspectorate of Road Transport (GITD) (Poland) (Головна інспекція дорожнього транспорту (Польща)</t>
  </si>
  <si>
    <t>Посилення безпеки комерційного дорожнього транспорту в Україні відповідно до технічних вимог ЄС та найкращих міжнародних практик, з метою зменшення кількості ДТП та спричинених ними смертей 1) Розвиток управління безпекою дорожнього транспорту в Україні; 2) Сертифікація професійної компетентності автомобільних перевізників і водіїв; 3) Сертифікація транспортних засобів; 4) Технічне розслідування ДТП.</t>
  </si>
  <si>
    <t>IPBU.01.01.00-20-636/11-00</t>
  </si>
  <si>
    <t>Розвиток транскордонного економічного співробітництва між Білостоцько-Сувальським субрегіоном та Гродненською областю Білорусії, а також Кросно-Перемишельським субрегіоном та Закарпатською областю України</t>
  </si>
  <si>
    <t>01.11.2013–30.04.2015</t>
  </si>
  <si>
    <t>Фонд розвитку транскордонного співробітництва та спеціальних економічних зон</t>
  </si>
  <si>
    <t>Білостоцька фундація підготовки кадрів (БФПК) (Польща)</t>
  </si>
  <si>
    <t>Покращення співпраці між органами самоврядування та підприємцями малого та середнього бізнес-секторів в сфері  соціально-економічномого розвитку</t>
  </si>
  <si>
    <t>Гран Фонду чистих технологій на підготовку Проекту «Розумні електромережі»</t>
  </si>
  <si>
    <t>10.06.2013-31.12.2015</t>
  </si>
  <si>
    <t>Підготовка техніко – економічного обґрунтування компонента 2.2 «Розумні мережі» в рамках Другого проекту з передачі електроенергії</t>
  </si>
  <si>
    <t>HUSKROUA/1101/041</t>
  </si>
  <si>
    <t>Центри компетенції для транскордонного співробітництва</t>
  </si>
  <si>
    <t>Закарпатський угорський інститут ім. Ф. Ракоці ІІ</t>
  </si>
  <si>
    <t>Навчально-дослідницький інститут ім. І. Тюрр (Угорщина)</t>
  </si>
  <si>
    <t>Створення транс-регіональної мережі кваліфікаційних центрів на основі 4 навчальних центрів для дорослих у 4 регіонах-партнерах для зміцнення співпраці між освітою для дорослих та економікою шляхом тренінгів 1) розроблення навчальних програм; 2) підготовка консультантів для навчання дорослих; 3) оцінювання та відбір учасників; 4) проведення науково-дослідницької роботи та семінарів</t>
  </si>
  <si>
    <t>2014/348-431</t>
  </si>
  <si>
    <t>Туризм – запорука динамічного соціально-економічного розвитку сільських громад</t>
  </si>
  <si>
    <t>15.01.2015 – 15.10.2017</t>
  </si>
  <si>
    <t>Вінницька районна рада; Вінницька ОДА</t>
  </si>
  <si>
    <t>Вінницька районна рада Вінницької області</t>
  </si>
  <si>
    <t>Створення сприятливих умов для розвитку економічного потенціалу Вінницького району шляхом відродження туристичної зони, що стимулюватиме розвитку малого і середнього бізнесу, включаючи екотуризм. Забезпечення умов для розвитку туризму та інвестиційної привабливості району; розвиток і впровадження нових туристичних послуг, включаючи розвиток зеленого туризму у сільській місцевості; створення умов для партнерства між органами влади, сіспільством та представниками бізнесу; сприяння розвитку району, як туристичної пам’ятки.</t>
  </si>
  <si>
    <t>2014/354-235</t>
  </si>
  <si>
    <t>Свобода від насильства: покращення доступу до соціальних послуг в Україні</t>
  </si>
  <si>
    <t>23.12.2014 – 22.12.2016</t>
  </si>
  <si>
    <t>Міжнародний благодійний фонд “Українська фундація громадського здоров’я”; Всеукраїнський громадський центр “Волонтер”</t>
  </si>
  <si>
    <t>Міжнародний благодійний фонд “Українська фундація громадського здоров’я”</t>
  </si>
  <si>
    <t>Сприяння розширенню прав і можливостей місцевих громад в Україні шляхом зміцнення громадських організацій і місцевого державного потенціалу для покращення наявності, доступності та якості соціальних і реабілітаційних  послуг для потерпілих від насильства жінок та чоловіків, які вчинили насильство. Свобода від насильства: покращення доступу до соціальних послуг в Україні Розвиток потенціалу та міжвідомчої взаємодії місцевих органів влади, державних і громадських організацій з протидії насильству щодо жінок; реалізація моделі міжвідомчої взаємодії з протидії насильству щодо жінок в м. Київ та поширення даної моделі на 3 інші регіони; розповсюдження результатів проекту.</t>
  </si>
  <si>
    <t>2014/354-232</t>
  </si>
  <si>
    <t>Облаштування та створення місць розміщення внутрішньо переміщених осіб на території Житомирської області</t>
  </si>
  <si>
    <t>26.01.2015 – 26.12.2015</t>
  </si>
  <si>
    <t>Департамент сім’ї, молоді та спорту Житомирської обласної державної адміністрації; Житомирська обласна рада; Житомирська спеціалізована дитячо-юнацька спортивна школа олімпійського резерву з легкої атлетики Житомирської обласної ради; Житомирська обласна школа вищої спортивної майстерності  Житомирської обласної ради; Комунальний дитячий заклад оздоровлення і відпочинку “Орлятко”  Житомирської обласної ради</t>
  </si>
  <si>
    <t>Житомирська ОДА</t>
  </si>
  <si>
    <t>Облаштування та створення місць розміщення внутрішньо переміщених осіб на території Житомирської області Вирішення проблем та недоліків у транспортній доступності до об’єктів сфери освіти, охорони здоров’я, громадських і соціальних послуг внутрішньо переміщених осіб; вирішення проблем та недоліків щодо енергозбереження та опалення спортивно-оздоровчої бази та готелю “Спортивний”; проведення ремонту будівель дитячого оздоровчого закладу “Орлятко” (с.Левків Житомирської області).</t>
  </si>
  <si>
    <t>2014/345-949</t>
  </si>
  <si>
    <t>Створення сучасної моделі управління регіональним розвитком ринку праці в Хмельницькій області</t>
  </si>
  <si>
    <t>05.01.2015 – 04.07.2017</t>
  </si>
  <si>
    <t>Департамент соціального захисту населення Хмельницької обласної державної адміністрації; Комунальний заклад “Хмельницький обласний центр з організації роботи по обробці інформації та фінансуванню соціальних програм”</t>
  </si>
  <si>
    <t>Хмельницька ОДА</t>
  </si>
  <si>
    <t>Департамент соціального захисту населення Хмельницької обласної державної адміністрації</t>
  </si>
  <si>
    <t>Сприяння зменшенню безробіття в Хмельницькій області шляхом створення  сучасної моделі управління регіональним розвитком ринку праці Оновлення та розвиток інфраструктури, зміцнення матеріально - технічної бази управління  ринком праці; створення системи онлайн управління ринком праці; підвищення потенціалу місцевих органів влади щодо розробки та впровадження ефективної політики регіонального розвитку ринку праці; аналіз стану та динаміки ринку праці та трудових ресурсів у Хмельницькій області; проведення навчання та тренінгів.</t>
  </si>
  <si>
    <t>2015/356-306</t>
  </si>
  <si>
    <t>Капітальний ремонт автомобільних мостів через річку Сіверський Донець та через річку Борова</t>
  </si>
  <si>
    <t>12.03.2015 – 12.09.2016</t>
  </si>
  <si>
    <t>Сєвєродонецька міська рада</t>
  </si>
  <si>
    <t>Створення сприятливих безпечних умов руху через автомобільні мости через річку Сіверський Донець та через річку Борова Розробка технічної документації для ремонту мостів через  річку Сіверський Донець та через річку Борова; здійснення ремонтних робіт щодо реконструкції мостів.</t>
  </si>
  <si>
    <t>544517-TEMPUS-1-2013-1-IT-TEMPUS-JPHES</t>
  </si>
  <si>
    <t>Центр освіти третього віку</t>
  </si>
  <si>
    <t>ПРАТ “Волинський інститут економіки та менеджменту”; Донецький державний університет управління</t>
  </si>
  <si>
    <t>Університет Генуї</t>
  </si>
  <si>
    <t>Розвиток, накопичення, заощадження людського капіталу через просування навчання протягом життя та соціальної інтеграції літніх людей у системі неформальної освіти  1. Проведення кампанії з підвищення обізнаності з питань, що стосуються освіти третього віку; 2.Сворення центрів освіти третього віку і підтримка їх сталого розвитку; 3. Заохочення рівності навчання та просування обміну між поколіннями.</t>
  </si>
  <si>
    <t>2014/355-643</t>
  </si>
  <si>
    <t>Покращення умов життя та соціальна адаптація внутрішньо переміщених осіб в Чернівецькій області</t>
  </si>
  <si>
    <t>20.01.2015 – 19.05.2016</t>
  </si>
  <si>
    <t>Чернівецька обласна рада; Виконавчий комітет Чернівецької міської ради; Департамент соціального захисті населення Чернівецької обласної державної адміністрації</t>
  </si>
  <si>
    <t>Чернівецька обласна рада</t>
  </si>
  <si>
    <t>Зміцнення потенціалу регіональних органів влади Чернівецької області у забезпеченні соціальної стійкості і згуртованості серед внутрішньо переміщених осіб та місцевих громад. Ремонт 2-х житлових будівель для сімей ВПО з дітьми та інших соціально незахищених категорій; задоволення основних потреб ВПО, придбання побутової техніки та посуду; сприяння у вирішенні питань зайнятості ВПО, допомога у запуску їх власного бізнесу; соціальний консалтинг і супровід ВПО; проведення заходів з метою формування толерантного ставлення місцевого населення до ВПО та ВПО до місцевого населення.</t>
  </si>
  <si>
    <t>Технічна допомога України</t>
  </si>
  <si>
    <t>24.10.2014–31.03.2015</t>
  </si>
  <si>
    <t>Особи, які постраждали від збройного конфлікту на сході України, що перебувають на території Дніпропетровської та Запорізької областей</t>
  </si>
  <si>
    <t>Дніпропетровська ОДА; Запорізька ОДА</t>
  </si>
  <si>
    <t>Save the Children Canada</t>
  </si>
  <si>
    <t>AID-121-15-00002</t>
  </si>
  <si>
    <t>22.01.2015-20.04.2017</t>
  </si>
  <si>
    <t>Будуть визначені на конкурсній основі</t>
  </si>
  <si>
    <t>Громадська організація «Інститут розвитку аграрних ринків»</t>
  </si>
  <si>
    <t>Відновлення інфраструктури системи водопостачання та поліпшення водопостачання для сільського населення і сільськогосподарського виробництва з позитивним впливом на продуктивність праці, розмір і передбачуваність врожайності сільськогосподарських культур, поширення досвіду проекту та розроблених ним процедур на інші громади в Херсонській області</t>
  </si>
  <si>
    <t xml:space="preserve">Повідомлення про виділення лімітів від 11.03.2015 та від 18.04.2017, 
Витяг з Міжвідомчої угоди між Державним департаментом США/Бюро з міжнародних питань у сфері боротьби з незаконним обігом наркотиків та правоохоронних питань та Департаментом юстиції США/Міжнародна програма підвищення кваліфікації для органів кримінального розслідування на періоди 30.09.2014 – 31.12.2015 та 02.05.2017 – 30.04.2018
</t>
  </si>
  <si>
    <t xml:space="preserve">Створення та розвиток Патрульної служби Міністерства внутрішніх справ України </t>
  </si>
  <si>
    <t>18.03.2015-30.06.2018</t>
  </si>
  <si>
    <t>Державний департамент США/Бюро з міжнародних питань у сфері боротьби з незаконним обігом наркотиків та правоохоронних питань</t>
  </si>
  <si>
    <t xml:space="preserve">МВС </t>
  </si>
  <si>
    <t>Відділ з правоохоронних питань Посольства США в Україні, Міжнародна програма підвищення кваліфікації для органів кримінального розслідування Департаменту юстиції США (ICITAP) (The International Criminal Investigative Training Assistance Program Department of Justice)</t>
  </si>
  <si>
    <t>Підтримка ініціативи МВС України зі створення та розвитку Патрульної служби МВС України</t>
  </si>
  <si>
    <t>2012.9014.7</t>
  </si>
  <si>
    <t>Створення енергетичних агентств в Україні</t>
  </si>
  <si>
    <t>01.01.2014-31.12.2017</t>
  </si>
  <si>
    <t>Федеральне міністерство довкілля, охорони природи та безпеки ядерних реакторів Німеччини (BMUB)</t>
  </si>
  <si>
    <t xml:space="preserve">Державне агентство з енергоефективності та енергозбереження України   </t>
  </si>
  <si>
    <t xml:space="preserve">Німецьке товариство міжнародного співробітництва (GIZ) ГмбХ </t>
  </si>
  <si>
    <t>Освоєння потенціалу енергозбереження та енергоефективності і, як наслідок, зменшення викидів парникових газів на місцевому та регіональному рівні через створення енергетичних агентств і надання ними консультацій, а також за рахунок проведення консультацій створення сприятливих рамкових умов на загальнодержавному рівні</t>
  </si>
  <si>
    <t>EuropeAid/132633/C/SER/multi</t>
  </si>
  <si>
    <t>Організація семінарів та навчального візиту з метою визначення пріоритетів та моніторингу виконання Угоди про асоціацію між Україною та ЄС та відповідної допомоги ЄС</t>
  </si>
  <si>
    <t>12.01.2015 – 31.12.2015</t>
  </si>
  <si>
    <t>Урядовий офіс з питань європейської інтеграції Секретаріату Кабінету Міністрів України</t>
  </si>
  <si>
    <t>Компанія “ITALTRENT C&amp;T SPA”</t>
  </si>
  <si>
    <t xml:space="preserve"> Надання підтримки щодо впровадження Угоди про асоціацію Україна - ЄС шляхом удосконалення знань та навичок державних службовців України. Проведення конференцій, семінарів та навчального візиту.</t>
  </si>
  <si>
    <t>Побудуємо майбутнє разом!</t>
  </si>
  <si>
    <t>13.03.2015 – 12.03.2017</t>
  </si>
  <si>
    <t>Кіровоградська обласна рада;  Кіровоградська ОДА</t>
  </si>
  <si>
    <t>Кіровоградська ОДА</t>
  </si>
  <si>
    <t>Сприяння впровадженню загальнодержавної стратегії відносно біженців і зняття соціальної напруги у середовищі тимчасово переміщених осіб та мешканців територій, які приймають біженців Проведення капітального ремонту гуртожитку та ДНЗ “Світлячок” у смт. Новгородка Новгородівсько району; придбання обладнання, меблів та предметів побуту; проведення благоустрою території навколо гуртожитку та  ДНЗ “Світлячок”; будівництво дитячого майданчика та закладка скверу; проведення інформаційних заходів.</t>
  </si>
  <si>
    <t>Підтримка реформування органів внутрішніх справ України</t>
  </si>
  <si>
    <t>18.08.2014-31.12.2016</t>
  </si>
  <si>
    <t>Посилення стратегічного підходу до реформування органів внутрішніх справ (ОВС) України у відповідності до кращих практик країн-учасниць ОБСЄ; Посилення спроможності державних навчальних закладів системи МВС України у забезпеченні належного рівня вищої та післядипломної освіти працівників ОВС у відповідності до кращих практик країн-учасниць ОБСЄ; Підвищення обізнаності населення України та працівників ОВС щодо переваг реформування органів внутрішніх справ.</t>
  </si>
  <si>
    <t>U3.01/10</t>
  </si>
  <si>
    <t>Надання підтримки Державній інспекції ядерного регулювання України щодо регулювання безпечного поводження з радіоактивними відходами та гармонізації регулюючих вимог з ядерної та радіаційної безпеки</t>
  </si>
  <si>
    <t>17.04.2014–16.04.2017</t>
  </si>
  <si>
    <t>Підтримка та зміцнення можливостей Держатомрегулювання у виконанні своїх регулюючих функцій у сфері ядерної безпеки, радіаційної безпеки та безпеки поводження з відходами в Україні, з урахуванням міжнародних стандартів, стандартів ЄС та провідного досвіду Компонент А: забезпечення ефективного регулювання безпеки поводження з радіоактивними відходами. Компонент В – продовження гармонізації регулюючих вимог з контрольними рівнями безпеки реакторів WENRA</t>
  </si>
  <si>
    <t>U4.01/10 СDF</t>
  </si>
  <si>
    <t>Підтримка в поводженні з радіоактивними відходами в Україні</t>
  </si>
  <si>
    <t>16.04.2014–16.04.2017</t>
  </si>
  <si>
    <t>ДСП "Чорнобильська АЕС"; ДСП "Централізоване підприємство з поводження з радіоактивними відходами"; ДП НАЕК "Енергоатом"; Інститут ядерних досліджень НАН України; Державна корпорація "Українське державне об’єднання "РАДОН"</t>
  </si>
  <si>
    <t>PLEJADES GmbH (Germany)</t>
  </si>
  <si>
    <t>Підвищення безпеки і економічної ефективності поводження з усіма типами радіоактивних відходів (далі – РАВ) в Україні і, зокрема, орієнтування всіх видів робіт на мінімізацію утворення відходів, а також перспективна мета – постійне і безпечне захоронення 1. Створення серії уніфікованих контейнерів та обладнання для поводження з РАВ і їх транспортування. 2. Оптимізація і гармонізація транспортно-технологічної `схеми для поводження з РАВ. 3. Створення методик, вимірювальних інструментів, програмного забезпечення для реєстрації і обробки інформації щодо місць локалізації і пунктів тимчасового зберігання РАВ (ПТЛРВ). 4. Оцінка безпеки ПТЛРВ. 5. Оцінка безпеки пунктів захоронення РАВ (ПЗРВ) "Підлісний" і "3-я черга ЧАЕС". 6. Визначення необхідних заходів з вдосконалення систем фіззахисту ПЗРВ "Буряківка". 7. Створення комплексної оцінки безпеки об’єктів комплексу "Вектор"</t>
  </si>
  <si>
    <t>MIS ETC 2646</t>
  </si>
  <si>
    <t>Покращення комплексного управління прибережної зоною Чорноморського регіону</t>
  </si>
  <si>
    <t>01.01.2013–01.07.2015</t>
  </si>
  <si>
    <t>Громадська Організація «Центр регіональних досліджень»</t>
  </si>
  <si>
    <t>Адміністрація басейнового управління Добруджа-Літорал (Румунія)</t>
  </si>
  <si>
    <t>Покращення стану водного середовища через використання спільної інноваційної методології Інтегрованого управління прибережними зонами в межах басейну чорного моря з метою ефективного використання спільних природних ресурсів. 1. Розробка спільного інтегрованого підходу управління прибережними зонами на території проекту; 2. Створення ресурсів для Інтегрованого управління прибережними зонами (далі – ІУПЗ) басейну Чорного моря; 3. Участь громадськості у процесі ІУПЗ; 4. Візуалізація проекту; 5. Управління та координація проекту</t>
  </si>
  <si>
    <t>Енергія – транскордонний ресурс</t>
  </si>
  <si>
    <t>03.12.2013–02.08.2015</t>
  </si>
  <si>
    <t>Виконавчий комітет Ізмаїльської міської ради; Громадська Організація «Агентство сталого розвитку та європейської інтеграції «Єврорегіон «Нижній Дунай»</t>
  </si>
  <si>
    <t>Повіт Васлуй (Повітова Рада Васлуй)</t>
  </si>
  <si>
    <t>Реалізація транскордонних ініціатив в галузі транспорту, прикордонної інфраструктури та енергетики для покращення енергоефективності в державному секторі 1. Управління проектом, координація та комунікація; 2. Аналіз і планування з поновлюваних джерел енергії та енергоефективності; 3. Забезпечення передачі досвіду і ноу-хау програми з ефективного використання енергетичних ресурсів; 4. Реалізація пілотних інвестицій для використання сонячної енергії в секторі громадських послуг; 5. Просування проекту та поширення результатів.</t>
  </si>
  <si>
    <t>MIS ETC 2102</t>
  </si>
  <si>
    <t>Створення трьохсторонньої мережі в розвитку та маркетингу місцевої агрохарчової та традиційної продукції в транскордонному Єврорегіону Нижній Дунай</t>
  </si>
  <si>
    <t>08.10.2013–07.10.2015</t>
  </si>
  <si>
    <t>Громадська Організація «Агентство сталого розвитку та європейської інтеграції «Єврорегіон «Нижній Дунай»</t>
  </si>
  <si>
    <t>Асоціація сталого розвитку Дельти Дунаю (Румунія)</t>
  </si>
  <si>
    <t>Підвищення продуктивності та конкурентоспроможності міських та сільських районах регіону. 1. Менеджмент проекту, координація та комунікація; 2. Зміцнення потенціалу місцевого сільгоспвиробника для розробки підприємства агрохарчового мікробізнесу; 3. Створення сталих об’єктів для просування економічних ініціатив, заснованих на переробці агрохарчової місцевої продукції; 4. Створення життєздатної основи для обміну досвідом між місцевими зацікавленими сторонами в галузі</t>
  </si>
  <si>
    <t>2014/354-713</t>
  </si>
  <si>
    <t>Посилення ролі місцевих громад у прийнятті рішень щодо надання соціальних послуг</t>
  </si>
  <si>
    <t>22.12.2014 – 21.11.2017</t>
  </si>
  <si>
    <t>Громадська організація “Харківський інститут соціальних досліджень”;  Всеукраїнська громадська організація “Асоціація українських моніторів дотримання прав людини в діяльності правоохоронних органів”</t>
  </si>
  <si>
    <t>Харківська ОДА</t>
  </si>
  <si>
    <t>Громадська організація “Харківський інститут соціальних досліджень”</t>
  </si>
  <si>
    <t>Покращення політики та практики надання соціальних послуг шляхом посилення підходів, які базуються на підтримці громади, а також на оцінених потребах користувачів соціальних послуг різноманітними установами, включаючи неурядові громадські організації та об’єднання громадян. Посилення спроможності місцевих громад в одному пілотному регіоні Харківської області щодо планування, отримання, моніторингу та оцінки політик надання соціальних послуг; надання якісних послуг шляхом посилення практичної та управлінської  діяльності фахівців сфери надання соціальних послуг; підтримка місцевих ініціатив, що ґрунтується на підтримці громади та економічно ефективних моделях систем соціальних послуг у пілотному регіоні Харківської області</t>
  </si>
  <si>
    <t>Програма підтримки освітніх реформ в Україні</t>
  </si>
  <si>
    <t>26.09.2014-31.08.2015</t>
  </si>
  <si>
    <t xml:space="preserve"> Державний департамент США</t>
  </si>
  <si>
    <t>Міністертво освіти і науки України</t>
  </si>
  <si>
    <t>Українська регіональна платформа громадських ініціатив</t>
  </si>
  <si>
    <t>29.01.2014-29.01.2018</t>
  </si>
  <si>
    <t>Центр “Жіночі перспективи”;  Благодійна організація “Фонд громади міста Херсон “Захист”;  Донецька обласна організація Всеукраїнської громадської організації  “Комітет виборців України ”; Рівненська обласна громадська організація “Комітет виборців України”; Громадська організація “Центр підтримки громадських та культурних ініціатив “Тамариск”; Благодійний фонд “Центр громадських ініціатив”; Громадська організація “Територія успіху”</t>
  </si>
  <si>
    <t>Кіровоградська  ОДА; Чернігівська  ОДА; Рівненська  ОДА; Донецька  ОДА; Херсонська  ОДА; Львівська ОДА; Дніпропетровська  ОДА; Закарпатська  ОДА</t>
  </si>
  <si>
    <t>Центр “Жіночі перспективи”</t>
  </si>
  <si>
    <t>Підтримка місцевих організацій громадянського суспільства (ОГС), зокрема тих, що знаходяться у сільських та відділених місцевостях, з метою забезпечення їх активної участі у демократичних змінах. Зміцнення нових ініціатив та можливостей сільських ОГС; сприяння взаємодії між ОГС у різних регіонах України; надання грантової допомоги для місцевих ОГС та громадських ініціатив; інформаційні заходи;  проведення навчання та тренінгів.</t>
  </si>
  <si>
    <t>Пряма грошова допомога у підготовці до зимового періоду та надання основних елементів захисту для внутрішньо переміщених осіб на південному сході України</t>
  </si>
  <si>
    <t>01.11.2014-01.05.2015</t>
  </si>
  <si>
    <t>Особи, що постраждали від збройного конфлікту на сході України, що перебувають на території Дніпропетровської області (згідно зі списком).</t>
  </si>
  <si>
    <t>Міжнародна неурядова організація “Представництво Датської Ради у справах Біженців в Україні”</t>
  </si>
  <si>
    <t>Надання  внутрішньо переміщеним особам  у Дніпропетровській області, зокрема вразливим сім’ям, грошової допомоги у підготовці до зимового періоду та основних елементів захисту, включаючи оцінку потреб та інформаційну підтримку, як соціальний супровід Відбір потенційних отримувачів допомоги; оцінка потреб  внутрішньо переміщених осіб; надання грошової допомоги відібраним родинам; надання соціальної та психологічної підтримки.</t>
  </si>
  <si>
    <t>Програма професійних стажувань</t>
  </si>
  <si>
    <t>09.03.2014-30.12.2016</t>
  </si>
  <si>
    <t>Фахівці у галузі з міжнародного права, юриспруденції, міжнародних відносин, політології та державного управління</t>
  </si>
  <si>
    <t>MIS ETC 1550</t>
  </si>
  <si>
    <t>Чиста вода необхідний ресурс для селян</t>
  </si>
  <si>
    <t>17.12.2013–16.10.2015</t>
  </si>
  <si>
    <t>Сільська рада с. Столнічень (Республіка Молдова)</t>
  </si>
  <si>
    <t>Поліпшення загальних умов життя і соціально економічного-розвитку населення сел України, Республіки Молдови та Румунії. 1. Менеджмент проекту, координація та моніторинг; 2. Державні закупівлі; 3. Будівництво систем водопостачання; 4. Просування проекту та реклама.</t>
  </si>
  <si>
    <t>MIS ETC 2287</t>
  </si>
  <si>
    <t>Транскордонна мережа навчання в галузі місцевої адміністрації</t>
  </si>
  <si>
    <t>14.11.2013-13.05.2015</t>
  </si>
  <si>
    <t>Створення мережі професійної підготовки державних службовців з місцевого публічного управління у прикордонній сфері  України  та Республіки Молдова 1. Управління проектом, координація та комунікація; 2. Створення 5-ти навчальних центрів; 3. Розвиток навчальної мережі; 4. Розробка навчальних модулів.</t>
  </si>
  <si>
    <t>Створення та розвиток центру візуалізації зняття з експлуатації Чорнобильської АЕС</t>
  </si>
  <si>
    <t>01.01.2014-31.10.2015</t>
  </si>
  <si>
    <t>Норвегія</t>
  </si>
  <si>
    <t>Уряд Королівства Норвегія</t>
  </si>
  <si>
    <t xml:space="preserve">Державне спеціалізоване підприємство «Чорнобильська АЕС»  </t>
  </si>
  <si>
    <t xml:space="preserve">ДАЗВ </t>
  </si>
  <si>
    <t>Інститут енергетичних технологій (ІЕТ)</t>
  </si>
  <si>
    <t>Негайна допомога постраждалому населенню внаслідок конфлікту на Сході України</t>
  </si>
  <si>
    <t>26.01.2015-31.07.2015</t>
  </si>
  <si>
    <t xml:space="preserve">Уряд Королівства Швеція </t>
  </si>
  <si>
    <t xml:space="preserve">Особи, які постраждали від збройного конфлікту на сході України, що перебувають на території Дніпропетровської та Запорізької областей </t>
  </si>
  <si>
    <t>Запорізька ОДА,  Дніпропетровська ОДА</t>
  </si>
  <si>
    <t xml:space="preserve">Некомерційна організація «Save the Children» </t>
  </si>
  <si>
    <t>Центр адаптації переселенців та підприємців із зони АТО та Криму у Вінницькій області</t>
  </si>
  <si>
    <t>26.03.2015-25.07.2016</t>
  </si>
  <si>
    <t>Департамент регіонального економічного розвитку Вінницької обласної державної адміністрації; Вінницька торгово-промислова палата; Громадська організація “Асоціація “Приватні інвестори України”</t>
  </si>
  <si>
    <t>Департамент регіонального економічного розвитку Вінницької ОДА</t>
  </si>
  <si>
    <t>Створення у Вінницькій області умов для організації чи перенесення бізнесу переселенцями із зон конфлікт. Створення консультаційно-інформаційної служби для переселенців та підприємців із зони конфлікту; створення інтернет-порталу міжрегіонального співробітництва та інвестицій Вінницької області; створення механізму надання допомоги бізнес-переселенцям для організації чи перенесення бізнесу; проведення інформаційних та коопераційних заходів за участю бізнес-переселенців, представників регіональної/місцевої влади, фінансових інститутів та бізнес кіл; проведення інформаційної компанії; забезпечення процесу управління проектом.</t>
  </si>
  <si>
    <t>Підвищення рівня радіаційної безпеки та контролю в Україні</t>
  </si>
  <si>
    <t>26.03.2015-31.12.2015</t>
  </si>
  <si>
    <t xml:space="preserve">Державна екологічна інспекція України </t>
  </si>
  <si>
    <t xml:space="preserve">Державна екологічна інспекція України; ДПСУ; ДІЯРУ </t>
  </si>
  <si>
    <t>Підвищити рівень радіаційної безпеки та контролю в Україні та на державному кордоні України</t>
  </si>
  <si>
    <t>01.04.2012-31.12.2016</t>
  </si>
  <si>
    <t>Надання підтримки Центральній виборчій комісії (ЦВК) у розвитку її спроможності проводити навчання членів виборчих комісій.</t>
  </si>
  <si>
    <t>D-000744</t>
  </si>
  <si>
    <t>Партнерство для розвитку міст</t>
  </si>
  <si>
    <t>27.03.2015-30.06.2021</t>
  </si>
  <si>
    <t xml:space="preserve"> Міністерство закордонних справ, торгівлі та розвитку Канади</t>
  </si>
  <si>
    <t xml:space="preserve"> ВАОМС «Асоціація міст України»
 Виконавчий комітет Бердянської міської ради
 Енергодарська міська рада
 Виконавчий комітет Мелітопольської міської ради
 Запорізька міська рада
 Долинська міська рада
 Івано-Франківська міська рада
 Коломийська міська рада
 Яремчанська міська рада
 Виконавчий комітет Хмільницької міської ради
 Ладижинська міська рада
 Виконавчий комітет Жмеринської міської ради
 Вінницька міська рада
 Виконавчий комітет Горішньоплавської міської ради
 Кременчуцька міська ради
 Виконавчий комітет Миргородської міської ради
 Комунальна організація «Інститут розвитку міста» Полтавської міської ради
Молодіжна громадська організація «Відродження», 
м. Енергодар, Запорізька область
 Громадська організація «ВОО  Спілка підприємців «Стіна» м. Вінниця
 Громадська організація «Туристична асоціація Івано-Франківщини», м. Івано-Франківськ
 Громадська спілка «Об’єднання соціальних підприємств України»
</t>
  </si>
  <si>
    <t>Федерація канадських муніципалітетів</t>
  </si>
  <si>
    <t>Зміцнення муніципального сектора в Україні шляхом нарощення спроможностей в шістнадцятьох містах задля сприяння демократії та економічному розвитку на місцевому рівні, створення більш сприятливого середовища для підприємництва та місцевого економічного розвитку, сприяння децентралізації влади та плануванню комплексного розвитку на місцевому, регіональному та національному рівн</t>
  </si>
  <si>
    <t>S-065681</t>
  </si>
  <si>
    <t>Закладення основи інфраструктури просторових даних: забезпечення бази в українському уряді для підтримки стабільного економічного зростання</t>
  </si>
  <si>
    <t>19.11.2012-31.03.2018</t>
  </si>
  <si>
    <t>Київський національний університет імені Тараса Шевченка; Національний технічний університет України «Київський політехнічний інститут»</t>
  </si>
  <si>
    <t>Vancouver Island University</t>
  </si>
  <si>
    <t>Розробка та поширення шести навчальних курсів в якості сертифікаційних програм для співробітників українських державних інституцій з метою підготовки фахівців для впровадження інфраструктури геопросторових даних в Україні</t>
  </si>
  <si>
    <t>7 F-08886.01.01</t>
  </si>
  <si>
    <t>Державно-приватне партнерство для поліпшення санітарно-технічної освіти в Україні</t>
  </si>
  <si>
    <t>01.08.2014-31.07.2018</t>
  </si>
  <si>
    <t>Швейцарська агенція з розвитку і співробітництва</t>
  </si>
  <si>
    <t>Державний професійно-технічний навчальний заклад «Броварський професійний ліцей»; Дніпропетровське вище професійне училище будівництва; Державний навчальний заклад «Одеський центр професійно-технічної освіти»; Державний навчальний заклад «Полтавське вище міжрегіональне професійне училище імені Героя Радянського Союзу Бірюзова С.С.»; Вище професійне училище № 22 м.Сарни; Чернігівський професійний ліцей залізничного транспорту</t>
  </si>
  <si>
    <t>Ресурсний центр розвитку громадських організацій «ГУРТ»</t>
  </si>
  <si>
    <t>Розроблення та втілення моделі державно-приватного партнерства у професійній освіті та навчанні з метою поліпшення можливостей професійно-технічних навчальних закладів – учасників проекту запропонувати ринково-орієнтовну, практичну та сучасну освіту у сфері санітарних технологій</t>
  </si>
  <si>
    <t>Допомога населенню, що постраждало від конфлікту в Україні</t>
  </si>
  <si>
    <t>15.03.2015 − 30.11.2016</t>
  </si>
  <si>
    <t>Уряд США</t>
  </si>
  <si>
    <t>Населення, що постраждало від конфлікту в Україні</t>
  </si>
  <si>
    <t>Mercy Corps</t>
  </si>
  <si>
    <t>AID-121-А-15-00001</t>
  </si>
  <si>
    <t xml:space="preserve">Програма "Лідерство в економічному врядуванні (ЛЕВ)" </t>
  </si>
  <si>
    <t>19.12.2014-18.12.2019</t>
  </si>
  <si>
    <t>Державна регуляторна служба України, Всеукраїнське об'єднання малого та середнього бізнесу "Фортеця"</t>
  </si>
  <si>
    <t xml:space="preserve">Міжнародна благодійна організація "Фонд Східна Європа", громадська організація "Інститут економічних досліджень та політичних консультацій", Міжнародна громадська організація "Київський економічний інститут" </t>
  </si>
  <si>
    <t>Покращення середовища для ведення бізнесу, об'єднання зусиль  орієнтованих на реформи організацій громадянського суспільства та урядових інституцій для необхідних змін політики, підготовки та реалізації законодавства і забезпечення конкретних інституційних реформ у сфері сприяння розхвитку малого та середнього бізнесу (МСБ)</t>
  </si>
  <si>
    <t>Теплопостачання міста Житомира – Програма підтримки корпоративного розвитку</t>
  </si>
  <si>
    <t>29.01.2014-28.01.2016</t>
  </si>
  <si>
    <t>Європейський банк реконструкції та розвитку, як адміністратор фонду Е5Р</t>
  </si>
  <si>
    <t>Комунальне підприємство «Житомиртеплокомуненерго» Житомирської міської ради</t>
  </si>
  <si>
    <t>SEURECA</t>
  </si>
  <si>
    <t>Зменшення витрат тепла за рахунок переходу на менш дорогі види постачання тепла, а також скорочення експлуатаційних витрат в результаті підвищення ефективності системи централізованого теплопостачання</t>
  </si>
  <si>
    <t>Теплопостачання міста Житомира – Програма підтримки реалізації проекту</t>
  </si>
  <si>
    <t>08.04.2014-08.04.2017</t>
  </si>
  <si>
    <t>Ramboll Danmark A/S</t>
  </si>
  <si>
    <t>Нові можливості для проживання, навчання, працевлаштування для вимушених переселенців в місті Миколаїв</t>
  </si>
  <si>
    <t>06.03.2015-06.03.2016</t>
  </si>
  <si>
    <t>Виконавчий комітет Миколаївської міської ради; Департамент праці та соціального захисту населення Миколаївської міської ради; Департамент житлово-комунального господарства Миколаївської міської ради; Управління освіти Миколаївської міської ради; Миколаївський міський центр соціальних служб для сім’ї, дітей та молоді; Регіональний фонд підтримки підприємництва в Миколаївській області; Міський територіальний центр соціального обслуговування (надання соціальних послуг)</t>
  </si>
  <si>
    <t>Виконавчий комітет Миколаївської міської ради</t>
  </si>
  <si>
    <t>Створення гідних умов життєдіяльності вимушених переселенців з тимчасово окупованої території та із зони проведення антитерористичної операції Проведення ремонтних робіт у відділенні  Міського територіального центру соціального обслуговування (надання соціальних послуг), а також ДНЗ № 52 та 141; організація ефективного навчального процесу дітей шкільного та дошкільного віку; облаштування відремонтованих приміщень; придбання одягу; забезпечення психологічної та прихотерапевтичної підтримки переселенців; створення центру соціальної-економічної підтримки на базі  Регіонального фонду підтримки підприємництва в Миколаївській області.</t>
  </si>
  <si>
    <t>Житло для переселенців</t>
  </si>
  <si>
    <t>03.04.2015 – 03.12.2017</t>
  </si>
  <si>
    <t>Слов’янська міська рада; Відділ освіти Слов’янської міської ради;  Відділ охорони здоров’я Слов’янської міської ради.</t>
  </si>
  <si>
    <t>Слов’янська міська рада</t>
  </si>
  <si>
    <t>Забезпечення комфортабельним житлом внутрішньо переміщених осіб із зони антитерористичної операції і жителів Слов’янська, які втратили свої будинки Розробка проектно-кошторисної документації; проведення ремонтних робіт; облаштування гуртожитків.</t>
  </si>
  <si>
    <t>MIS ETC 2670</t>
  </si>
  <si>
    <t>Досконалість у державному секторі</t>
  </si>
  <si>
    <t>22.06.2013–21.06.2015</t>
  </si>
  <si>
    <t>Агентство транскордонного співробітництва «Єврорегіон «Нижній Дунай» (код ЄДРПОУ 26506719)</t>
  </si>
  <si>
    <t xml:space="preserve">Муніципалітет Пагаіо (Греція) </t>
  </si>
  <si>
    <t xml:space="preserve">Підвищення адміністративного потенціалу державного сектора в сфері діяльності по просуванню концепції загального управління якістю та впровадження її сучасних інструментів </t>
  </si>
  <si>
    <t>Створення централізованого теплопостачання у м. Львів – програма підтримки корпоративного розвитку</t>
  </si>
  <si>
    <t>16.03.2015-15.03.2017</t>
  </si>
  <si>
    <t>Fichtner GmbH &amp; Co. KG</t>
  </si>
  <si>
    <t>Надання консультаційних послуг для реалізації програми підтримки корпоративного розвитку; поліпшення корпоративного управління та фінансової і операційної продуктивності «Львівтеплоенерго»</t>
  </si>
  <si>
    <t>08.09.2014-31.12.2018</t>
  </si>
  <si>
    <t>Шведське агентство з міжнародного розвитку</t>
  </si>
  <si>
    <t xml:space="preserve">Шведська асоціація місцевих влад та регіонів (Salar) </t>
  </si>
  <si>
    <t>Надання допомоги щодо впровадження реформ децентралізації влади та забезпечення їх довгострокового впливу шляхом вдосконалення місцевого самоврядування та надання послуг.</t>
  </si>
  <si>
    <t>TEMPUS-1-2013-1-DE-TEMPUS-JPHES</t>
  </si>
  <si>
    <t>Тренінги по технологіям автоматизації для України</t>
  </si>
  <si>
    <t>Івано-Франківський національний технічний університет нафти і газу; Одеська національна морська академія; Одеський національний політехнічний університет; Донецький національний технічний університет; Харківський національний університет радіоелектроніки</t>
  </si>
  <si>
    <t>Дюссельдорфський університет прикладних наук</t>
  </si>
  <si>
    <t>Сприяння модернізації вищої освіти в Україні використовуючи досвід Європейських держав 1. Покращення освіти, модернізація та акредитування навчального плану з технологій автоматизації в 5-ти університетах; 2.Створення 5 сертифікованих навчальних центрів в університетах-партнерах; 3. Створення робочої платформи для дистанційного навчання та співпраця між партнерами ЄС та України</t>
  </si>
  <si>
    <t>HUSKROUA/1101/0134</t>
  </si>
  <si>
    <t>Системи раннього попередження надзвичайних ситуацій</t>
  </si>
  <si>
    <t>01.11.2013–30.06.2015</t>
  </si>
  <si>
    <t>Середньоводянська сільська рада Рахівського району Закарпатської області (код ЄДРПОУ 04351423)</t>
  </si>
  <si>
    <t xml:space="preserve">Комуна Мойсей (округ Марамуреш, Румунія) </t>
  </si>
  <si>
    <t>Створення підрозділу для попередження і підвищення здатності здійснювати управління та реагування на надзвичайні ситуації, спричинені природними та антропогенними чинниками</t>
  </si>
  <si>
    <t>D-000162-001-PR1</t>
  </si>
  <si>
    <t>Посилення спроможності учасників виборчих процесів</t>
  </si>
  <si>
    <t>25.03.2014-31.03.2018</t>
  </si>
  <si>
    <t>ЦВК; НАЗК</t>
  </si>
  <si>
    <t>Міжнародна фундація виборчих систем/ International Foundation for Electoral System (IFES)</t>
  </si>
  <si>
    <t xml:space="preserve">Розробка та сприяння запровадженню заходів, спрямованих на створення більш інклюзивної виборчої системи в Україні шляхом: 
 -надання технічної допомоги Центральній виборчій комісії України з метою запровадження нової програми підготовки персоналу та підвищення її здатності відстежувати й регулювати політичне фінансування;
- співпраці з організаціями громадського суспільства щодо розробки та сприяння запровадженню заходів, спрямованих на розв’язання проблеми недостатнього представництва жінок в українській політиці та забезпечення більшої доступності місцевих і загальнонаціональних виборів для осіб з інвалідністю;
- розбудови потенціалу організацій громадського суспільства задля підвищення прозорості та контролю політичного фінансування;
</t>
  </si>
  <si>
    <t>MIS ETC 1475</t>
  </si>
  <si>
    <t>Інноваційні інструменти аналізу навколишнього середовища в північно-західному басейні Чорного моря</t>
  </si>
  <si>
    <t>10.07.2013–09.07.2015</t>
  </si>
  <si>
    <t>Громадська організація «Агентство сталого розвитку та європейської інтеграції» (код ЄДРПОУ 35855587)</t>
  </si>
  <si>
    <t xml:space="preserve">Університет «Нижній Дунай» м. Галац (Румунія) </t>
  </si>
  <si>
    <t>Підтримка розвитку стійкої екологічної політики шляхом розгортання інноваційних дослідницьких ініціатив, спрямованих на аналіз, моніторинг і дослідження фізико-хімічних і біоголічних параметрів поверхневих водних систем в Північно-Західному басейні Чорного моря</t>
  </si>
  <si>
    <t>Підтримка реформи кримінальної юстиції в Україні</t>
  </si>
  <si>
    <t>01.01.2013–30.06.2015</t>
  </si>
  <si>
    <t xml:space="preserve">Генеральна прокуратура України; Вищий спеціалізований суд України з розгляду цивільних і кримінальних справ; Національна академія прокуратури України; Національна школа суддів України  </t>
  </si>
  <si>
    <t>214/316-284</t>
  </si>
  <si>
    <t>Технічна допомога за пріоритетними напрямками фінансового сектору</t>
  </si>
  <si>
    <t>27.03.2015-26.09.2019</t>
  </si>
  <si>
    <t>Мінфін; НБУ; Національна комісія з цінних паперів та фондового ринку; Національна комісія, що здійснює державне регулювання у сфері ринків фінансових послуг</t>
  </si>
  <si>
    <t>Мінфін; НБУ; Національна комісія з цінних паперів та фондового ринку; Національна комісія, що здійснює  державне регулювання у сфері ринків фінансових послуг</t>
  </si>
  <si>
    <t>Hulla and Co. Human Dynamics KG</t>
  </si>
  <si>
    <t>Створення сектору фінансових послуг в Україні, який здатний забезпечити стабільні, безпечні та ефективні фінансові ринки з метою надання фінансових ресурсів для національної економіки та підтримки  економічного і соціального розвитку країни та інтеграції у світове фінансове середовище 1. Зміцнення чинних нормативних засад фінансової звітності для всіх регуляторів фінансового сектора в Україні; 2. Зміцнення засад грошово-кредитної та фінансової статистики в НБУ; 3. Запровадження консолідованого нагляду на основі передового досвіду ЄС та відповідно до рекомендацій відповідних Європейських служб; 4. Зміцнення і розбудова потенціалу НБУ; 5. Оновлення організаційної структури і регуляторних засад для аудиторської діяльності відповідно до найкращих практик ЄС; 6. Наближення українського законодавства у сфері бухгалтерського обліку до вимог Директив Ради Європи; 7. Запровадження схеми компенсацій інвесторам на ринку цінних паперів України; 8.Зміцнення регуляторних засад через запровадження принципів Базеля ІІ.</t>
  </si>
  <si>
    <t>2015/357-884</t>
  </si>
  <si>
    <t>Відновлення функціонування евакуйованого з м. Луганськ до м. Сєверодонецьк Східноукраїнського національного університету імені Володимира Даля</t>
  </si>
  <si>
    <t>25.03.2015-25.03.2016</t>
  </si>
  <si>
    <t>Східноукраїнський національний університет імені Володимира Даля</t>
  </si>
  <si>
    <t>Створення умов для продовження навчання студентів університету та забезпечення роботою викладачів, які внаслідок військового конфлікту були вимушені переселитися на територію м. Сєверодонецьк, на базі існуючого в місті структурного підрозділу університету. Створення умов для надання освітніх послуг студентській молоді, що була вимушена виїхати з окупованої території; вирішення питання зайнятості (забезпечення роботою) значної кількості евакуйованих співробітників університету; створення комфортних умов проживання в гуртожитку для студентів-переселенців та співробітників, постраждалих внаслідок військового конфлікту; забезпечення кваліфікованими фахівцями підприємств регіону.</t>
  </si>
  <si>
    <t>Формування національної адвокатури України відповідно до європейських стандартів та створення системи підвищення кваліфікації адвокатів, які беруть участь у кримінальному провадженні</t>
  </si>
  <si>
    <t>24.09.2014–23.09.2015</t>
  </si>
  <si>
    <t xml:space="preserve">Координаційний центр з надання правової допомоги </t>
  </si>
  <si>
    <t xml:space="preserve">Американська асоціація юристів Ініціатива з верховенства права (ABA/ROLI) </t>
  </si>
  <si>
    <t>Техніко-економічне обґрунтування вилучення сховищ відпрацьованих джерел іонізуючого випромінювання колодязного типу в Україні</t>
  </si>
  <si>
    <t>12.01.2015–31.03.2016</t>
  </si>
  <si>
    <t xml:space="preserve">Уряд Королівства Швеції </t>
  </si>
  <si>
    <t>Державне спеціалізоване підприємство «Київський міжобласний спеціальний комбінат»</t>
  </si>
  <si>
    <t>Активізація територіальної громади Херсону для подолання проблем вимушених переселенців</t>
  </si>
  <si>
    <t>29.05.2015-29.11.2016</t>
  </si>
  <si>
    <t>Управління соціальної політики Херсонської міської ради;  Херсонський міський центр соціальних служб для сім’ї, дітей та молоді Херсонської міської ради;  Херсонська обласна молодіжна організація «Фундація сприяння громадської активності» ;  Благодійне товариство «Центр суспільних програм»</t>
  </si>
  <si>
    <t>Управління соціальної політики Херсонської міської ради</t>
  </si>
  <si>
    <t>Підтримка інтеграції внутрішньо переміщених осіб на території м. Херсон, надання тимчасового житла, громадських послуг і соціальної підтримки ВПО, а також стимулювання економічної активності Проведення базового ремонту та устаткування гуртожитків на території м. Херсон; надання соціальних послуг (соціальний супровід, юридична та психологічна допомога) ВПО; сприяння самозайнятості ВПО шляхом надання інформаційно-методичної допомоги та стимулювання економічної активності; надання медико-соціальної допомоги переміщеним особам.</t>
  </si>
  <si>
    <t>Спільна програма в галузі ядерної безпеки, направлена на підвищення рівня експлуатаційної ефективності, дотримання норм безпеки і ефективності використання кадрового потенціалу НАЕК "Енергоатом" і її атомних електростанцій</t>
  </si>
  <si>
    <t>20.02.2014-20.02.2017</t>
  </si>
  <si>
    <t>ДП НАЕК "Енергоатом"; ВП "Хмельницька АЕС"; ВП "Южно-Українська АЕС"; ВП "Рівненська АЕС; ВП "Запорізька АЕС"</t>
  </si>
  <si>
    <t>RE Gmbh (Німеччина)</t>
  </si>
  <si>
    <t>Надання підтримки з підвищення ядерної безпеки українській атомній експлуатуючій організації шляхом здійснення конкретних заходів, пов’язаних з управлінням безпекою, експлуатацією та технічним обслуговуванням і ремонтом АЕС.</t>
  </si>
  <si>
    <t>"Удосконалення систем характеризації радіоактивних відходів на діючих атомних електростанціях України" та "Процедури та методологія звільнення матеріалів вір регулюючого контролю"</t>
  </si>
  <si>
    <t>18.04.2014-18.01.2017</t>
  </si>
  <si>
    <t>ДСП "Чорнобильська АЕС"; ДСП "Централізоване підприємство з поводження з радіоактивними відходами" ; ДП НАЕК "Енергоатом" ; Державна корпорація "Українське державне об’єднання "РАДОН"</t>
  </si>
  <si>
    <t>NUVIA a. s. (Чеська Республіка)</t>
  </si>
  <si>
    <t>Підвищення безпеки і економічної ефективності поводження з усіма типами радіоактивних відходів (далі – РАВ) в Україні, проведення робіт для мінімізації утворення відходів та постійного і безпечного їх захоронення Визначення оптимальних стратегій відбору зразків і проведення вимірювань та статистичних методів, які дозволили б встановити кореляцію між легко вимірюваними і важко вимірюваними радіонуклідами, які (а) важливі для довгострокової безпеки об’єктів по захороненню РАВ і (б) присутні в потоках відходів АЕС. Підготовка необхідних методологічних і процедурних документів. Навчання персоналу і розповсюдження результатів. Аналіз міжнародних стандартів і визначення кращої практики, а також розробка рекомендацій, що стосуються методології і процедур звільнення від регулюючого контролю. Розробка методології звільнення для застосування на АЕС, УкрГО "Радон", ЦПОРО і в інших організаціях України. Розробка процедур звільнення від регулюючого контролю для застосування на ЧАЕС Розробка завдання на проектування і технічної специфікації на установку для звільнення матеріалів від регулюючого контролю на ЧАЕС.</t>
  </si>
  <si>
    <t>HDTRA 1-08-D-0007-0004</t>
  </si>
  <si>
    <t>Програма залучення до спільної біологічної діяльності</t>
  </si>
  <si>
    <t>06.03.2015 – 31.12.2020</t>
  </si>
  <si>
    <t>Державна служба України з питань безпечності харчових продуктів та захисту споживачів  (код ЄДРПОУ  39924774); Національна академія аграрних наук України (код ЄДРПОУ   00024360); Інститут ветеринарної медицини НААН (код ЄДРПОУ   05510830); Державний науково-дослідний інститут з лабораторної діагностики та ветеринарно-санітарної експертизи  (код ЄДРПОУ  00699690); Державний науково-контрольний інститут біотехнології і штамів мікроорганізмів  (код ЄДРПОУ  19024865); Національний науковий центр «Інститут експериментальної і клінічної ветеринарної медицини» НААН України  (код ЄДРПОУ  00497087); Дніпропетровська регіональна державна лабораторія Державної служби України з питань безпечності харчових продуктів та захисту споживачів (код ЄДРПОУ   00693517); Львівська регіональна державна лабораторія ветеринарної медицини  (код ЄДРПОУ  00719406); Одеський філіал Державного науково-дослідного інституту з лабораторної діагностики та ветеринарно-санітарної експертизи (код ЄДРПОУ   39644266); Регіональна державна лабораторія Держпродспоживслужби в Полтавській області  (код ЄДРПОУ  00703173); Херсонська регіональна державна лабораторія ім. професора Л.С.Ценковського Державної служби України з питань безпечності харчових продуктів та захисту споживачів (код ЄДРПОУ   21294810); Хмельницька регіональна державна лабораторія Держпродспоживслужби  (код ЄДРПОУ  00712108); Черкаська регіональна державна лабораторія Державної служби України з питань безпечності харчових продуктів та захисту споживачів (код ЄДРПОУ   00720616); Чернігівська регіональна державна лабораторія Державної служби України з питань безпечності харчових продуктів та захисту споживачів (код ЄДРПОУ   14248152); Санітарно-епідеміологічне управління Командування Медичних сил Збройних Сил України (код ЄДРПОУ   22622093); 10 регіональне санітарно-епідеміологічне управління Командування Медичних сил Збройних Сил України (код ЄДРПОУ   07782632); 27 регіональне санітарно-епідеміологічне управління Командування Медичних сил Збройних Сил України (код ЄДРПОУ  07837402); 28 регіональне санітарно-епідеміологічне управління Командування Медичних сил Збройних Сил України  (код ЄДРПОУ  08546684); 108 регіональне санітарно-епідеміологічне управління Командування Медичних сил Збройних Сил України (код ЄДРПОУ   07809012); Державна установа «Центр громадського здоров’я Міністерства охорони здоров’я України» (код ЄДРПОУ  40524109); Державна установа «Вінницький обласний лабораторний центр Міністерства охорони здоров’я України» (код ЄДРПОУ  38512294); Державна установа «Волинський обласний лабораторний центр Міністерства охорони здоров’я України» (код ЄДРПОУ  38474592); Державна установа «Дніпропетровський обласний лабораторний центр Міністерства охорони здоров’я України» (код ЄДРПОУ   38431598); Державна установа «Закарпатський обласний лабораторний центр Міністерства охорони здоров’я України» (код ЄДРПОУ  38475462); Державна установа «Львівський обласний лабораторний центр Міністерства охорони здоров’я України» (код ЄДРПОУ  38501853); Державна установа «Тернопільський обласний лабораторний центр Міністерства охорони здоров’я України» (код ЄДРПОУ  384802310; Державна установа «Харківський обласний лабораторний центр Міністерства охорони здоров’я України» (код ЄДРПОУ   38493324); Державна установа «Херсонський обласний лабораторний центр Міністерства охорони здоров’я України» (код ЄДРПОУ  38481146)</t>
  </si>
  <si>
    <t>Державна служба України з питань безпечності харчових продуктів та захисту споживачів, Міністерство оборони України, МОЗ</t>
  </si>
  <si>
    <t>Black &amp; Veatch Special Projects Corp.</t>
  </si>
  <si>
    <t xml:space="preserve">Забезпечення життєдіяльності побудованих та модернізованих лабораторій; проведення навчання зі спостереження за інфекційними хворобами для наукового персоналу реципієнтів; розробка та запровадження спільних наукових проектів; підтримка участі українських фахівців в міжнародних конференціях </t>
  </si>
  <si>
    <t>Модернізація вуличного освітлення міста Мена</t>
  </si>
  <si>
    <t>25.03.2015 – 25.09.2018</t>
  </si>
  <si>
    <t>Менська міська рада Чернігівської області</t>
  </si>
  <si>
    <t>Підвищення ефективності використання електроенергії, значна економія енергоресурсів, покращення стану освітленості вулиць 1. Проведення енергоаудиту. 2. Модернізація муніципальних об’єктів. 3. Проведення навчальних та інформаційних заходів.</t>
  </si>
  <si>
    <t>Сталий розвиток прикордонних регіонів через ефективну діяльність Карпатського Єврорегіону</t>
  </si>
  <si>
    <t>24.12.2013-23.10.2015</t>
  </si>
  <si>
    <t>Міжнародна Асоціація Інституцій Регіонального Розвитку «МАІРР»; Громадський Центр «Ділові Ініціативи»</t>
  </si>
  <si>
    <t>Закарпатська ОДА, Івано-Франківська ОДА</t>
  </si>
  <si>
    <t>Самоврядування Саболч-Сатмар-Березької області (Угорщина)</t>
  </si>
  <si>
    <t>Підвищення рівня ефективності прикордонного співробітництва та забезпечення сталого розвитку прикордонних регіонів шляхом формування ефективного інструменту для започаткування систематичної та тривалої прикордонної співпраці 1) проведення робочих візитів, круглих столів, семінарів; 2) розроблення бази даних кращих практик Карпатського Єврорегіону;  3) створення нової організаційної структури Карпатського Єврорегіону; 4) проведення промоційних заходів</t>
  </si>
  <si>
    <t>Допомога звільненим військовослужбовцям реінтегруватись у суспільство</t>
  </si>
  <si>
    <t>20.02.2015-31.12.2015</t>
  </si>
  <si>
    <t xml:space="preserve">Реципієнти будуть визначені на конкурсній основі і процесі реалізації проекту </t>
  </si>
  <si>
    <t>Надання допомоги у працевлаштуванні для звільнених військовослужбовців або тих, що будуть звільнені найближчим часом, та членів їх сімей. Організація тренінгів для національних тренерів із психологічної реабілітації військовослужбовців і, через них, для командирів та офіцерів-психологів у військових підрозділах Збройних Сил України та Національної Гвардії України.</t>
  </si>
  <si>
    <t>Проведення національної оцінки ризиків відмивання коштів та фінансування тероризму в Україні</t>
  </si>
  <si>
    <t>07.04.2015-15.05.2017</t>
  </si>
  <si>
    <t>Державна служба моніторингу України</t>
  </si>
  <si>
    <t>Підвищення спроможності до імплементації нових стандартів у сфері протидії відмиванню коштів та фінансуванню тероризму (ПВК/ФТ). Ознайомлення експертів Держфінмоніторингу з кращими практиками національної оцінки ризиків (НОР), удосконалення методології і підходів та побудови матриці ризиків/загроз НОР у сфері ПВК/ФТ.</t>
  </si>
  <si>
    <t>544161-TEMPUS-1-2013-1-UK-TEMPUS-JPCR</t>
  </si>
  <si>
    <t>Удосконалення викладання європейських мов: модернізація викладання через розвиток магістерських програм на основі комбінованих технологій</t>
  </si>
  <si>
    <t>Київський національний лінгвістичний  університет; Миколаївський національний університет імені В. О. Сухомлинського</t>
  </si>
  <si>
    <t>Університет Астон</t>
  </si>
  <si>
    <t>Модернізація і інтернаціоналізація суспільства в країнах-партнерах шляхом зміни навчальних програм для зміцнення потенціалу вищих навчальних закладів і середніх шкіл для навчання європейських мов 1. Розробка нової моделі для підготовки вчителів; 2.Створення бази підготовлених педагогів для перепідготовки майбутніх вчителів, які будуть працювати у рамках каскадної моделі; 3. Розробка та впровадження нової 2-річної програми підготовки магістрів, як для працюючих та майбутніх вчителів французької, німецької та англійської мов; 4. Розробка електронної бази навчання для вчителів шкіл для поліпшення доступу до учительських/навчальних ресурсів; 5. Створення потенціалу для інтернаціоналізації через он-лайн мережу тренерів-педагогів.</t>
  </si>
  <si>
    <t>Швидке реагування на соціальні та економічні проблеми внутрішньо переміщених осіб в Україні</t>
  </si>
  <si>
    <t>30.04.2015-30.04.2016</t>
  </si>
  <si>
    <t>Зміцнення механізмів адаптації задля розширення джерел існування внутрішньо переміщених осіб у нових місцях їхнього проживання. Підвищення рівня життя внутрішньо переміщених осіб шляхом надання доступу до працевлаштування і підприємництва, з відповідним навчанням, та доступу до соціальних послуг.</t>
  </si>
  <si>
    <t>№ 403.Ukraine.1-18/2015-196</t>
  </si>
  <si>
    <t>Українсько-данський енергетичний центр</t>
  </si>
  <si>
    <t>01.01.2015–31.08.2018</t>
  </si>
  <si>
    <t>Міністерство закордонних справ Королівства Данія</t>
  </si>
  <si>
    <t>Сприяння забезпеченню достовірності даних щодо споживання та постачання енергії, інформації за результатами моделювання взаємодії комплексних систем, які дозволяють формувати обґрунтовані програми та плани дій, орієнтовані на результат. Допомога у розробці методології моделювання довгострокового прогнозного національного енергетичного балансу, інструментів аналізу інтеграції джерел відновлювальної енергії в регіональні мережі. Сприяння удосконаленню системи проведення моніторингу у сфері енергоефективності на галузевому рівні та аналізу варіантів ширшого використання джерел відновлювальної енергії в секторі опалення.</t>
  </si>
  <si>
    <t>ENI/2014/342-023</t>
  </si>
  <si>
    <t>Модернізація тягової підстанції електротранспорту м. Краматорська</t>
  </si>
  <si>
    <t>29.05.2015 – 29.07.2018</t>
  </si>
  <si>
    <t>Виконавчий комітет Краматорської міської ради; комунальне підприємство "Краматорське трамвайно-тролейбусне управління"</t>
  </si>
  <si>
    <t>Виконавчий комітет Краматорської міської ради</t>
  </si>
  <si>
    <t>Підвищення ефективності використання електроенергії, значна економія енергоресурсів, можливість використання додаткового електротранспорту 1. Організація та підготовка проекту. 2. Впровадження заходів з модернізації тягової підстанції. 3. Інформування громадськості та поширення інформації.</t>
  </si>
  <si>
    <t>2015/356593</t>
  </si>
  <si>
    <t>Забезпечення житловими умовами найбільш вразливих ВПО та жителів міста Краматорськ, які опинились під впливом конфлікту</t>
  </si>
  <si>
    <t>17.04.2015-17.09.2017</t>
  </si>
  <si>
    <t xml:space="preserve">Виконавчий комітет Краматорської міської ради Донецької області; Відділ житлового господарства Краматорської міської ради; Відділ комунального господарства Краматорської міської ради; Комунальне виробниче підприємство «Краматорський водоканал»; Комунальне підприємство «МІСТ» </t>
  </si>
  <si>
    <t>Виконавчий комітет Краматорської міської ради Донецької області</t>
  </si>
  <si>
    <t>Створення базових умов для проживання ВПО та місцевих мешканців, що постраждали від конфлікту, на території міста Краматорськ. Впровадження заходів для реконструкції місцевої інфраструктури; допомога ВПО у професійному навчанні, працевлаштуванні та інтеграції у культурне життя міста; проведення інформаційних заходів.</t>
  </si>
  <si>
    <t>2015/356-4263</t>
  </si>
  <si>
    <t>Соціально-економічна адаптація тимчасово переміщених осіб у м. Тернопіль</t>
  </si>
  <si>
    <t>20.04.2015-20.04.2016</t>
  </si>
  <si>
    <t>Тернопільська міської ради; Фонд розвитку громадських організацій “Західноукраїнський ресурсний центр”</t>
  </si>
  <si>
    <t xml:space="preserve">Тернопільська міська рада </t>
  </si>
  <si>
    <t>Створення умов для соціально-економічної адаптації вимушених переселенців з Донецької та Луганської областей, АР Крим шляхом відкриття додаткових груп у дитячих садочках та реалізацію програми розвитку підприємництва. Проведення ремонтних робіт у дитячих садочках; закупівля меблів та обладнання; створення коворкінг – центру; проведення навчання; надання фінансової підтримки для реалізації 7 бізнес планів.</t>
  </si>
  <si>
    <t>MIS-ETC 280</t>
  </si>
  <si>
    <t>Дослідження та відновлення основних фільтрів моря – рифів</t>
  </si>
  <si>
    <t>17.04.2015-17.10.2016</t>
  </si>
  <si>
    <t>Державна установа «Інститут морської біології Національної академії наук України»</t>
  </si>
  <si>
    <t>Болгарська фонд біорізноманіття (Болгарія)</t>
  </si>
  <si>
    <t>Зміцнення загальної бази знань щодо необхідної застосування штучних рифів для вирішення органічного забруднення морської екосистеми басейну Чорного моря 1) проведення досліджень; 2) організація тренінгів; 3) здійснення заходів з візуалізації впровадження проекту; 4) менеджмент та координація проекту</t>
  </si>
  <si>
    <t>543724-TEMPUS-1-2013-1-LE- TEMPUS-JPCR</t>
  </si>
  <si>
    <t>Нова модель третього циклу в інженерній освіті у відповідності до Болонського процесу в Білорусі, Росії, Україні</t>
  </si>
  <si>
    <t>01.12.2013-31.10.2017</t>
  </si>
  <si>
    <t>Національний технічний університет України “Київський політехнічний інститут”;</t>
  </si>
  <si>
    <t>Вільнюський Державний технічний університет ім.Гедемінаса</t>
  </si>
  <si>
    <t>Створення нової бази для підготовки в докторантурі і введення в цільових університетах пілотних програм з докторантури в інженерії відповідно до Болонського процесу 1. Розроблення, впровадження і акредитування нових завдань і навчальних планів, включаючи Європейську систему переведення і накопичення кредитів; 2. Створення нових структурованих докторських програм в цільовій області у відповідності з вимогами ринку праці; 3. Розроблення інноваційного викладання та освітнього середовища для докторських програм; Наближення вищих навчальних закладів до ринку праці.</t>
  </si>
  <si>
    <t>2014-1-LU01-KA203-000034</t>
  </si>
  <si>
    <t>Співробітництво в інформаційній безпеці – Partnership in Information Security</t>
  </si>
  <si>
    <t>Національний технічний університет України “Київський політехнічний інститут”</t>
  </si>
  <si>
    <t>Університет Люксембургу</t>
  </si>
  <si>
    <t>Створення консорціуму університетів вищої освіти та науково-дослідних організацій, які активні або планують бути активними в стратегічній сфері безпеки та довіри у галузі телекомунікацій, а також підготовка плану і стратегії для підготовки та запуску, на більш пізньому етапі, спільної магістерської програми підготовки з безпеки</t>
  </si>
  <si>
    <t>Проект № WBS 1.01, Контракт № DE-АС02-98СН10886</t>
  </si>
  <si>
    <t>Технічна підтримка Державної інспекції ядерного регулювання України</t>
  </si>
  <si>
    <t>27.12.2013–31.12.2018</t>
  </si>
  <si>
    <t>Комісія ядерного регулювання США</t>
  </si>
  <si>
    <t xml:space="preserve">ДІЯРУ  </t>
  </si>
  <si>
    <t>Брукхевенська Національна Лабораторія США</t>
  </si>
  <si>
    <t>Надання технічної підтримки Державній інспекції ядерного регулювання України у проведенні регулюючої діяльності за такими напрямами: розробка регулюючих вимог; ліцензування нових ядерних установок; ліцензування продовження терміну експлуатації атомних електростанцій; вдосконалення аналітичних засобів, методів та можливостей; розробка та впровадження ризик-інформованих методів для ліцензійної, інспекційної та інших видів регулюючої діяльності; розробка регулюючих підходів до поводження із радіоактивними відходами; розробка методологій та регулюючих документів щодо фізичного захисту ядерних матеріалів та установок; вдосконалення підготовки персоналу</t>
  </si>
  <si>
    <t>Інформування населення про мінну небезпеку у Донбасі</t>
  </si>
  <si>
    <t>21.01.2015-21.09.2015</t>
  </si>
  <si>
    <t>Реципієнт проекту будуть визначені на конкурсній основі в процесі реалізації проекту</t>
  </si>
  <si>
    <t>ДСНС</t>
  </si>
  <si>
    <t>Датська рада у справах біженців, разом з її структурною одиницею Датською групою з розмінування</t>
  </si>
  <si>
    <t>Зміцнення потенціалу держави у рамках системи обліку інцидентів поранень, спричинених мінами/вибухонебезпечними залишками. Посилення безпеки дітей шляхом розширення їх знань про існуючі ризики та мотивування безпечної поведінки серед дітей дошкільного та шкільного віку та їх батьків, що проживають на Донбасі.</t>
  </si>
  <si>
    <t>Підтримка та впровадження  Ініціативи з прозорості видобувних галузей (ІПВГ)</t>
  </si>
  <si>
    <t>30.03.2015-31.12.2015</t>
  </si>
  <si>
    <t>Запобігання та боротьба з насильством щодо жінок та домашнім насильством в Україні</t>
  </si>
  <si>
    <t>01.09.2013–28.02.2016</t>
  </si>
  <si>
    <t>ENI/2014/342-309</t>
  </si>
  <si>
    <t>Зниження рівня енергоспоживання в будівлях лікарні в м. Вознесенську</t>
  </si>
  <si>
    <t>29.12.2014-29.06.2019</t>
  </si>
  <si>
    <t>Міжнародна громадська організація "Фундація польсько-української співпраці "ПАУСІ"; Вознесенська міська рада; міська благодійна організація "Фонд громади Вознесенська"</t>
  </si>
  <si>
    <t>Міжнародна громадська організація "Фундація польсько-української співпраці "ПАУСІ"</t>
  </si>
  <si>
    <t>Здійснення пілотного проекту з перебудови будівель лікарні в рамках Плану дій зі сталого енергетичного розвитку м. Воскресеньск 1. Поліпшити енергоефективність 2 будівель лікарні. 2. Підвищити рівень використання відновлювальної енергії в одній із будівель. 3. Поліпшити місцевий потенціал управління енергоспоживанням.</t>
  </si>
  <si>
    <t>2015/358-673</t>
  </si>
  <si>
    <t>Полтавська область для внутрішньо переміщених осіб</t>
  </si>
  <si>
    <t>15.06.2015 – 14.06.2017</t>
  </si>
  <si>
    <t>Полтавська ОДА; Полтавська міська рада; Гадяцька міська рада; Новогалещинська селищна рада; Полтавська обласна організація Товариства Червоного Хреста України; Благодійна організація “Світло надії”</t>
  </si>
  <si>
    <t>Створення умов для перебування та інтеграції щонайменше 1200 внутрішньо переміщених осіб на території Полтавської області. Створення умов життя для перебування ВПО в регіоні; покращення можливості доступу ВПО до першочергових та спеціальних медичних, соціальних, адміністративних послуг, включно з послугами соціально-психологічної реабілітації; створення умов для покращення взаємодії та інтеграції ВПО до приймаючих громад, включаючи доступ до освіти та місцевого ринку праці.</t>
  </si>
  <si>
    <t xml:space="preserve">Контракт № DE AC05 76RL01830 
Контракт № DE NA000363/APG603 (замовлення на поставку № DE DT0014133)  
</t>
  </si>
  <si>
    <t>Виявлення та припинення ядерної контрабанди</t>
  </si>
  <si>
    <t>01.08.2015–31.12.2025</t>
  </si>
  <si>
    <t xml:space="preserve">Національна академія Державної прикордонної служби України
Головний центр підготовки особового складу Державної прикордонної служби України імені генерал-майора Ігоря Момота
Окремий контрольно-пропускний пункт «Київ»
Окрема комендатура охорони і забезпечення Державної прикордонної служби України
Одеський прикордонний загін
Білгород-Дністровський прикордонний загін
Ізмаїльський прикордонний загін
Подільський прикордонний загін
Могилів-Подільський прикордонний загін імені Героя України старшого лейтенанта Вячеслава Семенова
Чернівецький прикордонний загін
Мукачівський прикордонний загін
Чопський прикордонний загін
Мостиський прикордонний загін
Львівський прикордонний загін
Луцький прикордонний загін
Житомирський прикордонний загін
Чернігівський прикордонний загін
Сумський прикордонний загін
Харківський прикордонний загін
Луганський прикордонний загін
Лисичанський прикордонний загін
Краматорський прикордонний загін
Донецький прикордонний загін
Бердянський прикордонний загін
Херсонський прикордонний загін
</t>
  </si>
  <si>
    <t xml:space="preserve">Pacific Northwest National Laboratory (PNNL)
Apogee Group, LLC, WGI Global Inc
</t>
  </si>
  <si>
    <t>S-UP300-CA-054; S-UP300-CA-054-A001; S-UP300-CA-054-A002;</t>
  </si>
  <si>
    <t>Американський центр у Києві "Американський дім"</t>
  </si>
  <si>
    <t>15.04.2015 – 31.07.2021</t>
  </si>
  <si>
    <t>Рада Міжнародних Наукових Досліджень та Обмінів (IREX)</t>
  </si>
  <si>
    <t>Підтримка культурної дипломатії і створення простору для інноваційного і безпосереднього культурного обміну між українцями та американцями, просування відкритого міжкультурного діалогу, подолання негативних культурних сприйняттів, розбудова культурних мостів задля поглиблення взаєморозуміння і налагодження продуктивної співпраці</t>
  </si>
  <si>
    <t>SUP30017CA0003; SUP30017CA0003 M001</t>
  </si>
  <si>
    <t>Проект торговельної політики</t>
  </si>
  <si>
    <t>06.04.2015–31.07.2017</t>
  </si>
  <si>
    <t>Деп. 44</t>
  </si>
  <si>
    <t>International Development Group</t>
  </si>
  <si>
    <t xml:space="preserve">Розширення експортних можливостей приватного сектора і сприяння диверсифікації експортних ринків України. Поліпшення спроможності України запобігати та протистояти проблемним ситуаціям у зовнішній торгівлі </t>
  </si>
  <si>
    <t>ENPI/2014/335-414</t>
  </si>
  <si>
    <t>Зміцнення потенціалу прикордонних відомств України та Республіки Білорусь з охорони спільного кордону - СУРКАП</t>
  </si>
  <si>
    <t>23.03.2014‑22.03.2017</t>
  </si>
  <si>
    <t>Окрема комендатура охорони та забезпечення Державної прикордонної служби України (військова частина 1498)</t>
  </si>
  <si>
    <t>Підвищення ефективності роботи прикордонних відомств України та Республіки Білорусь. Організація двосторонніх зустрічей, навчальних поїздок та регіональних тренінгів, постачання обладнання</t>
  </si>
  <si>
    <t>DTRA UP-CP-2-2015-2018, модіфікація 1</t>
  </si>
  <si>
    <t>Тренінги із запобігання розповсюдженню РХБЯ-2 та технічна допомога</t>
  </si>
  <si>
    <t>15.07.2015–31.12.2019</t>
  </si>
  <si>
    <t>Надання допомоги з метою посилення можливостей ДСНС України щодо реагування на потенційні РХБЯ загрози та аварійні ситуації</t>
  </si>
  <si>
    <t>D- 000975</t>
  </si>
  <si>
    <t>Зміцнення демократичних партій та громадських організацій</t>
  </si>
  <si>
    <t>11.03.2015–31.08.2017</t>
  </si>
  <si>
    <t xml:space="preserve">Всеукраїнське громадське об’єднання «інститут республіка»; Громадська організація «Центр політичних студій «Ейдос»; Всеукраїнське громадське об’єднання «Комітет виборців України»; Всеукраїнське громадське об’єднання «Громадська мережа « ОПОРА»; Громадська організація «Центр ЮЕЙ» </t>
  </si>
  <si>
    <t>За підтримки Комітету Верховної Ради України з закордонних справ</t>
  </si>
  <si>
    <t xml:space="preserve">National Democratic Institute for International Affairs (NDI)/Національний демократичний інститут міжнародних відносин </t>
  </si>
  <si>
    <t>Надання можливості українським громадянам більш ефективно брати участь в політичному житті з метою розвитку більш позитивної та сталої громадянської участі</t>
  </si>
  <si>
    <t>Допомога у переслідуванні та попередженні торгівлі людьми і кіберзлочинності</t>
  </si>
  <si>
    <t>01.01.2015-31.12.2015</t>
  </si>
  <si>
    <t>Посилення спроможності українських державних установ у сфері боротьби з торгівлею людьми та кіберзлочинністю; запобігання торгівлі людьми шляхом підвищення обізнаності громадян у даному напрямку</t>
  </si>
  <si>
    <t>Посилення комплексного гендерного підходу в контексті конфлікту в Україні</t>
  </si>
  <si>
    <t>13.03.2015-31.12.2015</t>
  </si>
  <si>
    <t>Сприяння системному впровадженню гендерної проблематики в українське законодавство; посилення спроможності соціальних служб, правоохоронних органів та засобів масової інформації України щодо забезпечення гендерної рівності та боротьби з гендерно обумовленим насильством.</t>
  </si>
  <si>
    <t>Захист прав внутрішньо переміщених осіб в Україні</t>
  </si>
  <si>
    <t>19.06.2015-19.02.2016</t>
  </si>
  <si>
    <t>Громадська організація “Харківська правозахисна група”; Благодійна організація “Благодійний фонд “Берегиня Сходу”; Благодійна організація “Благодійний фонд “Країна понад усе”; Благодійний фонд “Станція Харків”; Харківський міський благодійний фонд “Благо”</t>
  </si>
  <si>
    <t>Громадська організація “Харківська правозахисна група”</t>
  </si>
  <si>
    <t>Сприяння реалізації прав внутрішньо переміщених осіб (ВПО) в Харківській області та інформування ВПО про свої права в 6 регіонах України. Інформування, консультування та правова допомога ВПО в 6регіонах України; сприяння вивезенню ВПО із зони військового конфлікту (Донецької та Луганської областей) і надання їм тимчасового житла; сприяння здійсненню прав ВПО в Харківській області на житло, працю та достатній рівень життя; сприяння забезпеченню прав ВПО на медичну допомогу та соціальне забезпечення; моніторинг виконання Закону України “Про забезпечення прав і свобод  внутрішньо переміщених осіб ” у 6 регіонах України.</t>
  </si>
  <si>
    <t>“eTwinning Plus”</t>
  </si>
  <si>
    <t>ТОВ “НСБК “Український прорив”</t>
  </si>
  <si>
    <t>Надання технічної та педагогічної підтримки для користувачів  eTwinning; моніторинг і сприяння якості проектів  eTwinning; виявлення та поширення передової практики, яка є наслідком реалізації  eTwinning Plus; сприяння професійному розвитку вчителів за допомогою  eTwinning Plus.</t>
  </si>
  <si>
    <t>ICSP/2014/352-880</t>
  </si>
  <si>
    <t>Всебічна стабілізаційна підтримка для внутрішньо переміщених осіб та постраждалого населення в Україні</t>
  </si>
  <si>
    <t>05.12.2014-05.06.2016</t>
  </si>
  <si>
    <t>Мінсоцполітики; Державна міграційна служба України</t>
  </si>
  <si>
    <t>Міжнародна організація з міграції, представлена в Україні Представництвом Міжнародної організації з міграції в Україні</t>
  </si>
  <si>
    <t>Вирішення проблем, пов’язаних з потребами внутрішньо переміщених осіб (ВПО) у нормалізації їх становища та інтеграції, а також просування соціальної стабілізації та зміцнення довіри в Україні. Підтримка громад, які приймають  ВПО, для реалізації ініціатив стабілізації та розвитку;  надання ВПО інформаційної підтримки через гарячу лінію; надання допомоги спільнотам у зонах повернення для реалізації заходів з розбудови відносин довіри; надання допомоги ВПО у підвищенні професійного рівня та кваліфікації за допомогою цільових заходів  підготовки та працевлаштуванні; надання підтримки державним органам влади у впровадженні системи реєстрації ВПО.</t>
  </si>
  <si>
    <t>MIS-ETC 2661, 35244/29.04.2013</t>
  </si>
  <si>
    <t>Чорноморська мережа сприяння спільному управлінню природними системами очистки стічних вод (WАSTEnet)</t>
  </si>
  <si>
    <t>01.06.2013–30.10.2015</t>
  </si>
  <si>
    <t>Одеська ОДА (Департамент зовнішньоекономічної діяльності та європейської інтеграції (код ЄДРПОУ 35050830))</t>
  </si>
  <si>
    <t xml:space="preserve">Муніципальне підприємство управління водними ресурсами та стічними водами м. Кавали  (Греція) </t>
  </si>
  <si>
    <t>Створення мережі спільної діяльності, яка спрямовуватиметься на мотивування якомога широкої аудиторії представників місцевих та регіональних органів влади з країн-учасниць Чорноморського басейну щодо розвитку та використання природних систем очистки стічних вод, зокрема сконструйованих болотних екосистем, з метою очистки стічних вод та їх відведення за територію сільських громад</t>
  </si>
  <si>
    <t>D-000765</t>
  </si>
  <si>
    <t>Експертна підтримка врядування та економічного розвитку (EDGE)</t>
  </si>
  <si>
    <t>10.11.2014-31.01.2020</t>
  </si>
  <si>
    <t>Міністерство економічного розвитку і торгівлі України (код ЄДРПОУ 37508596); Громадська спілка «Фонд підтримки реформ в Україні» (код ЄДРПОУ 39609567); Національне антикорупційне бюро України (код ЄДРПОУ 39751280); Національне агентство з питань запобігання корупції (код ЄДРПОУ 40381452); Міністерство інфраструктури України (код ЄДРПОУ 37472062); Міністерство охорони здоров’я України (код ЄДРПОУ 00012925), Міністерство регіонального розвитку, будівництва та житлово-комунального господарства України (код ЄДРПОУ 37471928); Секретаріат Кабінету Міністрів України (код ЄДРПОУ 00019442); Міністерство юстиції України (код ЄДРПОУ 00015622); Національне агентство України з питань державної служби (код ЄДРПОУ 37819430); Міністерство соціальної політики України (код ЄДРПОУ 37567866); Державна установа «Центр пробації» (код ЄДРПОУ 41847154); Державна установа «Качанівська виправна колонія (№54) (код ЄДРПОУ 08564564); Громадська організація «Фонд експертної підтримки врядування та економічного розвитку» (код ЄДРПОУ 43045961)</t>
  </si>
  <si>
    <t>Міністерство економічного розвитку і торгівлі України, Національне антикорупційне бюро України, Національне агентство з питань запобігання корупції, Міністерство інфраструктури України, Міністерство охорони здоров’я України, Міністерство регіонального розвитку, будівництва та житлово-комунального господарства України, Секретаріат Кабінету Міністрів України, Міністерство юстиції України, Національне агентство України з питань державної служби, Міністерство соціальної політики України</t>
  </si>
  <si>
    <t xml:space="preserve">Сприяння реалізації зобов’язань Уряду України щодо запровадження комплексних реформ у країні відповідно до державних програм, національних та міжнародних угод </t>
  </si>
  <si>
    <t>Розробка стандартизованих програм підготовки суддів</t>
  </si>
  <si>
    <t>20.04.2015-31.12.2015</t>
  </si>
  <si>
    <t xml:space="preserve">Національна школа суддів </t>
  </si>
  <si>
    <t>Підвищення якості освіти та професійної підготовки суддів.</t>
  </si>
  <si>
    <t>Сприяння реформі патрульної поліції в Україні</t>
  </si>
  <si>
    <t>08.07.2015-31.03.2016</t>
  </si>
  <si>
    <t xml:space="preserve">Уряд Канади </t>
  </si>
  <si>
    <t xml:space="preserve">Департамент патрульної служби Міністерства внутрішніх справ України </t>
  </si>
  <si>
    <t>AID-OAA-A-12-00051</t>
  </si>
  <si>
    <t>PI-SMOG-Ukraine-01-02 Агробонус (Агрохімічна Лабораторія)</t>
  </si>
  <si>
    <t>01.07.2015–31.07.2017</t>
  </si>
  <si>
    <t xml:space="preserve">Пайове селянсько-фермерське товариство «Посів» </t>
  </si>
  <si>
    <t xml:space="preserve">Fintrac, Inc.; ТОВ «Агробонус» </t>
  </si>
  <si>
    <t>Підвищення доходів і продуктивності малих і середніх фермерів шлфхїом надання рекомендацій на основі аналізу  грунту</t>
  </si>
  <si>
    <t>Удосконалення управління діяльністю відділів прикордонної служби (Етап 4)</t>
  </si>
  <si>
    <t>26.09.2013–26.03.2016</t>
  </si>
  <si>
    <t xml:space="preserve">Державна прикордонна служба України, її підрозділи:  Азово-Чорноморське регіональне управління ДПСУ (військова частина 1486); Херсонський прикордонний загін (військова частина 2161); Головний центр зв’язку, автоматизації та захисту інформації ДПСУ (військова частина 2428)  Ізмаїльський прикордонний загін (військова частина 1474)  Національна академія ДПСУ імені Богдана Хмельницького (військова частина 9960) </t>
  </si>
  <si>
    <t>Лист-підтвердження донора щодо виділення коштів на реалізацію проекту від 25.09.2014 та Лист-підтвердження донора щодо продовження строку виконання проекту від 19.07.2016</t>
  </si>
  <si>
    <t xml:space="preserve">Стале реформування Державної прикордонної служби України (СУРЕБУ) </t>
  </si>
  <si>
    <t>26.09.2014–25.02.2017</t>
  </si>
  <si>
    <t xml:space="preserve">Державна прикордонна служба України, її підрозділи: Азово-Чорноморське регіональне управління ДПСУ (військова частина 1486) ; Херсонський прикордонний загін (військова частина 2161) ; Бердянський прикордонний загін (військова частина 1491); Головний центр зв’язку, автоматизації та захисту інформації ДПСУ (військова частина 2428) ; Навчальний центр ДПСУ (військова частина 9930);  Національна академія ДПСУ імені Богдана Хмельницького (військова частина 9960) ; Окрема комендатура охорони і забезпечення ДПСУ (військова частина 1498) </t>
  </si>
  <si>
    <t xml:space="preserve">Міжнародна організація з міграції (МОМ) </t>
  </si>
  <si>
    <t xml:space="preserve">Підтримка Державної прикордонної служби України шляхом вивчення європейського досвіду щодо процесу реформування та визначення ролі і місця прикордонних відомств в національній правоохоронній системі, зміцнення потенціалу відділів прикордонної служби, системи управління персоналом та професійної підготовки, впровадження антикорупційних стандартів у системи управління персоналом та професійної підготовки </t>
  </si>
  <si>
    <t>2015.2068.3</t>
  </si>
  <si>
    <t>Підтримка України в управлінні надзвичайними ситуаціями</t>
  </si>
  <si>
    <t>01.03.2015 – 30.06.2019</t>
  </si>
  <si>
    <t xml:space="preserve">ДСНС 
Товариство Червоного Хреста України
Веселівська селищна рада Запорізької області
Михайлівська сільська рада Запорізької області 
</t>
  </si>
  <si>
    <t xml:space="preserve">ДСНС  </t>
  </si>
  <si>
    <t xml:space="preserve">Німецьке товариство міжнародного співробітництва (GIZ) ГмбХ  </t>
  </si>
  <si>
    <t>Посилення потенціалу ДСНС у сфері управління надзвичайними ситуаціями; надання підтримки постраждалому від конфлікту населенню України; зміцнення взаємодії державних та недержавних структур у сфері національної, обласної та місцевої системи управління надзвичайними ситуаціями</t>
  </si>
  <si>
    <t>Підтримка забезпечення захисту прав людини та верховенства прав в законодавчій та судовій практиці</t>
  </si>
  <si>
    <t>28.07.2015-31.12.2015</t>
  </si>
  <si>
    <t>Комітет Верховної Ради України з питань європейської інтеграції</t>
  </si>
  <si>
    <t>AID-ОАA-A-12-00051</t>
  </si>
  <si>
    <t>Партнерство заради інновацій: «Розвиток сімейних ферм, об’єднаних в сільськогосподарські обслуговуючі кооперативи»</t>
  </si>
  <si>
    <t>01.07.2015–30.09.2017</t>
  </si>
  <si>
    <t xml:space="preserve">Об’єднання сільськогосподарських обслуговуючих кооперативів «Господар»; 
ФО Безручко Вадим Юрійович; 
ФО Безручко Яна Вікторівна; 
ФО Безручко Лариса Петрівна; 
ФО Михайлов Дмитро Сергійович;
ФО Білецький Віктор Анатолійович; 
ФО Яворська Олена Вікторівна;
ФО Бабич Валентин Юхимович;
ФО Бабич Світлана Володимирівна;
ФО Бугаєнко Валентин Валентинович;
ФО Бугаєнко Оксана Леонідівна; 
ФО Жидков Олександр Олександрович; 
ФО Жидкова Євгенія Олександрівна;
ФО Виставкін Дмитро Володимирович;
ФО Виставкіна Олеся Володимирівна; 
ФО Царьов Євген Сергійович;
ФО Царева Ірина Валентинівна; 
ФО Мікша Владислав Станіславович;
ФО Мікша Любов Вікторівна; 
ФО Криволапова Світлана Володимирівна; 
ФО Бабін Іван Геннадійович; 
ФО Бабіна Людмила Миколаївна;
ФО Головач Володимир Володимирович; 
ФО Височина Сергій Анатолійович; 
ФО Яцюк В’ячеслав Євгенович; 
ФО Яцюк Валентина Вікторівна;
ФО Артеменко Ольга Анатоліївна; ФО Туманян Анна Оганесівна;
ФО Фомін Сергій Валентинович;
ФО Фомін Олена Миколаївна;
ФО Фомін Ірина Сергіївна; 
ФО Скригонюк Марина Олександрівна; 
ФО Ходарін Володимир Анатолійович; 
ФО Ходаріна Любов Миколаївна;
ФО Шевчук Вадим Вікторович; 
ФО Бутинець Тетяна Анатоліївна; 
ФО Торбік Григорій Михайлович;
ФО Торбік Любов Миколаївна; 
ФО Шрамко Юрій Миколайович; 
ФО Шрамко Тетяна Анатоліївна;  
ФО Скрильник Владислав Миколайович; 
ФО Скрильник Катерина Сергіївна; 
ФО Батіг Олена Олександрівна; 
ФО Батіг Олександр Богданович; 
ФО Пивовар Іван Георгійович; 
ФО Гончаренко Ольга Василівна; 
ФО Скригонюк В’ячеслав Адамович; 
ФО Скригонюк Наталія Леонідівна; 
ФО Зіновський Сергій Іванович; 
ФО Зіновська Наталія Олександрівна; 
ФО Гаєв Іван Іванович;
 ФО Гаєва Наталія Єдуардівна;            
 ФО Козкаченко Олексій Анатолійович;
 ФО Демінський Віталій Олександрович;
 ФО Демінська Тетяна Миколаївна; 
ФО Крідінер Олександр Васильович;           
ФО Владюк Валентин Юрійович; 
ФО Владюк Віта Василівна 
</t>
  </si>
  <si>
    <t xml:space="preserve">Fintrac, Inc.; Міжнародний благодійний фонд «Добробут громад» </t>
  </si>
  <si>
    <t>Зміцнення ланцюжка доданої вартості виробництва молочних продуктів у дев’яти  областях України шляхом створення сімейних ферм та забезпечення дрібних фермерських господарств можливістю користування резервуарами-охолоджувачами, проведення тренінгів з питань виробництва молока для представників існуючих кооперативів.</t>
  </si>
  <si>
    <t>Покращення стандартів надання цифрових адміністративних послуг в Україні</t>
  </si>
  <si>
    <t>06.03.2015-30.12.2015</t>
  </si>
  <si>
    <t xml:space="preserve">Одеська ОДА;Державне агентство з питань електронного урядування України </t>
  </si>
  <si>
    <t>Одеська ОДА;Державне агентство з питань електронного урядування</t>
  </si>
  <si>
    <t>Співробітництво у сфері боротьби з тероризмом, організованою злочинністю та іншими загрозами національній безпеці</t>
  </si>
  <si>
    <t>01.09.2015-31.12.2015</t>
  </si>
  <si>
    <t xml:space="preserve">СБУ </t>
  </si>
  <si>
    <t>СБУ</t>
  </si>
  <si>
    <t>Фізичний захист Южно-Української АЕС</t>
  </si>
  <si>
    <t>01.08.2015 - 31.12.2019</t>
  </si>
  <si>
    <t>Міністерство енергетики США/Тихоокеанську північно-західну національну лабораторію</t>
  </si>
  <si>
    <t>Державне підприємство «Національна атомна енергогенеруюча компанія «Енергоатом»; Відокремлений підрозділ «Южно-Українська АЕС»</t>
  </si>
  <si>
    <t>Корпорація ТСМ Груп</t>
  </si>
  <si>
    <t>Технічне переоснащення, модернізація існуючої системи фізичного захисту відособленого підрозділу ДП "НАЕК "Енергоатом" - "Южно-Українська АЕС"</t>
  </si>
  <si>
    <t>Надання технічної допомоги з метою підтримки здійснення реформ газового сектору, корпоративної реструктуризації та забезпечення фінансової прозорості  НАК “Нафтогаз України” (Компонент В, завдання ІІ)</t>
  </si>
  <si>
    <t>11.02.2015-15.10.2015</t>
  </si>
  <si>
    <t>Національна Акціонерна Компанія “Нафтогаз України”</t>
  </si>
  <si>
    <t>ТОВ “Грант Торнтон”</t>
  </si>
  <si>
    <t>Надання консультаційних послуг НАК “Нафтогаз України” щодо корпоративної реструктуризації цієї компанії та її фінансової прозорості. Підготовка фінансової моделі ПАТ “Українські газотранзитні системи” та ПАТ “Українські підземні газові сховища”; підготовка рахунків для фінансових моделей; здійснення сценарних прогнозів відповідно до підготовлених фінансових моделей; підготовки звіту та коментарів щодо результатів.</t>
  </si>
  <si>
    <t>Розвиток системи кримінального аналізу та аналізу ризиків, сумісної зі стандартами ЄС, в структурах правоохоронних органів України, які протидіють злочинам, що пов’язані  з торгівлею людьми (ARCA-TIP)</t>
  </si>
  <si>
    <t>26.09.2014–30.06.2016</t>
  </si>
  <si>
    <t>Зміцнення членських бізнес-організацій малих і середніх підприємств</t>
  </si>
  <si>
    <t>27.08.2015–30.09.2018</t>
  </si>
  <si>
    <t>ПРООН, Уряд Швейцарської конфедерації через Державний Секретаріат Швейцарії з еконмічних питань (SECO)</t>
  </si>
  <si>
    <t>МЕРТ; Громадська організація «Вінницька обласна організація «Спілка підприємців «Стіна»; Донецька торгово-промислова палата; Громадська організація «Клуб Ділових Людей»; Громадська спілка «Міжрегіональний Союз Птахівників та Кормовиробників України»; Громадська організація «Спілка сприяння розвитку сільського зеленого туризму в Україні»; Асоціація «Українська асоціація меблевиків»; Чернігівська міська Ліга (клуб) ділових та професійних жінок</t>
  </si>
  <si>
    <t>МЕРТ, Громадська організація "Вінницька обласна організація "Спілка підприємців "Стіна"; Донецька торгово-промислова палата; Громадська організація "Клуб ділових Людей"; Громадська спілка "Міжрегіональний союз Птахівників та Кормовиробників України" Громадська організація "Спілка сприяння розвитку сільськогго зеленого туризму в Україні; Асоціація "Українська асоціація меблевиків"; Чернігівська міська Ліга (клуб) ділових та професійних жінок</t>
  </si>
  <si>
    <t>Прискорення розвитку сектору малих та середніх підприємств в Україні шляхом зміцнення потенціалу членських бізнес-асоціацій, що забезпечуватиме ефективнішу діяльність і стійкість цих організацій у середньо- і довгостроковій перспективі.</t>
  </si>
  <si>
    <t>544202-TEMPUS-1-2013-1-AT-TEMPUS-JPHES</t>
  </si>
  <si>
    <t>Набуття професійних та підприємницьких навичок за допомогою виховання підприємницького духу та консультацій підприємців початківців”</t>
  </si>
  <si>
    <t>01.12.2013 -30.11.2016</t>
  </si>
  <si>
    <t>Київський національний економічний університет ім. В. Гетьмана; Національний технічний університет “Харківський політехнічний інститут”; Чернігівський національний технологічний університет; Прикарпатський національний університет ім. В. Стефаника; Торгово-промислова палата</t>
  </si>
  <si>
    <t>Віденський економічний університет</t>
  </si>
  <si>
    <t>Розробка та впровадження концепції навчання протягом всього життя для подальшого розвитку професійної та підприємницької діяльності через навчання підприємництву та консультації підприємців-початківців у співробітництві з регіональними торгово-промисловими палатами та Міністерством освіти.</t>
  </si>
  <si>
    <t>2014/436-781</t>
  </si>
  <si>
    <t>Створення багатофункціонального навчально-виробничого комплексу “Мозаїка”</t>
  </si>
  <si>
    <t>01.07.2015 – 01.07.2017</t>
  </si>
  <si>
    <t>Глинянська міська рада; Благодійна організація “Фонд розвитку Глинян”</t>
  </si>
  <si>
    <t>Глинянська міська рада</t>
  </si>
  <si>
    <t>Створення для жителів Глинян та навколишніх сіл можливості для особистого і професійного розвитку з подальшим працевлаштуванням; збільшення кількості туристів; відродження традиційних ремесел, що були популярними у цій місцевості (килимарство), створивши професійно-освітній центр (навчально-виробничий комплекс трансформерного типу “Мозаїка”. Відновлення приміщення колишньої школи в Глинянах для потреб освітнього комплексу та його обладнання; розробка спеціалізованої програми професійної підготовки жителів Глинян та навколишніх сіл; забезпечення надання спеціалізованих послуг для дітей та соціально-вразливих верств населення, які серед іншого включають навчальні програми раннього розвитку дитини; відродження традиційних ремесел; створення нових робочих місць та належних умов для розвитку індустрії туризму; проведення інформаційних заходів</t>
  </si>
  <si>
    <t>HUSKROUA/1001/104</t>
  </si>
  <si>
    <t>Сталий енергетичний освітній демонстраційний центр – Центр SEED</t>
  </si>
  <si>
    <t>13.01.2013–12.10.2015</t>
  </si>
  <si>
    <t>Ужгородська спеціалізована школа І-ІІІ ступенів № 5 з поглибленим вивченням іноземних мов, Громадська організація «Центр Європейських ініціатив»</t>
  </si>
  <si>
    <t>Повітова  Рада Марамуреш (Румунія)</t>
  </si>
  <si>
    <t>Заохочення енергоефективності та відновлюваних джерел енергії за допомогою освіти та демонстрацій в прикордонних регіонах з метою підтримки сталого використання природних енергетичних ресурсів і сприяння поліпшенню якості навколишнього середовища і повітря. 1) забезпечення менеджменту проекту; 2) створення Центрів SEED; 3) навчання персоналу центрів та проведення семінарів для працівників держустанов; 4) розроблення інструкцій зі стійкої енергії; 5) виробництво фільму; 6) інформаційна підтримка реалізації проекту</t>
  </si>
  <si>
    <t>2014.2263.3</t>
  </si>
  <si>
    <t xml:space="preserve">Стипендіальна програма німецької економіки для України (Німецька програма стажування для представників бізнесу) </t>
  </si>
  <si>
    <t>01.11.2014–31.07.2018</t>
  </si>
  <si>
    <t xml:space="preserve">Федеральне міністерство економічного співробітництва та розвитку Німеччини (BMZ) </t>
  </si>
  <si>
    <t>Підвищення потенціалу випускників вищих навчальних закладів для подальшого працевлаштування</t>
  </si>
  <si>
    <t>Покращення захисту від катувань та неналежного поводження в Україні</t>
  </si>
  <si>
    <t>24.07.2015-31.12.2015</t>
  </si>
  <si>
    <t xml:space="preserve">Уповноважений Верховної Ради України з прав людини </t>
  </si>
  <si>
    <t>Уповноважений Верховної Ради України з прав людини</t>
  </si>
  <si>
    <t>Посилення механізмів захисту прав людини шляхом сталого функціонування національного моніторингового та превентивного механізму проти катувань та неналежного поводження в Україні у відповідності з Факультативним протоколом до Конвенції ООН проти катувань, беручи за основу модель національного моніторингового та превентивного механізму проти катувань та неналежного поводження «Омбудсман плюс»</t>
  </si>
  <si>
    <t>Відновлення соціальних послуг та налагодження миру у Донецькій та Луганській областях</t>
  </si>
  <si>
    <t>13.11.2014-13.12.2015</t>
  </si>
  <si>
    <t>Реципієнти будуть визначені в процесі реалізації проекту</t>
  </si>
  <si>
    <t>Підтримка відновлення критично важливої соціальної інфраструктури та послуг для найбільш уразливих груп населення у Донецькій та Луганській областях, наскільки це дозволяють аспекти безпеки та доступу. Проект передбачає надання допомоги в розбудові спроможності місцевих органів влади в цілях сприяння якнайшвидшому відновленню та дозволить їм зосередитися на відновленні основних джерел існування, наданні послуг і забезпечення безпеки у громадах.</t>
  </si>
  <si>
    <t>Економічне та соціальне відновлення Донбасу</t>
  </si>
  <si>
    <t>30.04.2015-29.02.2016</t>
  </si>
  <si>
    <t>Реципієнти будуть визначені на конкурсній основі в процесі реалізації проекту</t>
  </si>
  <si>
    <t>Мінрегіонбуд; Мінсоцполітики; Дуганська та Донецька ОДА</t>
  </si>
  <si>
    <t>Підтримка економічного відновлення на місцевому рівні та покращення умов життя шляхом створення можливостей щодо зайнятості та отримання доходу, а також посилення здатності до працевлаштування постраждалого населення Донецької та Луганської областей.</t>
  </si>
  <si>
    <t>Електронне врядування задля підзвітності влади та участі громади (EGAP)</t>
  </si>
  <si>
    <t>01.05.2015-30.06.2019</t>
  </si>
  <si>
    <t xml:space="preserve">Вінницька ОДА; Волинська ОДА; Дніпропетровська ОДА; Одеська ОДА; СКМУ; МВС; Мінсоцполітики; Мінюст; Державна міграційна служба України,Міністерство охорони здоров’я; Національне агентство України з питань державної служби; Державна служба України з питань геодезії, картографії та кадастру  </t>
  </si>
  <si>
    <t>Державне агентство з питань електронного урядування України</t>
  </si>
  <si>
    <t>Міжнародний благодійний фонд «Фонд Східна Європа»;  InnovaBridge Foundation (Швейцарська Конфедерація)</t>
  </si>
  <si>
    <t>Покращення якості надання адміністративних послуг, підвищення ефективності роботи місцевих органів виконавчої влади та органів місцевого самоврядування, широке залучення громадян до процесів місцевого управління, зменшення корупційних ризиків та підвищення рівня довіри до органів влади</t>
  </si>
  <si>
    <t>Грант на підготовку Проекту «Програма сприяння регулярній реформі централізованого теплопостачання України»</t>
  </si>
  <si>
    <t>17.02.2015-31.12.2017</t>
  </si>
  <si>
    <t>Національна комісія, що здійснює державне регулювання у сферах енергетики та комунальних послуг</t>
  </si>
  <si>
    <t>Надання допомоги НКРЕКП у переході від обчислення тарифів за методом "витрати плюс фіксований прибуток" до методу "регулювання в залежності від ефективності".</t>
  </si>
  <si>
    <t>Листи-підтвердження донора щодо виділення коштів на реалізацію проекту від 13.08.2015, від 08.05.2015, від 20.09.2016, від 23.05.2017 та від 01.08.2017 та від 16.04.2018</t>
  </si>
  <si>
    <t>01.05.2015 – 13.02.2020</t>
  </si>
  <si>
    <t xml:space="preserve">Національне антикорупційне бюро України, Мінрегіонбуд, Каланчацька селищна рада, Генеральна прокуратура України </t>
  </si>
  <si>
    <t>Національне антикорупційне бюро України, Міністерство регіонального розвитку, будівництва та житлово-комунального господарства України, Херсонська ОДА, Генеральна прокуратура України</t>
  </si>
  <si>
    <t>Міжнародна організація права розвитку (ІDLО)</t>
  </si>
  <si>
    <t>Надання технічної та експертної допомоги Спеціалізованій антикорупційній прокуратурі для підвищення ефективності її роботи. Реформування публічного управління в будівельній галузі України, покращення стандарту надання адміністративних послуг, зменшення корупційних ризиків у будівельній галузі. Підвищення ефективності, прозорості та доступності державного управління шляхом оптимізації спроможності надавати адміністративні послуги</t>
  </si>
  <si>
    <t>ENPI/2014/353745</t>
  </si>
  <si>
    <t>Програма Східного партнерства “Культура” ІІ</t>
  </si>
  <si>
    <t>01.02.2015– 01.02.2018</t>
  </si>
  <si>
    <t>Мінкультури</t>
  </si>
  <si>
    <t>Британська рада (British Council) через представництво Британської ради в Україні</t>
  </si>
  <si>
    <t>Зміцнення культурної політики, зокрема культурному та креативному секторах, а також потенціалу культурного сектору та суб’єктів культури у країнах Східного партнерства. Збільшення зв’язків між державними установами та приватними діячами культури, залучення громадянського суспільства до процесу прийняття рішень. Створення сприятливого середовища для культурного та креативного секторів у регіоні Східного партнерства (картографування ресурсів, розробка стратегій тощо; підтримка національних/регіональних зацікавлених сторін  Східного партнерства (розробка бізнес-планів, навчання тощо); сприяння обізнаності основних зацікавлених сторін у країнах  Східного партнерства щодо можливостей, запропонованих Програмою “Креативна Європа”; проведення інформаційних заходів.</t>
  </si>
  <si>
    <t>Підтримка стабілізації громад на Донбасі</t>
  </si>
  <si>
    <t>30.04.2015-29.04.2016</t>
  </si>
  <si>
    <t>Уряд Японії</t>
  </si>
  <si>
    <t xml:space="preserve">Донецька ОВЦА; Луганська ОВЦА </t>
  </si>
  <si>
    <t>Донецька ОВЦА; Луганська ОВЦА</t>
  </si>
  <si>
    <t>Z-000153</t>
  </si>
  <si>
    <t>Протидія торгівлі дітьми та молоддю в Україні</t>
  </si>
  <si>
    <t>01.04.2014–31.03.2020</t>
  </si>
  <si>
    <t>МВС; МОН</t>
  </si>
  <si>
    <t xml:space="preserve">Сприяння покращенню захисту осіб, які постраждали від торгівлі людьми, та осіб з груп ризику, особливо дітей та молоді, в Україні відповідно до міжнародних стандартів прав людини шляхом підтримки заходів на національному та місцевому рівнях у трьох взаємопов’язаних сферах: захист постраждалих осіб, попередження торгівлі людьми та надання підтримки правоохоронним органам  </t>
  </si>
  <si>
    <t>U4.01/11C</t>
  </si>
  <si>
    <t>Створення промислової установки з очщення води та рідких радіоактивних відходів ЧАЕС від трансуранових елементів та органічних сполук – Фаза І</t>
  </si>
  <si>
    <t>01.09.2014-01.09.2017</t>
  </si>
  <si>
    <t>Створення промислової установки для вилучення емульсії пилоосаджувального розчину (ПОР) з води об’єкту "Укриття" та рідких радіоактивних відходів ЧАЕС до рівнів, що забезпечують можливість подальшої переробки на Заводі з переробки рідких радіоактивних відходів (ЗПРРАВ) та зниження концентрації трансуранових елементів (ТУЕ) до рівнів, що дозволяють приповерхневе захоронення кінцевого продукту ЗПРРАВ Розробка проектної документації для промислової установки вилучення ТУЕ та емульсії ПОР з води об’єкту "Укриття" та з кубових залишків; надання допомоги під час експертизи проектної документації;розробка технічної та тендерної документації на постачання та монтаж промислової очисної споруди; здійснення авторського нагляду під час будівельно-монтажних робіт та введення в експлуатацію промислової очисної споруди.</t>
  </si>
  <si>
    <t>Демілітаризація протипіхотних мін типу ПФМ-1 в Україні (ПЗМ)</t>
  </si>
  <si>
    <t>01.02.2013-09.07.2017</t>
  </si>
  <si>
    <t>НАТО</t>
  </si>
  <si>
    <t>НАТО (NSPA)</t>
  </si>
  <si>
    <t xml:space="preserve">Міністерство оборони України </t>
  </si>
  <si>
    <t>Міністерство оборони України</t>
  </si>
  <si>
    <t>ОП «Науково-виробниче обєднання «Павлоградський хімічний завод»</t>
  </si>
  <si>
    <t>Виконання комплексної утилізації протипіхотних мін типу ПФМ-1 в Україні (ПЗМ)</t>
  </si>
  <si>
    <t>Збільшення потужностей для професійного вирощування картоплі в Україні шляхом забезпечення якісним насіннєвим матеріалом та технологіями малих та середніх фермерів</t>
  </si>
  <si>
    <t>27.08.2015–26.08.2017</t>
  </si>
  <si>
    <t>ТОВ «Агріко Україна»</t>
  </si>
  <si>
    <t>Fintrac, Inc.</t>
  </si>
  <si>
    <t>Збільшення ефективності агровиробництва та покращення прибутковості бізнесу малих та середніх фермерів шляхом надання їм доступу до високоякісного насіннєвого матеріалу та передачі покращених агровиробничих практик</t>
  </si>
  <si>
    <t>HUSKROUA/1101/008</t>
  </si>
  <si>
    <t>Жива традиція – тристороннє транскордонне співробітництво щодо збереження та відродження народного фольклору</t>
  </si>
  <si>
    <t>29.06.2013–28.11.2015</t>
  </si>
  <si>
    <t>Спілка Угорських Підприємців Закарпаття</t>
  </si>
  <si>
    <t xml:space="preserve">Громадський Фонд для Тужер (Угорщина) </t>
  </si>
  <si>
    <t>Сприяння збереженню фольклорної культури як у вигляді матеріальної, аутентичної «культурної спадщини», так і в нематеріальному - концептуальному вигляді шляхом проведення низки заходів</t>
  </si>
  <si>
    <t>HDTRA 1-11-D-0008/0012</t>
  </si>
  <si>
    <t>Включення системи фізичної ядерної безпеки України у структуру забезпечення глобальної фізичної ядерної безпеки (ГФЯБ)</t>
  </si>
  <si>
    <t>11.09.2015–10.09.2019</t>
  </si>
  <si>
    <t>Національна гвардія України, її підрозділи: Головне управління Національної гвардії України; 
Центральна база зберігання та постачання Національної гвардії України (військова частина 3078);
 Об’єднаний вузол зв’язку Національної гвардії України (військова частина 3077)</t>
  </si>
  <si>
    <t>Parsons Government Services International</t>
  </si>
  <si>
    <t>Надання допомоги з метою посилення можливостей Національної гвардії щодо здійснення охорони ядерних установок</t>
  </si>
  <si>
    <t>Підтримка діагностики, моніторингу та переслідування корупції в Україні</t>
  </si>
  <si>
    <t>06.08.2014-31.12.2015</t>
  </si>
  <si>
    <t xml:space="preserve">№ S-UP30015-GR-180,
№ SAQMMA16GR0022, № SAQMMA16GR0022(M001)
</t>
  </si>
  <si>
    <t>Програма партнерства у галузі мас-медіа в Україні (UMPP)</t>
  </si>
  <si>
    <t>20.09.2015 – 30.11.2021</t>
  </si>
  <si>
    <t xml:space="preserve">ТОВ «Агенція медіа-технологій «СІД Інформ»
ПП «Інформаційне агентство «Центр медіа»
«Редакція газети «Є»
ГО «МАЄ СЕНС»
ПП «Медіа Ресурс»
ФОП Черкашина І. В., «057.ua»
ФОП Деркач С. О., «061.ua»
ГО «Бюро»
</t>
  </si>
  <si>
    <t>Державний комітет телебачення і радіомовлення України</t>
  </si>
  <si>
    <t>International research and exchanges board</t>
  </si>
  <si>
    <t>Створення і розвиток довготривалих стосунків між обраними однаковими за розміром друкованими, телевізійними інформаційними агентствами США та України і між окремими професіоналами, які працюють на такі агентства</t>
  </si>
  <si>
    <t>20.09.2015 – 31.12.2019</t>
  </si>
  <si>
    <t>ПАТ «Національна суспільна телерадіокомпанія України»; ГО «Слідство.Інфо»; ТОВ «СЛОБІДСЬКИЙ КРАЙ», «Сайт Маріуполя 0629.com.ua»,(ФОП Калантаєвська Олена Володимирівна)</t>
  </si>
  <si>
    <t>AID-OAA-А-12-00080</t>
  </si>
  <si>
    <t>Фінансування та управління охороною здоров’я</t>
  </si>
  <si>
    <t>01.07.2015 -29.09.2018</t>
  </si>
  <si>
    <t xml:space="preserve">Департамент охорони здоров’я Полтавської обласної державної адміністрації, Департамент охорони здоров’я Львівської обласної державної адміністрації, МОЗ, Департамент охрони здоров’я Одеської обласної державної адміністрації
</t>
  </si>
  <si>
    <t>Полтавська ОДА, Львівська ОДА, МОЗ, Одеська ОДА</t>
  </si>
  <si>
    <t>Abt Associates Inc. (Abt)</t>
  </si>
  <si>
    <t>Оптимізація системи закупівель/фінансування надавачів послуг та усунення перешкод в сфері державного управління фінансами, з метою підвищення ефективності допомоги, забезпечення раціонального витрачання коштів та усунення прогалин в континуумі допомоги в сфері туберкульозу (ТБ), особливо стосовно незаможних та уразливих груп населення</t>
  </si>
  <si>
    <t>544137-TEMPUS-1-2013-1-SK-TEMPUS-JPHES</t>
  </si>
  <si>
    <t>Центри провідного досвіду для молодих вчених - CERES</t>
  </si>
  <si>
    <t>01.12.2013 - 30.11.2017</t>
  </si>
  <si>
    <t>Національний транспортний університет; Національна металургійна академія України; Науково-виробниче підприємство  “Радій”</t>
  </si>
  <si>
    <t>Національний транспортний університет; Національна металургійна академія України; Науково-виробниче підприємство  “Радій”; Запорізький національний технічний університет</t>
  </si>
  <si>
    <t>Жилінський університет</t>
  </si>
  <si>
    <t>Поліпшення умов проведення досліджень молодих вчених відповідно до освітньо-інноваційної науково-дослідної концепції; реалізація програми партнерства між підприємствами та університетами України, Білорусі та ЄС</t>
  </si>
  <si>
    <t>Допомога з реагування на забруднення вибухонебезпечними залишками війни і залишками компонентів ракетного палива</t>
  </si>
  <si>
    <t>29.05.2015-31.12.2015</t>
  </si>
  <si>
    <t>03.01.2013-31.12.2015</t>
  </si>
  <si>
    <t>Go Global</t>
  </si>
  <si>
    <t>01.09.2015–31.01.2016</t>
  </si>
  <si>
    <t>Неприбуткова організація «Громадська спілка «Фонд підтримки реформ в Україні», громадяни України</t>
  </si>
  <si>
    <t>Захист найуразливішого населення Донбасу, східна Україна, що постраждало внаслідок конфлікту: задовольнити  гострі потреби завдяки передачі матеріальних ресурсів, підтримки та захисту</t>
  </si>
  <si>
    <t>15.09.2015 –14.06.2016</t>
  </si>
  <si>
    <t>Люди, які постраждали внаслідок конфлікту в Луганській області</t>
  </si>
  <si>
    <t>Луганська ОВЦА</t>
  </si>
  <si>
    <t>GOAL</t>
  </si>
  <si>
    <t>«Підвищення енергоефективності об’єктів бюджетної сфери міста Житомир»</t>
  </si>
  <si>
    <t>21.10.2015-31.12.2019</t>
  </si>
  <si>
    <t xml:space="preserve">Житомирська міська рада </t>
  </si>
  <si>
    <t>ДП «Фаворит Опт» АТЗТ «Фаворит», ТОВ «ОБІО», ТОВ «БТК-ЦЕНТР КОМПЛЕКТ», ТОВ «ВИРОБНИЧА КОМПАНІЯ «МАРК», ТОВ «ТС СВІТОНДЕЙЛ», ТОВ «УКРБУД-КОНТРАКТ», ТОВ «Управляюча компанія «КОМФОРТ-БУД», ТОВ «АТЛАНТ ТД», ТОВ «ОЛДІ-Житомир», ТОВ «В.І.Т. ФОРУМ», ТОВ «ВІКТРЕЙДИНГ», ТОВ «Виробнича компанія «МЕГАБУД», Приватне підприємство «СЕНСОР МД», Фізична-особа підприємець Діденко Роман Дмитрович, ПП БУДІВЕЛЬНА КОМПАНІЯ «ГАРАНТ-С», ТОВ «ОПТОВИК-ПРОМ», ТОВ «БУДПОІНТ», ТОВ «ТРАНССЕРВІС 7», Фізична особа-підприємець Сміщук Олеся Михайлівна, Фізична особа-підприємець Льовкін Валерій Анатолійович, ТОВ «Поліська логістична компанія», ПП Елітбуд-1, ТОВ «КОМЕНЕРГОСЕРВІС», ПП «Енергія», ТОВ «КОМПАНІЯ «УКРСЕРВІС ЛТД».</t>
  </si>
  <si>
    <t>Покращення енергоефективності та зменшення втрат енергії будівель бюджетної сфери.</t>
  </si>
  <si>
    <t>Розвиток та комерціалізація біоенергетичних технологій у муніципальному секторі України</t>
  </si>
  <si>
    <t>01.06.2014–31.12.2018</t>
  </si>
  <si>
    <t>Держенергоефективнсоті, Житомирський національний агроекологічний університет, Житомирська міська рада, Національний еколого-натуралістичний центр учнівської молоді, Черкаська селищна рада</t>
  </si>
  <si>
    <t>Прискорення сталого використання сільськогосподарської біомаси у сфері муніципального тепло- та гарячого водопостачання в Україні шляхом надання допомоги у створення сприятливої бази, яка полегшить участь приватного сектора у використанні сільськогосподарської біомаси для забезпечення муніципальних служб тепло- та гарячим водопостачанням.</t>
  </si>
  <si>
    <t>MIS-ETC 2739</t>
  </si>
  <si>
    <t>Дослідження умов синхронізації енергосистем України та Молдови з європейською енергетичною мережею ENTSO-E</t>
  </si>
  <si>
    <t>08.10.2013–30.09.2016</t>
  </si>
  <si>
    <t xml:space="preserve">МЕВП 
</t>
  </si>
  <si>
    <t>Міністерство економіки Республіки Молдова</t>
  </si>
  <si>
    <t>Оцінка всіх технічних, нормативних та експлуатаційних вимог для повної інтеграції українського і молдавського електричної системи в енергетичну мережу ENTSO-E</t>
  </si>
  <si>
    <t>Розробка робочої документації на модернізацію Бортницької станції очистки стічних вод у рамках реалізації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</si>
  <si>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01.11.2015–30.03.2018</t>
  </si>
  <si>
    <t>Японське агентство міжнародного співробітництва</t>
  </si>
  <si>
    <t>ПАТ «АК «Київводоканал»</t>
  </si>
  <si>
    <t>Виконавчий орган Київської міської ради (Київська міська державна адміністрація)</t>
  </si>
  <si>
    <t>Консорціум компаній «ТЕК ІНТЕРНЕШНЛ Ко., ЛТД», «НІХОН СУІКО СЕККЕІ Ко., ЛТД», та «НІППОН КОЕІ Ко., ЛТД»</t>
  </si>
  <si>
    <t>Створення робочої та тендерної документації у рамках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</si>
  <si>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AID-OAA-A-14-00029</t>
  </si>
  <si>
    <t>Виклик туберкульозу</t>
  </si>
  <si>
    <t>30.09.2014 –29.09.2019</t>
  </si>
  <si>
    <t>Полтавський обласний клінічний протитуберкульозний диспансер; Миколаївський обласний протитуберкульозний диспансер; Департамент охорони здоров’я Київської обласної державної адміністрації; Державна установа «Національний інститут фтизіатрії і пульмонології ім. Ф. Г. Яновського НАМН України»; Комунальна установа Львівської обласної Ради «Львівський регіональний фтизіопульмонологічний клінічний лікувально-діагностичний центр»; Комунальний заклад охорони здоров’я Обласний протитуберкульозний диспансер № 1, м. Харків</t>
  </si>
  <si>
    <t>МОЗ,
Полтавська ОДА,
Миколаївська ОДА, 
Київська ОДА</t>
  </si>
  <si>
    <t>KNCV Tuberculosis Foundation, PATH</t>
  </si>
  <si>
    <t>Стримування поширення мультирезистентного туберкульозу шляхом забезпечення загального доступу до профілактики, діагностики та лікування з урахуванням потреб пацієнтів на стаціонарному та амбулаторному етапах лікування</t>
  </si>
  <si>
    <t>№ 565243-EPP-1-2015-1-UA-EPPJMO-MODULE</t>
  </si>
  <si>
    <t>Навчальний модуль “Концепт Європи: від ідеї до реалізації”</t>
  </si>
  <si>
    <t>01.09.2015 - 31.08.2018</t>
  </si>
  <si>
    <t>Чернігівський національний педагогічний університет  ім.Т.Г. Шевченка</t>
  </si>
  <si>
    <t>Чернігівський національний педагогічний університет    ім.Т.Г. Шевченка</t>
  </si>
  <si>
    <t>Вирішення проблеми недостатньої інформованості суспільства про історію розвитку інтеграційних процесів у Європі; вивчення ідеї Європейського Союзу, аналіз його трансформації в сучасності, роль України у цьому процесі та перспективи співпраці.</t>
  </si>
  <si>
    <t>AID-OFDA-G-14-00220</t>
  </si>
  <si>
    <t>Допомога внутрішнім вимушеним переселенцям в Східній Україні</t>
  </si>
  <si>
    <t>01.10.2014–30.06.2016</t>
  </si>
  <si>
    <t>Населення України, яке постраждало внаслідок озброєного конфлікту</t>
  </si>
  <si>
    <t>Державне агентство України з питань відновлення Донбасу</t>
  </si>
  <si>
    <t xml:space="preserve">Міжнародна неурядова організація "Catholic Relief Services", Міжнародний благодійний фонд «Карітас Україна», Благодійна організація «Благодійний фонд «Карітас Харків»; Благодійна організація «Благодійний фонд «Карітас Донецьк»; Благодійна організація «Благодійний фонд «Карітас Запоріжжя»  </t>
  </si>
  <si>
    <t>Надання допомоги для забезпечення основних потреб громадян України, які постраждали внаслідок збройного конфлікту на сході України</t>
  </si>
  <si>
    <t>Повідомлення про виділення лімітів від 11.03.2015;</t>
  </si>
  <si>
    <t>Створення та розвиток підрозділу спеціального призначення КОРД Національної поліції України</t>
  </si>
  <si>
    <t>30.10.2015–30.06.2017</t>
  </si>
  <si>
    <t>Національна поліція України</t>
  </si>
  <si>
    <t>Відділ з правоохоронних питань Посольства США в Україні, Міжнародна програма підвищення кваліфікації для органів кримінального розслідування Департаменту юстиції США</t>
  </si>
  <si>
    <t>Підтримка ініціативи Національної поліції України зі створення та розвитку нового підрозділу спеціального призначення КОРД у складі Національної поліції України</t>
  </si>
  <si>
    <t>Підтримка Національної ради реформ в Україні</t>
  </si>
  <si>
    <t>13.04.2015-30.04.2016</t>
  </si>
  <si>
    <t>Громадська спілка «Фонд підтримки реформ і Україні»</t>
  </si>
  <si>
    <t>AID-121-A-15-00004</t>
  </si>
  <si>
    <t>Точне відображення Угоди про асоціацію Україна – ЄС в українських медіа</t>
  </si>
  <si>
    <t>14.09.2015–31.03.2019</t>
  </si>
  <si>
    <t>Українські журналісти і редактори</t>
  </si>
  <si>
    <t>Solidarity Fund PL (Fundacja Solidarnosci Miedzynarodowej), ГО «Інтерньюз-Україна»</t>
  </si>
  <si>
    <t>Підвищити рівень знань та поінформованості громадян України щодо Угоди про асоціацію Україна - ЄС, можливостей та викликів, які постануть перед українським суспільством; підвищити кількість збалансованої інформації щодо імплементації Угоди про асоціацію Україна - ЄС</t>
  </si>
  <si>
    <t>Підтримка біженців і внутрішньо переміщених осіб 2014-2016 рр.</t>
  </si>
  <si>
    <t>01.01.2015–31.12.2015</t>
  </si>
  <si>
    <t>Населення України, що постраждало від кризи</t>
  </si>
  <si>
    <t>Неурядова організація «Норвезька рада у справі біженців»</t>
  </si>
  <si>
    <t>EuropeAid/135825/DH/SER/UA</t>
  </si>
  <si>
    <t>Підготовка України в апроксимації законодавства ЄС у сфері навколишнього середовища</t>
  </si>
  <si>
    <t>01.10.2015 – 30.09.2018</t>
  </si>
  <si>
    <t>Консорціум на чолі з EPTISA, Servicios de Ingenieria (Іспанія) у складі з Environmental Institute s.r.o. (Словакія) та Всеукраїнської екологічної громадської організації «Мама-86» (Україна)</t>
  </si>
  <si>
    <t>Сприяння Україні в апроксимації її законодавства до законодавства ЄС у сфері навколишнього природного середовища на виконання Угоди про асоціацію між ЄС та Україною та рамкових документів про апроксимацію екологічного законодавства України. Підвищення обізнаності Українських урядовців щодо правових, інституційних та технічних заходів необхідних для виконання зобов’язань перед ЄС щодо горизонтального управління у сфері навколишнього середовища,  управління водними ресурсами та якістю води, та заповідними територіями; поліпшення координації та інформаційної взаємодії між інституцій у сфері апроксимації екологічного законодавства; імплементація положень Угоди про асоціацію між Україною та ЄС (Додаток XXX); реалізація 3- пілотних проектів.</t>
  </si>
  <si>
    <t>«ECA/A/S/A Міжнародні Освітні Програми: Проект Програм Освітньої Інформації та Ресурсів: ГЛОБАЛЬНИЙ"</t>
  </si>
  <si>
    <t>01.10.2012–31.03.2016</t>
  </si>
  <si>
    <t xml:space="preserve">Науковці, аспіранти, молоді викладачі, випускники вищих навчальних закладів </t>
  </si>
  <si>
    <t>Інститут міжнародної освіти</t>
  </si>
  <si>
    <t>Радник для Міністра фінансів України</t>
  </si>
  <si>
    <t>21.01.2016-21.07.2022</t>
  </si>
  <si>
    <t>Пан Танака Масару</t>
  </si>
  <si>
    <t>Надання допомоги Міністерству фінансів України у розробці стратегій щодо управління «непрацюючими» кредитами та реструктуризації фінансової системи</t>
  </si>
  <si>
    <t>SAP:UR-00530.01.01</t>
  </si>
  <si>
    <t>Створення системи контролю за безпекою харчових продуктів на основі оцінки ризиків у циклі виробництва та збуту молочних продуктів</t>
  </si>
  <si>
    <t>16.10.2015-30.06.2019</t>
  </si>
  <si>
    <t xml:space="preserve">Держпродспоживслужба; Пирятинська міжрайонна державна лабораторія Держпродспоживслужби; Вінницька регіональна державна лабораторія ветеринарної медицини Держпродспоживслужби; Миколаївська регіональна державна лабораторія Держпродспоживслужби; Харківський філіал Державного науково-дослідного інституту з лабораторної діагностики та ветеринарно-санітарної експертизи; ТДВ «Баштанський сирзавод»; ТОВ «Пирятинський сирзавод»; 
ПП «Білоцерківська агропромислова група»; ТОВ «Оржицький Молокозавод»; ТОВ «Азорель»; 
ПрАТ «Куп’янський молочноконсервний комбінат»; 
ТОВ «С-Транс»; Фірма «Люстдорф» у формі ТОВ; ФОП Панасюк В. І.; 
ПАТ «Первомайський молочноконсервний комбінат» 
</t>
  </si>
  <si>
    <t>Держпродспоживслужба</t>
  </si>
  <si>
    <t>САФОЗО ЛТД, Швейцарія</t>
  </si>
  <si>
    <t>Підтримка у створенні сучасної системи контролю за безпечністю харчових продуктів у ланцюгу переробки та збуту молочних продуктів в Україні.</t>
  </si>
  <si>
    <t>ECHO/UKR/BUD/2015/91003</t>
  </si>
  <si>
    <t>Термінова допомога постраждалому населенню України</t>
  </si>
  <si>
    <t>02.02.2015 – 31.12.2015</t>
  </si>
  <si>
    <t>Особи в Запорізькій та Донецькій областях, що постраждали від конфлікту на сході України</t>
  </si>
  <si>
    <t>Донецька ОДА, Запорізька ОДА</t>
  </si>
  <si>
    <t>Відокремлений підрозділ іноземної неурядової організації “Представництво Сейв зе Чілдрен Інтернешнл в Україні”</t>
  </si>
  <si>
    <t>Надання невідкладної допомоги дітям та їх сім’ям зі сходу України, що постраждали від конфлікту. Відбір потенційних отримувачів допомоги; надання допомоги з ремонту пошкодженого житла; грошова допомога відібраним родинам; оперативна підтримка у підготовці до зимового періоду: створення мобільних дитячих центрів для надання соціальної та психологічної підтримки дітям та їх батькам.</t>
  </si>
  <si>
    <t>UKRIEE120321 (UNIDO), 4784 GEF</t>
  </si>
  <si>
    <t>Впровадження стандарту систем енергоменеджменту в промисловості України</t>
  </si>
  <si>
    <t>28.05.2015 – 31.12.2021</t>
  </si>
  <si>
    <t>ГЕФ/ЮНІДО (Глобальний екологічний фонд через Організацію Об’єднаних Націй з промислового розвитку)</t>
  </si>
  <si>
    <t xml:space="preserve">Державне агентство з енергоефективності та енергозбереження України </t>
  </si>
  <si>
    <t xml:space="preserve">Державне агентство з енергоефективності та енергозбереження України
Міністерство розвитку економіки, торгівлі та сільського господарства України 
</t>
  </si>
  <si>
    <t>ЮНІДО</t>
  </si>
  <si>
    <t>Покращення енергетичного менеджменту в промисловості України шляхом сприяння широкому впровадженню систем енергоменеджменту відповідно до міжнародного стандарту системи енергоменеджменту ISO 50001 і оптимізації систем, що споживають енергію.</t>
  </si>
  <si>
    <t>AID-121-A-16-00001</t>
  </si>
  <si>
    <t>Розробка курсу на зміцнення місцевого самоврядування в Україні  (ПУЛЬС)</t>
  </si>
  <si>
    <t>14.12.2015 – 30.06.2021</t>
  </si>
  <si>
    <t xml:space="preserve">Вінницьке регіональне відділення Всеукраїнської асоціації органів місцевого самоврядування "Асоціація міст України"; Волинське регіональне відділення Всеукраїнської асоціації органів місцевого самоврядування "Асоціація міст України"; Дніпропетровське регіональне відділення Всеукраїнської асоціації органів місцевого самоврядування "Асоціація міст України"; Житомирське регіональне відділення Всеукраїнської асоціації органів місцевого самоврядування "Асоціація міст України"; Закарпатське регіональне відділення Всеукраїнської асоціації органів місцевого самоврядування "Асоціація міст України"; Запорізьке регіональне відділення Всеукраїнської асоціації органів місцевого самоврядування "Асоціація міст України"; Київське регіональне відділення Всеукраїнської асоціації органів місцевого самоврядування "Асоціація міст України"; Луганське регіональне відділення Всеукраїнської асоціації органів місцевого самоврядування "Асоціація міст України"; Львівське регіональне відділення Всеукраїнської асоціації органів місцевого самоврядування "Асоціація міст України"; Миколаївське регіональне відділення Всеукраїнської асоціації органів місцевого самоврядування "Асоціація міст України"; Одеське регіональне відділення Всеукраїнської асоціації органів місцевого самоврядування "Асоціація міст України"; Полтавське регіональне відділення Всеукраїнської асоціації органів місцевого самоврядування "Асоціація міст України"; Рівненське регіональне відділення Всеукраїнської асоціації органів місцевого самоврядування "Асоціація міст України"; Тернопільське регіональне відділення Всеукраїнської асоціації органів місцевого самоврядування "Асоціація міст України"; Харківське регіональне відділення Всеукраїнської асоціації органів місцевого самоврядування "Асоціація міст України"; Херсонське регіональне відділення Всеукраїнської асоціації органів місцевого самоврядування "Асоціація міст України"; Хмельницьке регіональне відділення Всеукраїнської асоціації органів місцевого самоврядування "Асоціація міст України"; Черкаське регіональне відділення Всеукраїнської асоціації органів місцевого самоврядування "Асоціація міст України"; Чернівецьке регіональне відділення Всеукраїнської асоціації органів місцевого самоврядування "Асоціація міст України"; Чернігівське регіональне відділення Всеукраїнської асоціації органів місцевого самоврядування "Асоціація міст України"; Кіровоградське регіональне відділення Всеукраїнської асоціації органів місцевого самоврядування "Асоціація міст України"; Івано-Франківське регіональне відділення Всеукраїнської асоціації органів місцевого самоврядування "Асоціація міст України"; Сумське регіональне відділення Всеукраїнської асоціації органів місцевого самоврядування "Асоціація міст України" </t>
  </si>
  <si>
    <t>Не визначається</t>
  </si>
  <si>
    <t xml:space="preserve">Всеукраїнська асоціація органів місцевого самоврядування "Асоціація міст України"  </t>
  </si>
  <si>
    <t>Удосконалення правового поля щодо проведення децентралізації в Україні, забезпечення внеску органів місцевого самоврядування у формування та впровадження політики у сфері децентралізації, збільшення ресурсів місцевого самоврядування та посилення здатності органів місцевого самоврядування ними ефективно розпоряджатись, посилення спроможності та професійного рівня усіх долучених до реформи груп</t>
  </si>
  <si>
    <t>№ 562453-EPP-1-2015-1-UA-EPPJMO-MODULE</t>
  </si>
  <si>
    <t>Поглиблена та всеохоплююча зона вільної торгівлі з Європейським Союзом: переваги та недоліки для українського суспільства</t>
  </si>
  <si>
    <t>01.09.2015 -31.08.2018</t>
  </si>
  <si>
    <t>Київський національний торговельно-економічний університет</t>
  </si>
  <si>
    <t xml:space="preserve">Київський національний торговельно-економічний університет   </t>
  </si>
  <si>
    <t>Підвищення рівня обізнаності з питань функціонування Європейського Союзу та його взаємовідносин з Україною;  сприяння поширенню результатів наукових досліджень у фахових та міжнародних виданнях</t>
  </si>
  <si>
    <t>Вдосконалення доступу для організацій громадського суспільства в Україні до надання соціальних послуг</t>
  </si>
  <si>
    <t>06.08.2015-31.12.2018</t>
  </si>
  <si>
    <t>Секретаріат Уповноваженого Верховної Ради України з прав людини; Київська міська державна адміністрація</t>
  </si>
  <si>
    <t>Сприяння вдосконаленню доступу для організацій громадянського суспільства в Україні до надання соціальних послуг</t>
  </si>
  <si>
    <t>Завершення будівництва метрополітену у  м. Дніпропетровськ – Розробка Системи Електронної Оплати Проїзду</t>
  </si>
  <si>
    <t>02.04.2015-02.10.2016</t>
  </si>
  <si>
    <t>Сприяння в закупці на тендерній основі та впровадженні автоматизованої системи оплати проїзду (АСОП або "електронний квиток") для операторів громадського транспорту у місті Дніпропетровськ.</t>
  </si>
  <si>
    <t>Розвиток в Україні журналістики з відповідальним підходом до висвітлення конфліктів</t>
  </si>
  <si>
    <t>17.07.2015-30.04.2017</t>
  </si>
  <si>
    <t>Міністерство оборони України;МОН</t>
  </si>
  <si>
    <t>Підтримка розвитку журналістики, що врахувала б кращі міжнародні практики висвітлення конфліктних ситуацій; Забезпечення безпеки журналістів, що працюють у небезпечних зонах.</t>
  </si>
  <si>
    <t>USAID – фінансування зростання/Замовлення на роботу № 18: приватизація державних підприємств в Україні</t>
  </si>
  <si>
    <t>01.11.2015–31.03.2016</t>
  </si>
  <si>
    <t xml:space="preserve">Уряд США  </t>
  </si>
  <si>
    <t xml:space="preserve">Фонд державного майна України </t>
  </si>
  <si>
    <t>Deloitte consulting overseas projects LLC</t>
  </si>
  <si>
    <t>ECHO/UKR/BUD/2015/91015</t>
  </si>
  <si>
    <t>Захист найуразливішого населення, постраждалого від конфлікту в Луганській області східної України: покращення здатності реагувати на нагальні потреби через надання відповідних ресурсів.</t>
  </si>
  <si>
    <t>01.09.2015 – 01.04.2016</t>
  </si>
  <si>
    <t>Населення України, що постраждало від кризи в Луганській області</t>
  </si>
  <si>
    <t>Міжнародна неурядова організація ГОАЛ (GOAL)</t>
  </si>
  <si>
    <t>Надання екстреної допомоги вразливим, постраждалим від конфлікту сім’ям у Луганській області</t>
  </si>
  <si>
    <t xml:space="preserve">2014 675 39
2015 671 06
</t>
  </si>
  <si>
    <t xml:space="preserve">Сприяння розвитку соціальної інфраструктури ( УФСІ V фаза 1 та 2)  </t>
  </si>
  <si>
    <t>01.12.2015–30.05.2019</t>
  </si>
  <si>
    <t>Федеральне міністерство економічного співробітництва та розвитку (BMZ) Німеччини</t>
  </si>
  <si>
    <t xml:space="preserve">Мінсоцполітики   </t>
  </si>
  <si>
    <t>Український фонд соціальних інвестицій</t>
  </si>
  <si>
    <t>Відновлення житлових будівель для ВПО (передусім гуртожитки) та об’єктів соціальної інфраструктури, таких як заклади медичного обслуговування, виховання та навчання дітей у населених пунктах, де перебувають ВПО, а також соціальних закладів для вразливих груп населення, переміщених із окупованих та небезпечних районів. Сприяння розвитку соціальної інфраструктури для підтримки ВПО у містах Київ та Львів</t>
  </si>
  <si>
    <t>562284-EPP-1-2015-1-UA-EPPJMO-MODULE</t>
  </si>
  <si>
    <t>Реалізація стратегії екологічної безпеки: інтеграція європейського досвіду</t>
  </si>
  <si>
    <t>Глухівський національний педагогічний університет імені Олександра Довженка</t>
  </si>
  <si>
    <t>Формування еколого-педагогічної культури майбутнього вихователя, вчителя, викладача вищого навчального закладу на засадах європейського досвіду реалізації стратегії екологічної безпеки</t>
  </si>
  <si>
    <t>ENPI 2015/369-527</t>
  </si>
  <si>
    <t>Підтримка Державної фіскальної служби України у розвитку елементів інтегрованого управління кордонами у митній сфері</t>
  </si>
  <si>
    <t>11.01.2016 - 10.10.2017</t>
  </si>
  <si>
    <t>German Federal Ministry of Finance (BMF)</t>
  </si>
  <si>
    <t>Створення основи для ефективного управління митницею та цілісності в Україні, яка ґрунтується на принципах  інтегрованого управління кордонами шляхом зміни до законодавства, організації операційної діяльності та розроблення антикорупційної системи.</t>
  </si>
  <si>
    <t>AID-ОFDA-G-15-00081</t>
  </si>
  <si>
    <t>Надання невідкладної допомоги та захисту постраждалому від конфлікту на Cході України населенню</t>
  </si>
  <si>
    <t>15.03.2015–31.01.2016</t>
  </si>
  <si>
    <t>Особи, які постраждали внаслідок конфлікту у східних областях України</t>
  </si>
  <si>
    <t xml:space="preserve">Донецька ОВЦА, Запорізька ОДА </t>
  </si>
  <si>
    <t>Save the Children Federation, Inc., Відокремлений підрозділ іноземної неурядової організації «Представництво Сейв зе Чілдрен Інтернешнл в Україні»</t>
  </si>
  <si>
    <t>Задоволення базових потреб вразливих дітей та їх родин на Сході України</t>
  </si>
  <si>
    <t>Екстрена підтримка постраждалих від конфлікту груп населення південного сходу України</t>
  </si>
  <si>
    <t>01.03.2015 – 28.02.2016</t>
  </si>
  <si>
    <t>Люди, які постраждали внаслідок конфлікту в Україні</t>
  </si>
  <si>
    <t xml:space="preserve">Дніпропетровська ОДА  </t>
  </si>
  <si>
    <t>Данська Рада у справах біженців</t>
  </si>
  <si>
    <t>2015/370-128</t>
  </si>
  <si>
    <t>Підтримка впровадження Угоди про асоціацію між Україною та ЄС</t>
  </si>
  <si>
    <t>04.01.2016 - 03.07.2019</t>
  </si>
  <si>
    <t>Урядовий  офіс з питань європейської інтеграції Секретаріату Кабінету Міністрів України</t>
  </si>
  <si>
    <t>GFA CONSALTING GROUP GMBH</t>
  </si>
  <si>
    <t>Підтримка створення інституційної та процедурної бази для комплексного правового узгодження та реалізації політики; поглиблення аналітичних навичок і компетентності політичних стратегій ключових структурних підрозділів міністерств та інших установ, що стосуються реалізації Угоди  про асоціацію між Україною та ЄС; встановлення ефективних методів комунікації та поширення інформації щодо реформ Уряду та процесів інтеграції до ЄС серед української громадськості.</t>
  </si>
  <si>
    <t>Підвищення потенціалу ГВП компанії «Укртрансгаз» у рамках спільного фонду ЄК-СБ для підтримки Міністерства енергетики і вугільної промисловості України та НАК «Нафтогаз України» у модернізації української газотранспортної системи»</t>
  </si>
  <si>
    <t>08.06.2015-21.10.2016</t>
  </si>
  <si>
    <t>ПАТ «УКРТРАНСГАЗ»</t>
  </si>
  <si>
    <t>Посилення потенціалу Групи впровадження проекту "Укртрансгаз" (ГВП УТГ), а саме проведення навчань для ГВП з питань, що стосуються проектів, які підтримуються МФО.</t>
  </si>
  <si>
    <t>EuropeAid/136284/DH/SER/UA</t>
  </si>
  <si>
    <t>Підтримка імплементації Угоди про асоціацію та Національної транспортної стратегії в Україні</t>
  </si>
  <si>
    <t>11.01.2016 – 10.01.2019</t>
  </si>
  <si>
    <t>Dornier Consulting International GmbH (Німеччина)</t>
  </si>
  <si>
    <t>Сприяння подальшому розвитку та модернізації транспортної галузі в Україні. Допомога у гармонізації законодавства в транспортному секторі відповідно до пріоритетних положень Угоди про асоціацію; підтримка в оновленні, реалізації та здійсненні моніторингу  Національної транспортної стратегії.</t>
  </si>
  <si>
    <t>2015/371-134</t>
  </si>
  <si>
    <t>Центр надання адміністративних послуг як інноваційний інструмент взаємодії влади та громади</t>
  </si>
  <si>
    <t>01.02.2016 – 31.05.2018</t>
  </si>
  <si>
    <t>Управління розвитку, інвестицій та європейської інтеграції Волинської обласної державної адміністрації; Департамент інформаційної діяльності та комунікацій з громадськістю  Львівської обласної державної адміністрації; департамент економічного розвитку і торгівлі  Рівненської обласної державної адміністрації; Виконавчий комітет Луцької міської ради</t>
  </si>
  <si>
    <t>Волинська ОДА; Рівненська  ОДА; Львівська ОДА</t>
  </si>
  <si>
    <t>Управління розвитку, інвестицій та європейської інтеграції Волинської обласної державної адміністрації</t>
  </si>
  <si>
    <t>Формування моделі типових Центрів надання адміністративних послуг (ЦНАП) для малих населених пунктів та об’єднаних громад у контексті децентралізації (на прикладі Волинської, Львівської та Рівненської областей) шляхом впровадження та поширення кращих практик належного урядування</t>
  </si>
  <si>
    <t>2015.2072.5</t>
  </si>
  <si>
    <t>Підтримка реформи децентралізації в Україні/U-LEAD з Європою: Програма для України з розширення прав і можливостей на місцевому рівні, підзвітності та розвитку – Компонент І</t>
  </si>
  <si>
    <t>01.10.2015–30.06.2020</t>
  </si>
  <si>
    <t>Забезпечення ефективного виконання функцій і завдань органами місцевого самоврядування Чернівецької та Полтавської областей у рамках процесу децентралізації шляхом проведення тренінгів, консультувань та надання технічної підтримки у чотирьох напрямах: 
- покращення надання публічних послуг; 
- місцевий фінансовий менеджмент; 
- зміцнення функцій координування та підтримки на обласному рівні; 
- зміцнення вертикальної та горизонтальної взаємодії</t>
  </si>
  <si>
    <t>564645-EPP-1-2015-1-UA-EPPJMO-MODULE</t>
  </si>
  <si>
    <t>Екологічно відповідальний бізнес: дослідження та впровадження Європейської практики</t>
  </si>
  <si>
    <t>01.09.2015-31.08.2018</t>
  </si>
  <si>
    <t>Тернопільський національний технічний університет імені Івана Пулюя</t>
  </si>
  <si>
    <t>Сприяння усвідомленню випускниками та громадськості необхідності зміни підходів до управління бізнесом на засадах сталого розвитку з метою адаптації до вимог європейського ринку; поширення інформації про пріоритети та принципи ЄС у галузі екологічної політики як умови забезпечення конкурентоспроможності бізнесу; набуття викладацького досвіду з предметів європейського спрямування та розвиток наукових інтересів команди проекту.</t>
  </si>
  <si>
    <t>2015/371-670</t>
  </si>
  <si>
    <t>Підтримка  Національної Комісії, що здійснює державне регулювання у сферах енергетики та комунальних послуг  у процесі реформування ринку електроенергії</t>
  </si>
  <si>
    <t>16.02.2016 - 15.02.2018</t>
  </si>
  <si>
    <t>Національна Комісія, що здійснює державне регулювання у сферах енергетики та комунальних послуг</t>
  </si>
  <si>
    <t>Офіс Регулювання Мережевої Енергії (RONI)</t>
  </si>
  <si>
    <t>Надання Національній Комісії, що здійснює державне регулювання у сферах енергетики та комунальних послуг, необхідних знань та навичок для управління процесом реформування ринку електроенергії в напряму повної відповідності законодавству ЕнС та імплементації нового Закону про ринок електричної енергії</t>
  </si>
  <si>
    <t>01.02.2016-31.12.2016</t>
  </si>
  <si>
    <t>Сприяння розвитку національної системи протидії відмиванню коштів та фінансуванню тероризму, виконання Україною оцінки ризиків у сфері протидії відмиванню коштів та фінансуванню тероризму.</t>
  </si>
  <si>
    <t>00099817</t>
  </si>
  <si>
    <t>Створення Національної інфраструктури геопросторових даних в Україні</t>
  </si>
  <si>
    <t>04.09.2015-15.03.2018</t>
  </si>
  <si>
    <t xml:space="preserve">Державне підприємство «Центр Державного земельного кадастру»; Державна служба України з питань геодезії, картографії та кадастру </t>
  </si>
  <si>
    <t>Державна служба України з питань геодезії, картографії та кадастру</t>
  </si>
  <si>
    <t>KOKUSAI KOGYO CO., LTD, PASCO Corporation</t>
  </si>
  <si>
    <t>Покращення процесу управління геопросторовою інформацією. Забезпечення ефективного використання геопросторової інформації на пілотній території. Формування бачення щодо розширення системи НГДІ на всю територію України</t>
  </si>
  <si>
    <t>Підтримка електронного управління в Україні (eGCB)</t>
  </si>
  <si>
    <t>21.09.2015–20.09.2016</t>
  </si>
  <si>
    <t>Агентство США з міжнародного розвитку, МЗС Естонії</t>
  </si>
  <si>
    <t>Неприбуткова організація Академія електронного управління/ E-Governance Academy (Естонія)</t>
  </si>
  <si>
    <t>ENPI/2013/326-044</t>
  </si>
  <si>
    <t>Допомога в імплементації СФЗ – зобов’язань (санітарних та фітосанітарних заходів) України перед ЄС в рамках Угоди про асоціацію</t>
  </si>
  <si>
    <t>18.01.2016 – 17.10.2017</t>
  </si>
  <si>
    <t>The State Food Veterinary  Service of the Republic of Lithuania (SFVS) (Державна  служба продовольства та ветеринарії Республіки Литва), Литва та Istituto Zooprofilattico Sperimentale dell’Abruzzo e del Molise “G.Caporale” (IZSAM)  (Інститут експериментальної зоопрофілактики Абруццо і Молізе ім. Дж. Капорале), Італія</t>
  </si>
  <si>
    <t>Наближення законодавства України до стандартів ЄС щодо здоров’я та благополуччя тварин, транспортування і забою тварин, категоризації, обробки та використання утилізації побічних продуктів тваринного походження (ABPs), включаючи ризиковий матеріал (SRM); підвищення компетенції та потужностей Державних лабораторій</t>
  </si>
  <si>
    <t>2015/369-373</t>
  </si>
  <si>
    <t>Прозорий, підзвітний, ефективний бюджетний процес на місцевому рівні в Україні</t>
  </si>
  <si>
    <t>25.12.2015–24.06.2018</t>
  </si>
  <si>
    <t>Вінницьке регіональне відділення Всеукраїнської асоціації органів місцевого самоврядування «Асоціація міст України»; Волинське  регіональне відділення Всеукраїнської асоціації органів місцевого самоврядування «Асоціація міст України»; Дніпропетровське  регіональне відділення Всеукраїнської асоціації органів місцевого самоврядування «Асоціація міст України»; Житомирське  регіональне відділення Всеукраїнської асоціації органів місцевого самоврядування «Асоціація міст України»; Закарпатське  регіональне відділення Всеукраїнської асоціації органів місцевого самоврядування «Асоціація міст України»; Запорізьке  регіональне відділення Всеукраїнської асоціації органів місцевого самоврядування «Асоціація міст України»; Івано-Франківське  регіональне відділення Всеукраїнської асоціації органів місцевого самоврядування «Асоціація міст України»; Київське  регіональне відділення Всеукраїнської асоціації органів місцевого самоврядування «Асоціація міст України»; Кіровоградське  регіональне відділення Всеукраїнської асоціації органів місцевого самоврядування «Асоціація міст України»; Луганське  регіональне відділення Всеукраїнської асоціації органів місцевого самоврядування «Асоціація міст України»; Львівське  регіональне відділення Всеукраїнської асоціації органів місцевого самоврядування «Асоціація міст України»; Миколаївське  регіональне відділення Всеукраїнської асоціації органів місцевого самоврядування «Асоціація міст України»; Одеське  регіональне відділення Всеукраїнської асоціації органів місцевого самоврядування «Асоціація міст України»; Полтавське  регіональне відділення Всеукраїнської асоціації органів місцевого самоврядування «Асоціація міст України»; Рівненське  регіональне відділення Всеукраїнської асоціації органів місцевого самоврядування «Асоціація міст України»; Сумське  регіональне відділення Всеукраїнської асоціації органів місцевого самоврядування «Асоціація міст України»); Тернопільське  регіональне відділення Всеукраїнської асоціації органів місцевого самоврядування «Асоціація міст України»; Харківське  регіональне відділення Всеукраїнської асоціації органів місцевого самоврядування «Асоціація міст України»; Херсонське  регіональне відділення Всеукраїнської асоціації органів місцевого самоврядування «Асоціація міст України»; Хмельницьке  регіональне відділення Всеукраїнської асоціації органів місцевого самоврядування «Асоціація міст України»; Черкаське  регіональне відділення Всеукраїнської асоціації органів місцевого самоврядування «Асоціація міст України»; Чернівецьке  регіональне відділення Всеукраїнської асоціації органів місцевого самоврядування «Асоціація міст України»; Чернігівське  регіональне відділення Всеукраїнської асоціації органів місцевого самоврядування «Асоціація міст України»</t>
  </si>
  <si>
    <t>Всеукраїнська асоціація органів місцевого самоврядування «Асоціація міст України»</t>
  </si>
  <si>
    <t>Сприяння процесу децентралізації в Україні шляхом забезпечення ефективного та підзвітного управління публічними бюджетними ресурсами органами місцевого самоврядування  (ОМС). Підвищення інституційної спроможності службовців ОМС в питаннях управління ресурсами місцевих бюджетів прозоро, підзвітно, ефективно; підвищення спроможності та професійного рівні представників громадянського суспільства та ЗМІ; створення інструментів для забезпечення прозорого, підзвітного та ефективного публічного бюджетного процесу; збільшення кількості об’єднаних громад, які мають необхідні ресурси та спроможність надавати послуги громадянам.</t>
  </si>
  <si>
    <t>Проект підтримки процесу забезпечення реалізації Ініціативи з прозорості видобувних галузей (ІПВГ)</t>
  </si>
  <si>
    <t>14.01.2016-31.12.2019</t>
  </si>
  <si>
    <t xml:space="preserve">Надання гранту Міністерству енергетики та вугільної промисловості України в реалізації його порядку денного в рамках Ініціативи прозорості видобувних галузей (ІПВГ) в Україні, а саме: надання консультаційних послуг для підготовки звітів (звіту) ІПВГ за 2014, 2015 і 2016 рр., що охоплюватимуть видобувні галузі, підтримка координації процесу роботи щодо ІПВГ на регіональному рівні, а також забезпечення юридичної підтримки проекту Закону України "Про забезпечення прозорості у видобувних галузях", оцінка непрямого впливу видобувної галузі на економіку країни, огляд законодавчої та регуляторної бази видобувної галузі та ін. </t>
  </si>
  <si>
    <t>ENPI/2013/333-433</t>
  </si>
  <si>
    <t>Сприяння розвитку торгівлі через діалог між представниками громадянського суспільства та органами державної влади (Діалог сприяння торгівлі)</t>
  </si>
  <si>
    <t>01.01.2014 - 30.12.2018</t>
  </si>
  <si>
    <t>Інститут економічних досліджень та політичних консультацій</t>
  </si>
  <si>
    <t>Зміцнення потенціалу бізнес-асоціацій і неурядових організацій щодо визначення регуляторних заходів, які спрямовані на сприяння  розвитку торгівлі, здійснення моніторингу та оцінки прогресу виконання, а також пропагування змін, що створюють комфортні для ведення бізнесу умови; сприяння політичному діалогу між  бізнес-асоціаціями, неурядовими організаціями і органами державної влади, спрямованому на реалізацію заходів політики сприяння розвитку торгівлі; зменшення торгових витрат в Україні</t>
  </si>
  <si>
    <t>2015/371-853</t>
  </si>
  <si>
    <t>Сильніші разом</t>
  </si>
  <si>
    <t>30.12.2015 - 30.03.2017</t>
  </si>
  <si>
    <t>ГО “Агенція журналістики даних”</t>
  </si>
  <si>
    <t>Комітет Верховної Ради України у закордонних справах</t>
  </si>
  <si>
    <t>Просування європейської інтеграції шляхом ефективної інформаційної кампанії в Україні, зокрема,  сприяння змінам, реформам і європейським цінностям; продовження і посилення інформування громадськості про суть та переваги Угоди про асоціацію між Україною та ЄС; проведення інформаційних заходів з питань європейської інтеграції та виконанням Угоди про асоціацію між Україною та ЄС в регіонах, віддалених від столиці; медіа підтримка реформ і сприяння змінам через реформи, взаємодія з діючими ініціативами ЄС і країн-членів</t>
  </si>
  <si>
    <t>IPBU.04.01.00-00-015/16-00</t>
  </si>
  <si>
    <t>Продовження діяльності представництва Спільного технічного секретаріату Програми транскордонного співробітництва Польща – Білорусь – Україна 2007-2013 рр. у м. Львові, Україна</t>
  </si>
  <si>
    <t>17.02.2016–16.12.2016</t>
  </si>
  <si>
    <t>543893-TEMPUS-1-2013-1-AZ- TEMPUS-SMGR</t>
  </si>
  <si>
    <t>Розвиток і вдосконалення університетського управління і галузі міжнародних зв’язків</t>
  </si>
  <si>
    <t>01.12.2013 - 28.02.2017</t>
  </si>
  <si>
    <t>Київський національний економічний університет імені Вадима Гетьмана; Полтавський університет економіки і торгівлі</t>
  </si>
  <si>
    <t>Азербайджанський державний економічний університет</t>
  </si>
  <si>
    <t>Розробка спеціального адміністративного механізму управління міжнародними зв’язками, заснованого на європейському досвіді та українських освітніх традиціях; визначення місії  та завдання відділу міжнародних зв’язків; створення міжнародного освітнього середовища</t>
  </si>
  <si>
    <t>AID-OAA-L-16-00001</t>
  </si>
  <si>
    <t>Глобальна трудова програма</t>
  </si>
  <si>
    <t>01.02.2016 – 31.01.2022</t>
  </si>
  <si>
    <t xml:space="preserve">Конфедерація вільних профспілок України (КВПУ); Федерація професійних спілок України </t>
  </si>
  <si>
    <t>Секретаріат Уповноваженого Верховної Ради України з прав людини</t>
  </si>
  <si>
    <t>«Американський центр міжнародної профспілкової солідарності/The American Cener for International Labor Solidarity (Solidarity Center)»</t>
  </si>
  <si>
    <t>Демократичний розвиток та реформування профспілок, розвиток правової бази у відповідності до міжнародних норм прав людини в сфері праці та проведення освітньої роботи</t>
  </si>
  <si>
    <t>Ліквідація могильників Ліквідація могильників радіоактивних відходів в Україні (Ліквідація могильника радіоактивних відходів на території військової частини Державної прикордонної служби України, смт. Вакуленчук Житомирської області)</t>
  </si>
  <si>
    <t>17.02.2016-01.04.2017</t>
  </si>
  <si>
    <t xml:space="preserve">Державна корпорація «Українське державне об’єднання «Радон»                                 </t>
  </si>
  <si>
    <t>ДАЗВ;                                                                                                                                                                                                                                    Державна прикордонна служба України</t>
  </si>
  <si>
    <t>ДСП «Київський Державний міжобласний спеціалізований комбінат»</t>
  </si>
  <si>
    <t>Ліквідація могильника радіоактивних відходів на території військової частини Державної прикордонної служби України, смт. Вакуленчук Житомирської області</t>
  </si>
  <si>
    <t>544455-TEMPUS-1-2013-1-SE-TEMPUS-JPCR</t>
  </si>
  <si>
    <t>Підготовка наступного покоління експертів з кібер-безпеки: нова визнана ЄС магістерська програма</t>
  </si>
  <si>
    <t>Харківський національний університет радіоелектроніки; Національний університет “Львівська політехніка”; Державний університет телекомунікацій</t>
  </si>
  <si>
    <t>Технологічний інститут Блекінге</t>
  </si>
  <si>
    <t>Створення нової магістерської програми в області інформаційно-технологічної безпеки як відповідь на актуальні та нові загрози кібер-безпеки; підготовка наступного покоління експертів в області  інформаційно-технологічної безпеки для підтримки розвитку економіки, заснованої на електронних засобах, в країнах-партнерах; розвиток інформаційного суспільства, спрямований на кібер-безпеку і конфіденційність в електронно- орієнтованому світі</t>
  </si>
  <si>
    <t>543955-TEMPUS-1-2013-1-NL-TEMPUS-JPCR</t>
  </si>
  <si>
    <t>Інноваційне викладання та вивчення європейських студій</t>
  </si>
  <si>
    <t>Національний університет “Києво-Могилянська академія”; Чернівецький національний університет імені Юрія Федьковича</t>
  </si>
  <si>
    <t>Маастрихтський університет</t>
  </si>
  <si>
    <t>Поширення конвергенції курсів з “Європейських студій”, інноваційного викладання і розвитку прикладних вмінь при розбудові програм  з “Європейських студій” у ЄС та країнах-партнерах; впровадження тренінгів з інноваційних методів викладання “Європейських студій” для викладачів; підвищення конкурентності, рівня працевлаштування  і можливості пристосування до вимог ринку праці випускників програм   з “Європейських студій”</t>
  </si>
  <si>
    <t>544521-TEMPUS-1-2013-1-DE-TEMPUS-SMHES</t>
  </si>
  <si>
    <t>Мережа випускників-підприємців</t>
  </si>
  <si>
    <t>Харківський національний університет імені В.Н. Каразіна; Чернівецький національний університет імені Юрія Федьковича; Харківський національний університет радіоелектроніки; Харківський національний автомобільно-дорожній університет; Університет економіки та права “КРОК”</t>
  </si>
  <si>
    <t>Університет прикладних наук (Нідерланди)</t>
  </si>
  <si>
    <t>Створення спілок у вищих навчальних закладах, пов’язаних з підприємницькою діяльністю, та міжнародної підприємницької мережі університетів, експертів, зовнішніх партнерів, компаній і підприємців; зниження безробіття випускників; сприяння активній роботі випускників; створення фандрейзінгових структур</t>
  </si>
  <si>
    <t>391254-EPP-1-2015-1-UA-EPPKA3-HERE-NEO</t>
  </si>
  <si>
    <t>01.01.2016 - 31.12.2017</t>
  </si>
  <si>
    <t>Створення експертного об’єднання для сприяння реформам і стимулювання прогресу у сфері вищої освіти; участь у розробці політик і реформ у сфері вищої освіти  у залучених країнах</t>
  </si>
  <si>
    <t>2014.2518.0</t>
  </si>
  <si>
    <t>Консультаційний фонд впровадження реформ</t>
  </si>
  <si>
    <t>01.01.2015–31.12.2017</t>
  </si>
  <si>
    <t>МЕРТ; 
Національне антикорупційне бюро України; 
Нацдержслужба</t>
  </si>
  <si>
    <t>МЕРТ;Національне антикорупційне бюро України; Нацдержслужба</t>
  </si>
  <si>
    <t xml:space="preserve">Впровадження управлінських реформ у сфері децентралізації, сталого економічного розвитку і державних фінансів;
створення умов у впровадженні антикорупційної діяльності та підтримка становлення НАБУ; 
поширення знань щодо європейських стандартів державної служби, посилення адміністративної спроможності для підтримки реформування державної служби
</t>
  </si>
  <si>
    <t>EuropeAid/136744/DH/SUP/UA ENPI 2015/368-475</t>
  </si>
  <si>
    <t>Постачання ІТ та лабораторного обладнання, програмного забезпечення та допоміжного обладнання для Державної ветеринарної та фітосанітарної служби України</t>
  </si>
  <si>
    <t>01.02.2016 – 31.08.2016</t>
  </si>
  <si>
    <t>Державна служба України з питань безпечності харчових продуктів та захисту споживачів</t>
  </si>
  <si>
    <t>ТОВ «Фолгат» (Україна)</t>
  </si>
  <si>
    <t>Поставка програмного забезпечення для спостереження за хворобами тварин (Лот 3) та для забезпечення ветеринарної інспекції (Лот 4) Поставка, доставка, розвантаження, перевірка, встановлення, введення в експлуатацію, технічне обслуговування та навчання</t>
  </si>
  <si>
    <t>Реконструкція та модернізація системи централізованого теплопостачання міста Івано-Франківська – Забезпечення реалізації проекту та нагляд за виконанням договорів</t>
  </si>
  <si>
    <t>14.12.2015-31.12.2017</t>
  </si>
  <si>
    <t>Державне міське підприємство «Івано-Франківськтеплокомуненерго» Івано-Франківської міської ради</t>
  </si>
  <si>
    <t>SEURECA (Франція)</t>
  </si>
  <si>
    <t>Надання консультаційних послуг для проекту "Реконструкція та модернізація системи централізованого теплопостачання міста Івано-Франківська - Забезпечення реалізації проекту та нагляд за виконанням договорів".</t>
  </si>
  <si>
    <t xml:space="preserve">Система громадського транспорту Києва: ПасТранс – план покращення фінансових та операційних показників діяльності </t>
  </si>
  <si>
    <t>15.02.2016-31.08.2018</t>
  </si>
  <si>
    <t>Комунальне підприємство «Київпастранс»</t>
  </si>
  <si>
    <t>ТОВ «Делойт і Туш»</t>
  </si>
  <si>
    <t xml:space="preserve">Надання послуг, необхідних для ефективності підготовки та реалізації проекту "Україна: Система громадського транспорту Києва: ПасТранс – план покращення фінансових та операційних показників діяльності" </t>
  </si>
  <si>
    <t>2013.2204.9</t>
  </si>
  <si>
    <t>Програма підтримки "зеленої" модернізації української економіки</t>
  </si>
  <si>
    <t>01.02.2014–30.06.2018</t>
  </si>
  <si>
    <t xml:space="preserve">МЕРТ                               </t>
  </si>
  <si>
    <t xml:space="preserve">Використання поглиблених знань та нових інструментів для розвитку "зеленої" економіки державними установами, малими та середніми підприємствами, бізнес об’єднаннями </t>
  </si>
  <si>
    <t>Включення системи фізичної ядерної безпеки України у структуру забезпечення глобальної фізичної ядерної безпеки (ГФЯБ) для Міністерства енергетики та вугільної промисловості України</t>
  </si>
  <si>
    <t>11.09.2015–14.08.2018</t>
  </si>
  <si>
    <t xml:space="preserve">Parsons Government Services International (Парсонс Гавернмент Сервісез Інтернешнл)  </t>
  </si>
  <si>
    <t>Розроблення функціональних програмних вимог, проектування і будівництво Міжвідомчого оперативного штабу (МОШ) Міненерговугілля України, що має функціонувати як центр збору інформації і координації заходів з управління, протидії, запобігання і реагування на випадок вчинення диверсій щодо ядерних установок, ядерних матеріалів, інших джерел іонізуючого випромінювання у процесі їх використання, зберігання або перевезення, а також щодо радіоактивних відходів у процесі поводження з ними на об’єктах державних підприємств, установ, організацій та об’єднань, що належать до сфери управління Міненерговугілля України</t>
  </si>
  <si>
    <t>Агрорішення для малих і середніх агровиробників в Україні</t>
  </si>
  <si>
    <t>01.10.2015–30.09.2017</t>
  </si>
  <si>
    <t>Малі та середні агровиробники</t>
  </si>
  <si>
    <t>Fintract, Inc.; ТОВ «Байер»</t>
  </si>
  <si>
    <t>Розробка високоякісних рішень для малих і середніх агровиробників з метою сприяння покращенню їх практик управління бізнесом, агрономічних і маркетингових практик. Здійснення навчальної програми, в рамках якої буде охоплено 20 000 агровиробників</t>
  </si>
  <si>
    <t>U4.01/12B+С+D</t>
  </si>
  <si>
    <t>Вдосконалення інфраструктури для поводження з радіоактивними відходами, реабілітації забруднених територій і зняття з експлуатації</t>
  </si>
  <si>
    <t>30.11.2015–30.11.2017</t>
  </si>
  <si>
    <t>Державна корпорація "Українське державне об’єднання "РАДОН"; ДСП "Дніпропетровський ДМСК"; ДСП "Київський ДМСК"; ДСП "Львівський ДМСК"; ДСП "Одеський ДМСК"; ДСП "Харківський ДМСК"</t>
  </si>
  <si>
    <t>Brenk Systemplanung GmbH (Німеччина)</t>
  </si>
  <si>
    <t>Розробка рекомендацій щодо вдосконалення системи аварійного реагування при ліквідації радіаційних аварій в Україні, не пов’язаних з діяльністю атомних станцій. Розробка навчальних програм і навчання персоналу. Розробка проекту системи радіаційного моніторингу навколишнього середовища спеціалізованих комбінатів ДК «УкрДО «Радон». Попередня оцінка безпеки, підготовка рекомендацій щодо методик реабілітації ПЗОД/ПуСО, які утворилися внаслідок аварії на ЧАЕС і знаходяться за межами зони відчуження. Розробка технічних специфікацій, оцінки вартості та тендерних досьє для проектів постачання обладнання. Розробка і пілотне впровадження технологій, спрямованих на вилучення, сортування і кондиціонування радіоактивних відходів, які зберігаються в ПЗОД/ПуСО</t>
  </si>
  <si>
    <t>№ S-ECAGD-16-CA-1011</t>
  </si>
  <si>
    <t>FY 2016 Глобальні послуги Education USA</t>
  </si>
  <si>
    <t>30.11.2015–30.09.2018</t>
  </si>
  <si>
    <t>Надання консультацій студентам українських ВНЗ щодо програм та можливостей навчання в США; просування вищої освіти в США серед студентів, пропонуючи всебічну та актуальну інформацію про можливості навчання в акредитованих вищих навчальних закладах США; надання підтримки та допомоги у освітній сфері на некомерційній основі</t>
  </si>
  <si>
    <t>Допомога у впровадженні цифрових адміністративних послуг</t>
  </si>
  <si>
    <t xml:space="preserve">Державне агентство з питань електронного урядування України </t>
  </si>
  <si>
    <t>Запровадження нових електронних послуг у тих сферах, де існує необхідність підвищення прозорості чи запобігання проявів корупції.</t>
  </si>
  <si>
    <t>EuropeAid/137609/N/SER/UA</t>
  </si>
  <si>
    <t>Щотижнева ТВ програма</t>
  </si>
  <si>
    <t>30.12.2015 – 25.09.2017</t>
  </si>
  <si>
    <t>ТОВ «Телерадіокомпанія «Студія 1+1»</t>
  </si>
  <si>
    <t>Вироблення щотижневої телевізійної програми, що транслюватиметься національними українськими телеканалами для активної частини населення, особливо ділових людей та людей з підприємницьким складом розуму України. Розробка та впровадження привабливої, сучасної та динамічної інформаційної або інформаційно-розважальної щотижневої програми включаючи: 1 щотижневу півгодинну програму Business insight; 20 щотижневих новинних роликів; 5 спеціальних тем; 2 проекти інтернет-порталів; 10 обговорень на тему ПВЗВТ; здійснення моніторингу і оцінки впливу програм.</t>
  </si>
  <si>
    <t>Централізоване опалення м. Тернополя – Програма корпоративного розвитку</t>
  </si>
  <si>
    <t>21.12.2015-31.12.2017</t>
  </si>
  <si>
    <t>Надання консультаційних послуг для проекту "Централізоване опалення м. Тернополя - Програма корпоративного розвитку"</t>
  </si>
  <si>
    <t>Автоматична система оплати проїзду для м. Вінниця – Підтримка реалізації проекту</t>
  </si>
  <si>
    <t>25.01.2016-04.01.2018</t>
  </si>
  <si>
    <t>Комунальне підприємство «Вінницякартсервіс»</t>
  </si>
  <si>
    <t>Mott MacDonald</t>
  </si>
  <si>
    <t>Надання консалтингових послуг для проекту "Автоматична система оплати проїзду для м. Вінниця - Підтримка реалізації проекту".</t>
  </si>
  <si>
    <t>Автоматична система оплати проїзду для м. Вінниця – Нормативно-правова база</t>
  </si>
  <si>
    <t>Civitta UAB</t>
  </si>
  <si>
    <t>Надання консалтингових послуг для проекту "Автоматична система оплати проїзду для м. Вінниця - Нормативно-правова база".</t>
  </si>
  <si>
    <t>Повідомлення про виділення лімітів від 25.09.2015</t>
  </si>
  <si>
    <t>Розбудова спроможності новостворених антикорупційних органів у протидії високопосадовій корупції в Україні</t>
  </si>
  <si>
    <t>01.03.2016–28.02.2017</t>
  </si>
  <si>
    <t>Національне антикорупційне бюро України, Генеральна прокуратура України, її підрозділ: Спеціалізована антикорупційна прокуратура Генеральної прокуратури України</t>
  </si>
  <si>
    <t>Національне антикорупційне бюро України, Генеральна прокуратура України</t>
  </si>
  <si>
    <t>Відділ з правоохоронних питань Посольства США в Україні</t>
  </si>
  <si>
    <t>Надання допомоги Урядові України у розбудові спроможності Національного антикорупційного бюро України та Спеціалізованої антикорупційної прокуратури Генеральної прокуратури України ефективно розслідувати та притягувати до відповідальності винних осіб у кримінальних провадженнях про високопосадову корупцію в Україні</t>
  </si>
  <si>
    <t>BMZ № 2020 83 608</t>
  </si>
  <si>
    <t xml:space="preserve">Консультаційні послуги в рамках проекту «Реконструкція підстанцій у Східній Україні» </t>
  </si>
  <si>
    <t>12.11.2015 – 31.12.2018</t>
  </si>
  <si>
    <t>Кредитна установа для відбудови (KfW)</t>
  </si>
  <si>
    <t xml:space="preserve">Державне підприємство «Національна енергетична компанія «Укренерго»   </t>
  </si>
  <si>
    <t xml:space="preserve">МЕВП  </t>
  </si>
  <si>
    <t>MVV decon GmbH- Consulectra Unternehmensberaturng GmbH</t>
  </si>
  <si>
    <t>Сприяння своєчасній та ефективній реалізації інвестиційного проекту «Реконструкція підстанцій у Східній Україні» шляхом надання допомоги ДП «НЕК «Укренерго» у загальному плануванні, розробці ТЕО та тендерної документації, виборі Генерального Підрядника для поставок, проектування та послуг, а також у нагляді за проведенням робіт до завершення проекту «Реконструкція підстанцій у Східній Україні»</t>
  </si>
  <si>
    <t>SUP30016CA001</t>
  </si>
  <si>
    <t>Проект сприяння академічній доброчесності в Україні (SAIUP)</t>
  </si>
  <si>
    <t>01.02.2016-31.12.2019</t>
  </si>
  <si>
    <t xml:space="preserve">Державний департамент США </t>
  </si>
  <si>
    <t>МОН; ГО «Центр дослідження суспільства»; Всеукраїнська молодіжна ГО «Українська асоціація студентського самоврядування»; «Аналітичний центр «ПРО.МОВА»</t>
  </si>
  <si>
    <t>Підтримка реформування системи вищої освіти шляхом зміни підходів до академічної доброчесності у закладах вищої освіти України, поширення інформації та знань про практичну цінність і важливість академічної доброчесності</t>
  </si>
  <si>
    <t>370-415</t>
  </si>
  <si>
    <t>Впровадження системи управління відходами електричного та електронного обладнання (ВЕЕО) в Україні</t>
  </si>
  <si>
    <t>17.02.2016 - 16.11.2017</t>
  </si>
  <si>
    <t>Агентство Австрії з питань навколишнього середовища (Umweltbundesamt GmbH); Французьке міжнародне бюро з питань води (Office International de l’Eua); Міжнародний латиноамериканський фонд державного управління та громадської політики</t>
  </si>
  <si>
    <t>Наближення системи управління відходами в Україні до стандартів ЄС; впровадження ефективних та сталих механізмів переробки побутових відходів, зокрема,  відходів електричного та електронного обладнання та батарейок</t>
  </si>
  <si>
    <t>Місцеве самоврядування та верховенство права в Україні</t>
  </si>
  <si>
    <t>01.10.2014–31.12.2017</t>
  </si>
  <si>
    <t>Академія Фольке Бернадотта</t>
  </si>
  <si>
    <t>Зміцнення принципів верховенства права у наданні публічних послуг органами місцевого самоврядування шляхом впровадження і поширення використання інструментарію самооцінки, що посилить спроможність як державних органів, так і організацій громадянського суспільства та сформує вимогу з боку громадськості щодо прозорості, ефективності та підзвітності в сфері публічних послуг</t>
  </si>
  <si>
    <t>Зміцнення потенціалу Секретаріату Уповноваженого Верховної Ради України з прав людини</t>
  </si>
  <si>
    <t>28.04.2016–31.12.2018</t>
  </si>
  <si>
    <t>Громадські організації, які будуть визначені на конкурсній основі в процесі реалізації проекту</t>
  </si>
  <si>
    <t>Зміцнення потенціалу Секретаріату Уповноваженого Верховної Ради України з прав людини, що дозволить йому підвищити ефективність участі у процесі реалізації реформ у сфері прав людини, успішно здійснювати нові повноваження, ефективно реагувати на нові виклики правам і свободам, сприяючи покращенню загальної ситуації у сфері прав людини в Україні.</t>
  </si>
  <si>
    <t>Прозорість і доброчесність публічного сектору України</t>
  </si>
  <si>
    <t>28.04.2016-31.12.2018</t>
  </si>
  <si>
    <t>Національне антикорупційне бюро України, Громадські організації, які будуть визначені на конкурсній основі в процесі реалізації проекту</t>
  </si>
  <si>
    <t>НАЗК;Мінюст; Комітет з питань запобігання і протидії корупції Верховної Ради України</t>
  </si>
  <si>
    <t>Надання допомоги для розробки нормативно-правової бази з питань регулювання конфліктів інтересів, поданні і перевірки декларацій про майно і майновий стан державних службовців і посадових осіб місцевого самоврядування, оцінка корупційних ризиків; надання підтримки відповідальним органам державної влади для практичного застосування положень ухваленого законодавства щодо регулювання конфлікту інтересів, поданні і перевірки  декларацій про майно і майновий стан та оцінки корупційних ризиків у їхній повсякденній діяльності на національному рівні, а також сприяння громадському нагляду за впровадженням антикорупційної реформи на місцевому рівні.</t>
  </si>
  <si>
    <t>Київський міський транспорт: Київський метрополітен – покращення фінансової та операційної діяльності</t>
  </si>
  <si>
    <t>грн.</t>
  </si>
  <si>
    <t>01.04.2016–31.03.2017</t>
  </si>
  <si>
    <t xml:space="preserve">Комунальне підприємство «Київський  метрополітен» </t>
  </si>
  <si>
    <t>ТОВ «Ернест енд Янг»</t>
  </si>
  <si>
    <t>Надання допомоги КП "Київський метрополітен - покращення фінансової та операційної діяльності</t>
  </si>
  <si>
    <t>EuropeAid/137136/DH/SЕR/UA
ENPI 2015/360-274</t>
  </si>
  <si>
    <t>Зміцнення потенціалу Міністерства аграрної політики та продовольства щодо реалізації нової національної Стратегії та плану дій розвитку сільського господарства та сільських територій  (2015-2020 роки)</t>
  </si>
  <si>
    <t>01.02.2016 – 31.03.2020</t>
  </si>
  <si>
    <t>Консорціум на чолі з  WYG International Велика Британія) у складі з ГО “Центр ефективного законодавства”, Україна та ГО “Інститут сільського розвитку”, Україна</t>
  </si>
  <si>
    <t>Створення ефективних структур, систем і процедур формування політики, стратегічного управління, розробки програм та впровадження в галузі розвитку сільського господарства та сільських територій в рамках Мінагрополітики; вдосконалення бюджетного процесу  в галузі розвитку сільського господарства та сільських територій; впровадження нового підходу щодо пріоритезації, управління, моніторингу та оцінки нових законодавчих і регуляторних ініціатив</t>
  </si>
  <si>
    <t>Допомога в дотримані прав та свобод людини у діяльності спеціальних служб та правоохоронних органів</t>
  </si>
  <si>
    <t>01.04.2016-31.12.2016</t>
  </si>
  <si>
    <t>EuropeAid/135314/C/SER/MULTI</t>
  </si>
  <si>
    <t>Програма по попередженню, підвищенню готовності та реагування на природні та антропогенні катастрофи у регіоні східного партнерства – Фаза 2 програми PPRD East</t>
  </si>
  <si>
    <t>01.12.2014–30.11.2018</t>
  </si>
  <si>
    <t>Консорціум на чолі з Stantec SA/NV</t>
  </si>
  <si>
    <t>Програма спрямована на розбудову спроможності в управлінні ризиками катастроф країн Східного партнерства та покращення захисту населення від шкідливих антропогенних наслідків та стихійного лиха у Вірменії, Азербайджані, Білорусі, Грузії, Республіці Молдова та Україні</t>
  </si>
  <si>
    <t xml:space="preserve">UA-UKR03-B1
UA-UKR03-B2
UA-UKR03-B3
UA-UKR03-B4
</t>
  </si>
  <si>
    <t>Модернізація периметра ВП "Южно-Українська АЕС"</t>
  </si>
  <si>
    <t>19.11.2015 – 31.12.2021</t>
  </si>
  <si>
    <t>Федеральне міністерство закордонних справ Німеччини</t>
  </si>
  <si>
    <t>Державне підприємство "Національна атомна енергогенеруюча компанія "Енергоатом", Відокремлений підрозділ "Южно-Українська АЕС"</t>
  </si>
  <si>
    <t>Товариство з безпеки установок і реакторів (GRS) gGmbH</t>
  </si>
  <si>
    <t>надання допомоги Україні з підвищення рівня фізичного захисту периметра ВП "Южно-Українська АЕС"</t>
  </si>
  <si>
    <t>2011/279-349</t>
  </si>
  <si>
    <t>Сприяння впровадженню заходів TAIEX: забезпечення логістичних послуг  та реалізація завдань із фінансового упрвління</t>
  </si>
  <si>
    <t>01.08.2012 - 31.07.2016</t>
  </si>
  <si>
    <t>Державні службовці, що працюють в центральних органах виконавчої влади; державні службовці, що працюють в місцевих органах виконавчої влади та асоціація[ місцевих органів влади; члени законодавчих органів та державні службовці, що працюють у законодавчих органах та органах місцевого самоврядування; професійні та комерційні асоціації, що представляють соціальних партнерів; представники профспілок та спілок роботодавців, перекладачі, коректори та особи або органи, що офіційно тлумачать норми законодавства</t>
  </si>
  <si>
    <t>IBF International Consulting SA (Belgium)</t>
  </si>
  <si>
    <t>Надання технічної підтримки у вигляді конкретних заходів, які орієнтовані на підготовку до вступу до ЄС та реалізацію Європейської політики сусідства, узгодження, застосування та дотримання законодавства ЄС (acquis)</t>
  </si>
  <si>
    <t xml:space="preserve">Впровадження Електронної інтегрованої системи спостереження за захворюваннями (ЕЛІССЗ) та Системи контролю за патогенами (СКП) в Україні  </t>
  </si>
  <si>
    <t>01.03.2016–31.07.2016</t>
  </si>
  <si>
    <t xml:space="preserve"> Міністерство оборони США/Агентство зменшення загрози </t>
  </si>
  <si>
    <t xml:space="preserve">Державна служба України з питань безпечності харчових продуктів та захисту споживачів, Національна академія аграрних наук України, Інститут ветеринарної медицини НААН України, Державний науково-дослідний інститут з лабораторної діагностики та ветеринарно-санітарної експертизи, Державний науково-контрольний інститут біотехнології і штамів мікроорганізмів (ДНКІБШМ), Національний науковий центр «Інститут експериментальної і клінічної ветеринарної медицини» </t>
  </si>
  <si>
    <t xml:space="preserve">Державна служба України з питань безпечності харчових продуктів та захисту споживачів </t>
  </si>
  <si>
    <t>Black and Veatch Special Projects Corp.</t>
  </si>
  <si>
    <t>DTRA 1-09-UP- MOD-0008</t>
  </si>
  <si>
    <t>Посилення технічної спроможності Міністерства оборони України та підвищення рівня обізнаності особового складу</t>
  </si>
  <si>
    <t>01.05.2016–31.12.2018</t>
  </si>
  <si>
    <t xml:space="preserve">10 регіональне санітарно-епідеміологічне управління Центрального санітарно-епідеміологічного управління Міністерства оборони України (військова частина А 0972) </t>
  </si>
  <si>
    <t>Міністерство оборони</t>
  </si>
  <si>
    <t>надання допомоги з метою посилення технічних можливостей Міністерства оборони України та навчання його особового складу щодо реагування на потенційні світові загрози</t>
  </si>
  <si>
    <t xml:space="preserve">1U2GGH000861-01 від 12.09.2012
5U2GGH000861-04 від 31.03.2016
</t>
  </si>
  <si>
    <t>Надання технічної допомоги зі зміцнення служб переливання крові в певних країнах за Надзвичайним президентським планом США з боротьби зі СНІДом (PEPFAR)</t>
  </si>
  <si>
    <t>01.04.2016-31.03.2018</t>
  </si>
  <si>
    <t>Департамент охорони здоров’я США/Центри контролю та профілактики захворювань (CDC)</t>
  </si>
  <si>
    <t>Київський міський центр крові; 
Київський обласний центр крові; 
Національна дитяча спеціалізована лікарня «Охматдит»; 
Рівненська обласна станція переливання крові; 
Рівненська обласна клінічна лікарня; 
комунальна установа «Житомирський обласний центр крові»; 
Житомирська обласна клінічна лікарня ім. О.Ф. Гербачевського; 
Львівський обласний центр служби крові;
Комунальна міська клінічна лікарня швидкої медичної допомоги м.Львів; 
Одеська обласна станція переливання крові; 
Одеська дитяча обласна клінічна лікарня</t>
  </si>
  <si>
    <t>Американський міжнародний Альянс охорони здоров’я</t>
  </si>
  <si>
    <t>Створення безпечного, достатнього та здатного до самостійного існування механізму заготівлі донорської крові шляхом розвитку та впровадження національної системи безпеки крові</t>
  </si>
  <si>
    <t>D-002797</t>
  </si>
  <si>
    <t>Вдосконалення комунікації між внутрішньо переміщеними особами та громадянами, що опинилися під впливом конфлікту</t>
  </si>
  <si>
    <t>08.03.2016-30.07.2018</t>
  </si>
  <si>
    <t>Міністерство міжнародних справ Канади</t>
  </si>
  <si>
    <t>Громадська організація «Інтерньюз-Україна»; Громадська організація «Інститут демократії імені Пилипа Орлика»; Благодійний Фонд «Підтримки створення суспільного телебачення і радіомовлення України»; Громадська організація «Громадське телебачення Запоріжжя»; Громадська організація «МедіаПорт 20»; Громадська організація «Центр досліджень соціальних перспектив Донбасу»; Товариство з обмеженою відповідальністю Рекламно-інформаційне агентство «К&amp;К»; Комунальне підприємство Дніпропетровської обласної ради «Редакція газети «ЗОРЯ»; Громадська організація «Донецький інститут інформації»; Всеукраїнська громадська організація «Незалежна асоціація телерадіомовників»; Громадська організація «Медіа-Погляд»; Громадська організація «Інститут аналітики та адвокацій»; Благодійна організація «Громадський Фонд «Суми»</t>
  </si>
  <si>
    <t xml:space="preserve"> Інтерньюс Нетворк, Інк./ Internews Network, Ink.</t>
  </si>
  <si>
    <t>Робота з мережею координації допомоги, створеною ООН - Управлінням з координації гуманітарних питань для поліпшення передачі інформації про діяльність і послуги, доступні для переміщених та постраждалих осіб, а також приймаючих їх громад</t>
  </si>
  <si>
    <t>965/16.03.2015</t>
  </si>
  <si>
    <t>Підтримка діяльності Спільного технічного секретаріату спільної операційної програми «Україна – Румунія – Республіка Молдова 2007-2013»</t>
  </si>
  <si>
    <t>16.03.2015 - 30.09.2016</t>
  </si>
  <si>
    <t>Громадська молодіжна організація «Спілка «Ми плюс»</t>
  </si>
  <si>
    <t xml:space="preserve">Підтримка впровадження в Україні Програми прикордонного співробітництва «Україна – Румунія – Республіка Молдова 2007-2013» Європейського інструменту сусідства та партнерства </t>
  </si>
  <si>
    <t>365-472</t>
  </si>
  <si>
    <t>Підтримка ЄС України у відновленні її економіки (EU SURE), Проект технічної допомоги  EU SURE</t>
  </si>
  <si>
    <t>21.03.2016 - 20.05.2021</t>
  </si>
  <si>
    <t>Деп. 36</t>
  </si>
  <si>
    <t>GFA CONSULTING GROUP GMBH</t>
  </si>
  <si>
    <t>Сприяння стабільному і всеохоплюючому економічному зростанню в Україні; підтримка політики дерегуляції; зміцнення потенціалу органів влади України на національному, регіональному та місцевих рівнях; поліпшення доступу до інформації для українських МСП</t>
  </si>
  <si>
    <t>Допомога у поширенні національного превентивного механізму</t>
  </si>
  <si>
    <t>15.01.2016-31.12.2016</t>
  </si>
  <si>
    <t>544125-TEMPUS-1-2013-1-AM-TEMPUS -SMGR</t>
  </si>
  <si>
    <t>Сприяння Інтернаціоналізації вищих навчальних закладів у країнах Східного партнерства через культурні та структурні перетворення</t>
  </si>
  <si>
    <t>Одеський національний політехнічний університет; Київський національний університет імені Тараса Шевченка; Національна металургійна академія України; Чернівецький національний університет ім. Юрія Федьковича</t>
  </si>
  <si>
    <t>Єреванський Державний Університет</t>
  </si>
  <si>
    <t>Сприяння визнаванню систем вищої освіти країн Східного партнерства через розвиток інтернаціоналізації в структурні та культурні компоненти управління вищих навчальних закладів; модернізація навчальних програм; прийняття на національному рівні та рівні вищих навчальних закладів критеріїв якості та заходів для інтернаціоналізації</t>
  </si>
  <si>
    <t>561728-EPP-1-2015-1-ES- EPPKA2-CBHE-JP</t>
  </si>
  <si>
    <t>GameHub: Співробітництво між університетами та підприємствами в сфері гральної індустрії в Україні</t>
  </si>
  <si>
    <t>15.10.2015 - 14.10.2018</t>
  </si>
  <si>
    <t>Національний технічний університет “Харківський політехнічний інститут”; Донецький національний технічний університет; Прикарпатський  національний  університет ім. Василя Стефаника; Херсонський національний технічний університет; Київський національний університет будівництва та архітектури; Одеський національний політехнічний університет; ВГО “Українська Асоціація фахівців інформаційних технологій”</t>
  </si>
  <si>
    <t>Університет Деустоу (UNIVERSIDAD DE LA IGLESIA DE DEUSTO)</t>
  </si>
  <si>
    <t>Забезпечення можливості працевлаштування та самоствердження випускників вищих навчальних закладів, не працевлаштованих інженерів, а також ветеранів Антитерористичної операції в Україні через забезпечення їх знаннями та навичками  в сфері цифрової гральної індустрії</t>
  </si>
  <si>
    <t>UKR 16-02</t>
  </si>
  <si>
    <t>Створення німецько-українського аграрного демонстраційного та навчального центру</t>
  </si>
  <si>
    <t>15.02.2016–31.12.2018</t>
  </si>
  <si>
    <t>Державна наукова установа «Український науково-дослідний інститут прогнозування та випробування техніки і технологій для сільськогосподарського виробництва імені Леоніда Погорілого»</t>
  </si>
  <si>
    <t>Мінагрополітики; МОН</t>
  </si>
  <si>
    <t>ТОВ Консалтингова група ГФА/GFA Consulting Group GmbH</t>
  </si>
  <si>
    <t xml:space="preserve">Надання практичних знань і навичок про технології сучасного сталого сільськогосподарського виробництва фахівцям і керівникам українських господарств, а також викладачам професійно-технічних і вищих навчальних закладів аграрного сектору шляхом проведення заходів з підвищення кваліфікації </t>
  </si>
  <si>
    <t>AID-121 LА 16 00001</t>
  </si>
  <si>
    <t>Програма ефективної та відповідальної політики (U-RAP) (Компонент ІІІ)</t>
  </si>
  <si>
    <t>01.04.2016 31.03.2025</t>
  </si>
  <si>
    <t>Консорціум зі зміцнення виборчого та політичного процесу (Сonsortium for Elections and Political Process Strengthening) через Міжнародну фундацію виборчих систем (International Foundation for Electoral Systems)</t>
  </si>
  <si>
    <t>Поліпшення сприятливих умов для політичної конкуренції</t>
  </si>
  <si>
    <t>UM15T03310</t>
  </si>
  <si>
    <t>26.10.2015–30.06.2017</t>
  </si>
  <si>
    <t xml:space="preserve">Уряд Федеративної Республіки Німеччина </t>
  </si>
  <si>
    <t>Українське державне виробниче підприємство "Ізотоп"</t>
  </si>
  <si>
    <t>Товариство з безпеки установок і реакторів  (GRS) qGmbH</t>
  </si>
  <si>
    <t>Надання допомоги щодо зняття з експлуатації опромінювальних установок та забезпечення безпечного зберігання джерел іонізуючого випромінювання</t>
  </si>
  <si>
    <t>2016.1800.8</t>
  </si>
  <si>
    <t>Розвиток соціальної інфраструктури у зв’язку зі збільшенням кількості внутрішньо переміщених осіб в Україні</t>
  </si>
  <si>
    <t>01.02.2016 – 28.02.2021</t>
  </si>
  <si>
    <t xml:space="preserve">Громади, органи місцевого самоврядування, місцеві органи виконавчої влади та громадські організації, які визначаються на конкурсній основі, Бердянська міська рада Запорізької області (код ЄДРПОУ 20525153); Первомайська міська рада Харківської області (код ЄДРПОУ 35926170)  </t>
  </si>
  <si>
    <t xml:space="preserve">Забезпечення покращеною соціальною інфраструктурою внутрішньо переміщених осіб та місцевого населення в обраних приймаючих громадах Харківської, Дніпропетровської та Запорізької областей шляхом:
- проведення капітального ремонту та розбудови нових приміщень;
- проведення навчання для територіальних громад щодо планування попиту і потреб, розробки будівельних проектів та подачі заявок на фінансування;
- створення в обраних громадах концепцій забезпечення житлом згідно попиту
</t>
  </si>
  <si>
    <t>2015.1832.3</t>
  </si>
  <si>
    <t>Зміцнення спроможності українських територіальних громад до прийняття внутрішньо переміщених осіб в Україні</t>
  </si>
  <si>
    <t>01.08.2015 – 31.12.2019</t>
  </si>
  <si>
    <t xml:space="preserve">Громади, органи місцевого самоврядування, місцеві органи виконавчої влади та громадські організації, які визначаються на конкурсній основі  
Міністерство регіонального розвитку, будівництва та житлово-комунального господарства України, КЗОЗ "Софіївський районний центр первинної медико-санітарної допомоги" , КЗОЗ "Центр первинної медико-санітарної допомоги Солонянської районної ради Дніпропетровської області" , КЗ "Магдалинівський центр первинної медико-санітарної допомоги", КЗ "Криничанський центр первинної медико-санітарної допомоги", КЗОЗ "Центр первинної медико-санітарної допомоги" Дніпровської районної ради Дніпропетровської області"; КЗОЗ "Апостолівський центр первинної медико-санітарної допомоги" 
</t>
  </si>
  <si>
    <t>Мінрегіонбуд, Мінсоцполітики</t>
  </si>
  <si>
    <t>Покращення якості надання органами місцевого самоврядування, місцевими органами державної влади та громадськими організаціями базових послуг, попит на які виріс у зв’язку із збільшенням кількості внутрішньо переміщених осіб у Харківській, Дніпропетровській та Запорізькій областях</t>
  </si>
  <si>
    <t xml:space="preserve">2015.2071.7
Грант від SEСO на рахунок GIZ від 03.12.2015
</t>
  </si>
  <si>
    <t>Інтегрований розвиток міст в Україні</t>
  </si>
  <si>
    <t>03.12.2015 – 31.10.2019</t>
  </si>
  <si>
    <t>Вінницька міська рада, 
Житомирська міська рада,
Полтавська міська рада, 
Чернівецька міська рада , комунальна організація "Інститут розвитку міста" Полтавської міської ради, Львівське комунальне підприємство «Археологічно-архітектурна служба м. Львова» управління охорони історичного середовища Львівської міської ради, виконавчий орган Київської міської ради (Київська міська державна адміністрація)</t>
  </si>
  <si>
    <t>Німецьке товариство міжнародного співробітництва ГмбХ</t>
  </si>
  <si>
    <t xml:space="preserve">Організація процесів розвитку у містах Вінниця, Житомир, Полтава, Чернівці з урахуванням положень Європейської хартії місцевого самоврядування та Лейпцизької хартії сталого європейського міста за такими напрямками:
- розвиток потужностей і розробка концепцій для інтегрованого розвитку міст;
- розробка та реалізація проектів на підставі інтегрованих підходів і з використанням інноваційних процедур;
- створення механізмів співпраці та комунікації для забезпечення регулярного обміну інформацією і досвідом між містами.
</t>
  </si>
  <si>
    <t>561785-EPP-1-2015-1-LT-EPPKA2-CBHE-JP</t>
  </si>
  <si>
    <t>Гендерні студії: Крок до демократії та миру у сусідніх до ЄС країнах з різними традиціями</t>
  </si>
  <si>
    <t>15.10.2015 - 30.04.2019</t>
  </si>
  <si>
    <t>Кіровоградський державний педагогічний  університет імені Володимира Винниченка; Ніжинський державний університет імені Миколи Гоголя; Прикарпатський національний університет імені Василя Стефаника</t>
  </si>
  <si>
    <t>Університет Вітовта Великого</t>
  </si>
  <si>
    <t>Впровадження серії навчальних програм оновлених гендерними аспектами в різних областях соціальних та поведінкових наук; розроблення бази для впровадження інноваційних методів навчання та підходів до навчання гендерним студіям; підвищення рівня розуміння проблематики  гендерної освіти; отримання викладачами університетів необхідного досвіду та навичок; підготовка перших кваліфікованих випускників в якості дослідників.</t>
  </si>
  <si>
    <t>U4.01/11D
EuropeAid/135218/DH/SER/UA</t>
  </si>
  <si>
    <t>Удосконалення поводження з радіоактивними відходами, які перебувають у законсервованих сховищах спецпідприємств Державної корпорації «Українське державне об’єднання «Радон»</t>
  </si>
  <si>
    <t>24.09.2014-23.09.2016</t>
  </si>
  <si>
    <t>Державна корпорація "Українське державне об’єднання "Радон" (ДК УкрДО «Радон»); Державне спеціалізоване підприємство «Дніпропетровський міжобласний спеціалізований комбінат» (ДСП «Дніпропетровський ДМСК»)</t>
  </si>
  <si>
    <t>TUV NORD EnSys Hannover Gmbh&amp;Со.KG (Germany)</t>
  </si>
  <si>
    <t>Розробка технічних рішень і технологій для вилучення радіоактивних відходів зі сховищ твердих радіоактивних відходів, сортування, кондиціювання і упаковки відходів для тимчасового зберігання, транспортування і захоронення. Розробка детальних вимог до складу та змісту пакету документів, необхідних для отримання дозволу у відповідних дозвільних органах на виконання робіт з реабілітації сховища ТРО №1 ДСП «Дніпропетровський ДМСК»; Визначення обсягів додатково необхідних робіт: доопрацювання технології, яка повинна застосовуватися, проектування необхідних, але відсутніх конструкцій, систем та обладнання, виконання усіх розрахунків, які можуть бути потрібні при проектуванні, розробка звіту з аналізу безпеки; Розробка технічної специфікації, оцінки вартості та тендерного досьє для проекту на виготовлення, поставку, монтаж, тестування та введення в експлуатацію повного комплексу конструкцій, систем і обладнання, необхідного для реабілітації сховища ТРО №1 ДСП «Дніпропетровський ДМСК»</t>
  </si>
  <si>
    <t>D-002636-001</t>
  </si>
  <si>
    <t>Канадсько-український проект з підтримки торгівлі та інвестицій (CUTIS)</t>
  </si>
  <si>
    <t>09.02.2016-01.02.2021</t>
  </si>
  <si>
    <t xml:space="preserve">МЕРТ  </t>
  </si>
  <si>
    <t>АЕРІК Інк. (Конференційна Рада Канади)</t>
  </si>
  <si>
    <t>Скорочення бідності та стимулювання економічного зростання в Україні за рахунок збільшення об’ємів канадсько-української торгівлі та інвестицій</t>
  </si>
  <si>
    <t xml:space="preserve">UA-UKR02-B1
UA-UKR02-B2
UA-UKR02-B3
</t>
  </si>
  <si>
    <t>Модернізація системи фізичного захисту енергоблока № 3 Рівненської АЕС</t>
  </si>
  <si>
    <t>19.11.2015 – 30.06.2020</t>
  </si>
  <si>
    <t>Державне підприємство "Національна атомна енергогенеруюча компанія "Енергоатом", Відокремлений підрозділ "Рівненська АЕС"</t>
  </si>
  <si>
    <t>Удосконалення системи фізичного захисту Рівненської атомної електростанції</t>
  </si>
  <si>
    <t>IFS/2015/365540</t>
  </si>
  <si>
    <t>Надання спеціалізованого обладнання для захисту від хімічних, біологічних, радіологічних та ядерних загроз для підготовки груп швидкого реагування в центрах передового досвіду в Південно-Східній Європі</t>
  </si>
  <si>
    <t>11.12.2015-11.06.2018</t>
  </si>
  <si>
    <t>Департамент ресурсного забезпечення Державної служби України з надзвичайних ситуацій; Окрема комендатура охорони та забезпечення Адміністрації Державної прикордонної служби України</t>
  </si>
  <si>
    <t>Державна служба України з надзвичайних ситуацій; АДПСУ</t>
  </si>
  <si>
    <t>Надання необхідного обладнання для захисту від хімічних, біологічних, радіологічних та ядерних загроз для підготовки груп швидкого реагування в центрах передового досвіду в Південно-Східній Європі, на Південному Кавказі, в Молдові та Україні</t>
  </si>
  <si>
    <t>ECHO/UKR/BUD/2016/91004</t>
  </si>
  <si>
    <t>Надання багатопрофільної невідкладної допомоги найбільш уразливим верствам населення у зоні конфлікту як на територіях, які контролюються та не контролюються урядом та з ускладненим доступом до неконтрольованої урядом території Донецької, Луганської областей Східної України, Україна</t>
  </si>
  <si>
    <t>01.05.2016 – 30.04.2017</t>
  </si>
  <si>
    <t>Донецька ОДА; Луганська ОДА</t>
  </si>
  <si>
    <t>Благодійна організація "Людина в біді" (CLOVEK VTISNI, OPS)</t>
  </si>
  <si>
    <t>Невідкладна багатосекторальна допомога людям, що проживають в конфліктній зоні та на прифронтових територіях, шляхом надання продуктових наборів, речей гігієнічного призначення, забезпечення постачання питної води та підготовки житла до зими</t>
  </si>
  <si>
    <t>Проект комплексних навчань та тренувань з забезпечення готовності сил реагування</t>
  </si>
  <si>
    <t xml:space="preserve">Антитерористичний центр при Службі безпеки України, 
Державне підприємство «Національна атомна енергогенеруюча компанія «Енергоатом», 
Відокремлений підрозділ «Хмельницька АЕС», 
ДІЯРУ </t>
  </si>
  <si>
    <t>СБУ, МЕВП, ДІЯРУ</t>
  </si>
  <si>
    <t xml:space="preserve">Parsons Government Services International (Парсонс Гавернмент Сервісез Інтернешнл) </t>
  </si>
  <si>
    <t xml:space="preserve">Сприяння підвищенню масштабу комплексного планування готовності і реагування з рівня об’єктового на рівень національних стандартів </t>
  </si>
  <si>
    <t>Модернізація Інформаційно-кризового центру Держатомрегулювання</t>
  </si>
  <si>
    <t>ДІЯРУ, Державне підприємство «Державний науково-технічний центр з ядерної та радіаційної безпеки», Державне підприємство «Національна атомна енергогенеруюча компанія «Енергоатом», ДСП «Чорнобильська АЕС»</t>
  </si>
  <si>
    <t>Посилення спроможності у реагуванні на ядерні інциденти та забезпечення інформаційно-комунікаційних механізмів включення системи фізичної ядерної безпеки України у структуру забезпечення глобальної фізичної ядерної безпеки</t>
  </si>
  <si>
    <t>Підтримка реформи конституційної юстиції</t>
  </si>
  <si>
    <t xml:space="preserve">Конституційний Суд України </t>
  </si>
  <si>
    <t>Конституційний Суд України</t>
  </si>
  <si>
    <t>Повідомлення про виділення лімітів від 12.05.2016</t>
  </si>
  <si>
    <t>Сприяння реформуванню та зміцненню потенціалу Державної прикордонної служби</t>
  </si>
  <si>
    <t>01.07.2016–31.12.2017</t>
  </si>
  <si>
    <t>Державна прикордонна служба України, її підрозділи: Головний центр зв’язку, автоматизації та захисту інформації ДПСУ (в/ч 2428), Окрема комендатура охорони і забезпечення ДПСУ (в/ч 1498), Навчальний центр підготовки молодших спеціалістів ДПСУ імені генерал-майора Ігоря Момота (в/ч 9930), Національна академія ДПСУ імені Богдана Хмельницького (в/ч 9960)</t>
  </si>
  <si>
    <t>Підтримка реформування та зміцнення потенціалу Державної прикордонної служби України</t>
  </si>
  <si>
    <t>Підтримка дотримання принципу верховенства права та захисту прав людини в законодавчій та судовій практиці</t>
  </si>
  <si>
    <t>Комітет Верховної Ради з питань європейської інтеграції</t>
  </si>
  <si>
    <t>Програма ефективної та відповідальної політики (U-RAP) (Компонент І)</t>
  </si>
  <si>
    <t>01.06.2016   31.03.2025</t>
  </si>
  <si>
    <t>ГО «Центр ЮЕЙ», ГО «Всеукраїнське громадське об’єднання «Інститут Республіка», ГО «Центр Демократії та Верховенства Права» , ГО «СМАРТ МЕДІА», ГС «КОАЛІЦІЯ РЕАНІМАЦІЙНИЙ ПАКЕТ РЕФОРМ», МБФ «Український жіночий фонд»</t>
  </si>
  <si>
    <t>Комітет Верховної Ради України з питань правової політики</t>
  </si>
  <si>
    <t>Консорціум зі зміцнення виборчого та політичного процесу (Сonsortium for Elections and Political Process Strengthening) через National Democratic Institute for International Affairs (NDI)</t>
  </si>
  <si>
    <t>Просування конституційного багаторівневого діалогу та підвищення рівня залучення громадян до впровадження національних реформ в Україні, як необхідного кроку для зміцнення та консолідації демократичних змін в країні</t>
  </si>
  <si>
    <t>Наближення законодавства України в сфері сертифікації аеродромів/аеропортів та льотної придатності з відповідними нормами та стандартами ЄС</t>
  </si>
  <si>
    <t>16.07.2016 - 31.07.2018</t>
  </si>
  <si>
    <t xml:space="preserve">Державна авіаційна служба України  </t>
  </si>
  <si>
    <t xml:space="preserve">Авіаційне агентство Іспанії з безпеки польотів та авіаційної безпеки  (AESA) </t>
  </si>
  <si>
    <t xml:space="preserve">Гармонізація авіаційних правил України з відповідними актами ЄС та їхнє впровадження в сферах  сертифікації аеродромів/аеропортів та льотної придатності повітряних суден та їхніх виробів, запчастин, бортового обладнання, а також сертифікації конструкторських бюро і виробничих об’єднань; підвищення рівня правової роботи та компетенції технічного персоналу Державної авіаційної служби України   </t>
  </si>
  <si>
    <t>Підтримка розвитку адміністративної юстиції</t>
  </si>
  <si>
    <t>12.03.2016-31.12.2016</t>
  </si>
  <si>
    <t xml:space="preserve">ВАСУ </t>
  </si>
  <si>
    <t>21.03.2016-31.12.2016</t>
  </si>
  <si>
    <t xml:space="preserve">Національна школа суддів України </t>
  </si>
  <si>
    <t>AEG-T-00-04-00006</t>
  </si>
  <si>
    <t>Програма технічної допомоги з розвитку інституційного потенціалу України у застосуванні законодавства та здійснення політики у сфері конкуренції</t>
  </si>
  <si>
    <t>30.03.2016–30.03.2020</t>
  </si>
  <si>
    <t>Антимонопольний комітет України</t>
  </si>
  <si>
    <t>Федеральна торгова комісія США, ГО «Фонд розвитку конкуренції»</t>
  </si>
  <si>
    <t>Розширення співробітництва між Україною та США у сфері розвитку економічної конкуренції. Підвищення ефективності проведення конкурентної політики в Україні шляхом зміцнення інституційного потенціалу Комітету у сфері застосування норм законодавства України про захист економічної конкуренції відповідно до сучасних економічних принципів і визнаних міжнародних стандартів</t>
  </si>
  <si>
    <t>Постачання технічного забезпечення ІТ, стандартного програмного забезпечення та додаткових матеріалів (ЛОТ 1)</t>
  </si>
  <si>
    <t>24.04.2016 – 09.12.2016</t>
  </si>
  <si>
    <t>Державна служба України  з питань безпечності харчових продуктів та захисту споживачів</t>
  </si>
  <si>
    <t xml:space="preserve">ТОВ “ПАН КОМП’ЮТЕРС”  (PAN COMPUTERS LLC) </t>
  </si>
  <si>
    <t xml:space="preserve">Постачання, доставка, розвантаження, перевірка, встановлення, введення в експлуатацію, технічна підтримка та навчання стосовно товарів  в рамках реалізації контракту. </t>
  </si>
  <si>
    <t>543904-TEMPUS-1-2013-1-GR- TEMPUS -JPCR</t>
  </si>
  <si>
    <t xml:space="preserve">Біомедична інженерна освітня ініціатива Темпус в регіоні Східного партнерства </t>
  </si>
  <si>
    <t>Університет Патра</t>
  </si>
  <si>
    <t xml:space="preserve">Сприяння, створення і вдосконалення освіти за напрямком біомедичної інженерії в країнах Східного партнерства шляхом створення аспірантських програм, створення навчальних біомедичних лабораторій; реалізація системи забезпечення якості та оцінки; розробка навчальних матеріалів. </t>
  </si>
  <si>
    <t>U4.01/11AB EuropeAid/135218/DH/SER/UA</t>
  </si>
  <si>
    <t>Підтримка при поводженні з радіоактивними відходами на промисловому комплексі "Вектор"</t>
  </si>
  <si>
    <t>02.12.2015-02.12.2018</t>
  </si>
  <si>
    <t>ДСП "Централізоване підприємство з поводження з радіоактивними відходами"</t>
  </si>
  <si>
    <t>Empresarios Agrupados (Іспанія)</t>
  </si>
  <si>
    <t>Підвищення безпеки і поліпшення рентабельності при поводженні з усіма видами РАВ в Україні, та спрямування всієї діяльності на скорочення відходів; в достроковій перспективі – безпечне захоронення РАВ 1. Підготовка проекту та виконання початкового етапу. 2. Оцінка та аналіз вихідних даних. 3. Коригування ТЕО технологій з переробки РАВ в Технологічній будівлі. 4. Розробка проектної документації Технологічної будівлі з переробки РАВ. 5. Надання підтримки під час проведення Державної експертизи проекту. 6. Повторна оцінка безпеки приповерхневого сховища для захоронення (далі – ПСПЗ) («Лот 3») і сховищах І і ІІ типу. 7. Рекомендації та обгрунтування критеріїв приймання радіоактивних відходів для їх захоронення в ППСЗ («Лот 3») і сховищах І і ІІ типу. 8. Поширення результатів проекту та заключний звіт.</t>
  </si>
  <si>
    <t>BMZ 2011.6612.3 та 2013.6588.1</t>
  </si>
  <si>
    <t>Підтримка природно-заповідних територій в Україні</t>
  </si>
  <si>
    <t>01.05.2016-30.04.2022</t>
  </si>
  <si>
    <t xml:space="preserve">Міністерство захисту довкілля та природних ресурсів України; Карпатський біосферний заповідник; природний заповідник «Горгани»; Карпатський національний природний парк; Національний природний парк «Синевир»; Ужанський національний природний парк; Національний природний парк «Верховинський»; Національний природний парк «Вижницький»; Яворівський національний природний парк </t>
  </si>
  <si>
    <t>Міністерство захисту довкілля та природних ресурсів України</t>
  </si>
  <si>
    <t xml:space="preserve">АГТ ГРУП АГ (AHT Group AG) </t>
  </si>
  <si>
    <t>Покращення управління та ефективності обраних природно-заповідних територій в Україні, а також підвищення рівня схвалення природно-заповідних територій у місцевих громадах</t>
  </si>
  <si>
    <t>б/н від 03.05.2016</t>
  </si>
  <si>
    <t>Підтримка введення в експлуатацію, ліцензування та управління  централізованим сховищем відпрацьованих джерел іонізуючого випромінювання (ЦСВДІВ)</t>
  </si>
  <si>
    <t>11.03.2016-31.03.2019</t>
  </si>
  <si>
    <t xml:space="preserve"> Департамент енергетики та зміни клімату Сполученого Королівства Великобританії та Північної Ірландії (DECC), який діє через компанію Black&amp;Veatch International Ltd.</t>
  </si>
  <si>
    <t>ДСП «Центральне підприємство з поводження з радіоактивними відходами» (ДСП «ЦППРВ»)</t>
  </si>
  <si>
    <t>Сприяння у підвищенні ефективності та безпеки поводження з відпрацьованими джерелами іонізуючого випромінювання в Україні</t>
  </si>
  <si>
    <t>ENPI/2016/372-963 EuropeAid/137721/N/SER/UA</t>
  </si>
  <si>
    <t>Механізм підтримки енергоефективності в Україні</t>
  </si>
  <si>
    <t>19.02.2016 – 19.11.2016</t>
  </si>
  <si>
    <t>ТОВ «МакКінзі і компанія України» (LLC McKinsey and Company Ukraine)</t>
  </si>
  <si>
    <t>Надання допомоги Мінрегіону з метою створення та започаткування в Україні Фонду енергоефективності з метою скорочення споживання енергії в житловому секторі України</t>
  </si>
  <si>
    <t>544178-TEMPUS-1-2013-1-PT- TEMPUS -JPCR</t>
  </si>
  <si>
    <t xml:space="preserve">Реформа освіти через обмін міжнародними знаннями </t>
  </si>
  <si>
    <t>Донбаська національна академія будівництва і архітектури; Донецький національний технічний університет</t>
  </si>
  <si>
    <t xml:space="preserve">Лісабонський університет </t>
  </si>
  <si>
    <t xml:space="preserve">Гармонізація освітніх програм вищих навчальних закладів у країнах-партнерах через продовження реалізації Болонського процесу, зокрема забезпечення порівнянності стандартів і якості вищої освіти та взаємної домовленості про стандарти якості освіти; проектування та створення магістерських та кандидатських програм з тематикою навколишнього середовища згідно з регіональними пріоритетами.  </t>
  </si>
  <si>
    <t>Посилення інституційної спроможності Антимонопольного комітету України щодо проведення ринкових досліджень та ефективного застосування конкурентного законодавства відповідно до стандартів ЄС</t>
  </si>
  <si>
    <t>30.06.2016 - 31.03.2019</t>
  </si>
  <si>
    <t xml:space="preserve">Антимонопольний комітет України   </t>
  </si>
  <si>
    <t xml:space="preserve">Федеральне міністерство економіки та енергетики Німеччини  (BMWi) </t>
  </si>
  <si>
    <t xml:space="preserve">Наближення національного антимонопольного  законодавства до стандартів ЄС згідно з Угодою про асоціацію між Україною та ЄС; посилення інституційної спроможності Антимонопольного комітету України у забезпеченні дотримання антимонопольного законодавства та проведенні досліджень ринку з метою покращення конкурентності в необхідних секторах національної економіки    </t>
  </si>
  <si>
    <t>Програма Україна – НАТО з надання допомоги Україні у сфері логістики та стандартизації. Вдосконалення національної системи кодифікації.</t>
  </si>
  <si>
    <t>08.01.2016–17.09.2018</t>
  </si>
  <si>
    <t>ПАТ «Інститут інформаційних технологій»</t>
  </si>
  <si>
    <t>Забезпечення консультативної та технічної підтримки зусиль української сторони щодо реформування системи логістики</t>
  </si>
  <si>
    <t>Проект реконструкції системи централізованого теплопостачання у м. Луцьк – Підтримка реалізації проекту</t>
  </si>
  <si>
    <t>15.12.2015-31.12.2021</t>
  </si>
  <si>
    <t>Фонд партнерства в галузі енергоефективності і довкілля України  SIDA-EBRD</t>
  </si>
  <si>
    <t>Державне комунальне підприємство «Луцьктепло»</t>
  </si>
  <si>
    <t>Ramboll Danmark A/S (Данія)</t>
  </si>
  <si>
    <t>Надання консультаційних послуг для проекту "Проект реконструкції системи централізованого теплопостачання у м. Луцьк – Підтримка реалізації проекту"</t>
  </si>
  <si>
    <t>U3.01/12</t>
  </si>
  <si>
    <t>Надання підтримки українcькому регулюючому органу</t>
  </si>
  <si>
    <t>29.06.2015 – 29.12.2020</t>
  </si>
  <si>
    <t>Надання підтримки Держамторегулювання у сфері прийняття регулюючих рішень з використанням сучасних методологій оцінки безпеки та провідної практики ЄС для забезпечення ефективного регулювання безпеки поводження з відходами; зміцнення можливостей Держатомрегулювання у сфері ліцензування джерела нейтронів на основі підкритичної збірки, що керується лінійним прискорювачем електронів, та у сфері здійснення нагляду і оцінки ядерної та радіаційної безпеки в контексті системи управління ліцензіата і людського фактору</t>
  </si>
  <si>
    <t>AID-OAA-A-12-00047</t>
  </si>
  <si>
    <t>Налагодження психосоціальної підтримки та забезпечення психічного здоров’я в Україні</t>
  </si>
  <si>
    <t>01.09.2015-31.08.2017</t>
  </si>
  <si>
    <t xml:space="preserve">Неурядова організація «Студена», Благодійна організація «Благодійний фонд «Наснага» </t>
  </si>
  <si>
    <t>Донецька ОВЦА</t>
  </si>
  <si>
    <t>Міжнародний медичний корпус/ International Medical Corps, JSI Research and Training Institute, Inc.</t>
  </si>
  <si>
    <t xml:space="preserve">Підвищення рівня якості надання психосоціальної підтримки та покращення психічного здоров’я постраждалого від конфлікту населення на сході України шляхом посилення функціональної спроможності національних організацій гуманітарної сфери України </t>
  </si>
  <si>
    <t>№ AID-OFDA-G-16-00078</t>
  </si>
  <si>
    <t>Надання допомоги населенню України, що постраждало внаслідок конфлікту</t>
  </si>
  <si>
    <t>15.07.2016 − 14.08.2017</t>
  </si>
  <si>
    <t>Луганська ОВЦА, Донецька ОВЦА</t>
  </si>
  <si>
    <t>Поліпшення умов життя населення, що постраждало внаслідок конфлікту на підконтрольних Уряду України територіях</t>
  </si>
  <si>
    <t>Захист і допомога внутрішньо переміщеним особам і населенню, яке постраждало внаслідок конфлікту на Сході України</t>
  </si>
  <si>
    <t>01.04.2016 – 30.09.2017</t>
  </si>
  <si>
    <t>Внутрішньо переміщені особи та населення  України, що постраждало внаслідок конфлікту на Сході України</t>
  </si>
  <si>
    <t xml:space="preserve">Міжнародна неурядова організація “Норвезька рада у справах біженців” через “Представництво Норвезької ради  у справах біженців в Україні” </t>
  </si>
  <si>
    <t>Забезпечити доступ найбільш вразливим категоріям ВПО та населенню, яке постраждало внаслідок конфлікту, до оперативного та ефективного захисту і допомоги, а також сприяння у реалізації прав ВПО та населення шляхом надання інформаційної, правової та юридичної допомоги</t>
  </si>
  <si>
    <t>EuropeAid/136744/DH/SUP/UA</t>
  </si>
  <si>
    <t>Постачання лабораторного та іншого обладнання і витратних матеріалів (Лот 2)</t>
  </si>
  <si>
    <t>20.02.2016 – 19.02.2017</t>
  </si>
  <si>
    <t>BIOETHIC SRL Limited Liability Company (Італія)</t>
  </si>
  <si>
    <t>Постачання, доставка, розвантаження, перевірка, встановлення, введення в експлуатацію, технічна підтримка та навчання</t>
  </si>
  <si>
    <t>AID-OFDA-A-16-00024</t>
  </si>
  <si>
    <t>Сприяння порушеним конфліктом громадам для задоволення основних потреб і підвищення їх стійкості шляхом надання можливостей для забезпечення засобів до існування і зниження ризиків захисту  (Компонент 1: Допомога громадам, що страждають від конфлікту на Сході України, надаючи їм змогу пристосуватись через створення джерел існування та зменшення ризику для дітей;  Компонент 2: Відновлення та ремонт шкіл у 11 областях України)</t>
  </si>
  <si>
    <t>01.06.2016–31.08.2017</t>
  </si>
  <si>
    <t xml:space="preserve">Компонент 1: Населення України, яке постраждало в наслідок озброєного конфлікту; Компонент 2: Компаніївська загальноосвітня школа І-ІІІ ступенів Компаніївського району Кіровоградської області ; Загальноосвітня школа І-ІІІ ступенів смт. Оратів Оратівського району Вінницької області; Гродівська загальноосвітня школа І-ІІІ ступенів Покровської районної ради Донецької області; Катеринопільська загальноосвітня школа  І-ІІІ ступенів №1 Катеринопільської районної ради Черкаської області; Половинкинська загальноосвітня школа І-ІІІ ступенів Старобільської районної ради Луганської області; Ріпкинська загальноосвітня школа І-ІІІ ступенів № 2 Ріпкинського району Чернігівської області; Кагарлицька загальноосвітня школа І-ІІІ ступенів № 3 Київської області; Петропавлівська загальноосвітня школа  І-ІІІ ступенів № 2 з професійним навчанням Петропавлівської районної ради Дніпропетровської області; Городницька загальноосвітня школа І-ІІІ ступенів Новгород-Волинської районної ради Житомирської області; Жовтнева загальноосвітня школа І-ІІІ ступенів Решетилівського району Полтавської області; Великочернеччинська спеціалізована школа І-ІІІ ступенів Сумської районної ради Сумської області </t>
  </si>
  <si>
    <t xml:space="preserve">Компонент 1: Донецька ОВЦА, Компонент 2: МОН  </t>
  </si>
  <si>
    <t xml:space="preserve">Save the Children Federation, Inc.  </t>
  </si>
  <si>
    <t xml:space="preserve">Надання негайної допомоги громадам, що страждають від конфлікту на Сході України,  надаючи їм змогу пристосуватися шляхом створення джерел існування та зменшення ризику для дітей; проведення ремонту та відновлення загальноосвітніх шкіл для безпечного навчання дітей </t>
  </si>
  <si>
    <t>Невідкладна підтримка в Україні  спроможностей надання медичної допомоги</t>
  </si>
  <si>
    <t>30.06.2016-28.02.2017</t>
  </si>
  <si>
    <t>ПРООН / Офіс проектної підтримки ООН</t>
  </si>
  <si>
    <t>Міністерство оборони України, підрозділи:  Військово-медичний клінічний центр Північного регіону (військова частина А3306); Військово-медичний клінічний центр Західного регіону; Військово-медичний клінічний центр Південного регіону; Військово-медичний клінічний центр Центрального регіону; Національний військово-медичний клінічний центр «Головний військовий клінічний госпіталь»; Державна прикордонна служба України, її підрозділи: Центральний клінічний госпіталь ДПСУ (військова частина 1465)</t>
  </si>
  <si>
    <t>Міністерство оборони України; АДПСУ</t>
  </si>
  <si>
    <t>AID-OFDA-A-16-00009</t>
  </si>
  <si>
    <t xml:space="preserve">Допомога сім’ям, що постраждали від конфлікту на Сході України (Компонент 1: Допомога особам, що постраждали від конфлікту на Сході України; Компонент 2: Виконання ремонтних робіт в 13 пілотних «Вузлових школах») </t>
  </si>
  <si>
    <t>18.04.2016–17.04.2017</t>
  </si>
  <si>
    <t>Компонент 1: Населення України, яке постраждало внаслідок збройного конфлікту;  Компонент 2: Мамалигівська загальноосвітня школа І-ІІІ ступенів Мамалигівської сільської ради Новоселицького району Чернівецької області; Жовтневий навчально-виховний комплекс «Загальноосвітня школа І-ІІІ ступенів – дошкільний навчальний заклад» Ширяївської районної ради Одеської області; Великолепетиська загальноосвітня школа І-ІІІ ступенів №2 Великолепетиської селищної ради Великолепетиського району Херсонської області; Скала-Подільська загальноосвітня школа І-ІІІ ступенів Борщівської районної ради Тернопільської області; Мирогощанська загальноосвітня школа Дубенської районної ради Рівненської області; Окружний опорний заклад Борівської загальноосвітньої школи І-ІІІ ступенів № 1 Борівської районної ради Харківської області імені Героя Радянського Союзу В.С. Колісника та його філії; Олексіївська загальноосвітня школа І-ІІІ ступенів Смирновської сільської ради Куйбишевського району Запорізької області; Зіньківський навчально-виховний комплекс «Середня спеціалізована загальноосвітня школа І-ІІІ ступенів – колегіум» Віньковецького району Хмельницької області; Більшівцівська загальноосвітня школа І-ІІІ ступенів Галицької районної ради Івано-Франківської області; Івано-Франківська загальноосвітня школа І-ІІІ ступенів імені Івана Франка Яворівської районної ради Львівської області; Загальноосвітня школа І-ІІІ ступенів с. Тур’я – Ремета Перечинського району Закарпатської області; Загальноосвітня школа І-ІІІ ступенів села Жидичин Ківерцівського району Волинської області</t>
  </si>
  <si>
    <t xml:space="preserve">Компонент 1: МТОТ Компонент 2: МОН  </t>
  </si>
  <si>
    <t>Catholic relief services, Міжнародний благодійний фонд  «Карітас України»</t>
  </si>
  <si>
    <t>Забезпечення безпечних та гідних умов проживання внутрішньо переміщених осіб та інших осіб в Україні, які постраждали внаслідок збройного конфлікту; забезпечення учням шкіл доступу до покращених умов навчання</t>
  </si>
  <si>
    <t>Захист найуразливішого населення, постраждалого від конфлікту на Донбасі, Східна Україна: відповідь на гострі потреби через мультисекторальну відповідь</t>
  </si>
  <si>
    <t>01.06.2016–31.12.2016</t>
  </si>
  <si>
    <t>Дати відповідь на найбільш нагальні потреби вразливих сімей буферної зони Луганської області, щоб забезпечити покращений доступ до харчових продуктів, найнеобхідніших товарів та житла через готівкову підтримку</t>
  </si>
  <si>
    <t>AID-121-А-16-00007</t>
  </si>
  <si>
    <t>Децентралізація приносить кращі результати та ефективність (DOBRE)</t>
  </si>
  <si>
    <t>08.06.2016 – 30.09.2022</t>
  </si>
  <si>
    <t xml:space="preserve">Виконавчий комітет Апостолівської міської ради Апостолівського району Дніпропетровської області
Виконавчий комітет Васильківської селищної ради Васильківського району Дніпропетровської області
Виконавчий комітет Гречаноподівської сільської ради Широківського району Дніпропетровської області
Виконавчий комітет Зеленодольської міської ради Апостолівського району Дніпропетровської області
Виконавчий комітет Мирівської сільської ради Томаківського району Дніпропетровської області
Виконавчий комітет Могилівської сільської ради Царичанського району Дніпропетровської області
Петриківська селищна рада Петриківського району Дніпропетровської області
Виконавчий комітет Покровської селищної ради Покровського району Дніпропетровської області
Виконавчий комітет Слобожанської селищної ради Дніпровського району Дніпропетровської області
Виконавчий комітет Софіївської селищної ради Софіївського району Дніпропетровської області
Виконавчий комітет Царичанської селищної ради Царичанського району Дніпропетровської області
Миколаївська сільська рада Петропавлівського району Дніпропетровської області
Новоолександрівська сільська рада Дніпровського району Дніпропетровської області
Білоберізька сільська рада об’єднаної територіальної громади Верховинського району Івано-Франківської області
Більшівцівська селищна рада об’єднаної територіальної громади Галицького району Івано-Франківської області
Верхнянська сільська рада об'єднаної територіальної громади Калуського району Івано-Франківської області
Дзвиняцька сільська рада об’єднаної територіальної громади Богородчанського району Івано-Франківської області
Ланчинська селищна рада об’єднаної територіальної громади Надвірнянського району Івано-Франківської області
Нижньовербізька сільська рада об’єднаної територіальної громади Коломийського району Івано-Франківської області
Печеніжинська селищна рада об’єднаної територіальної громади Коломийського району Івано-Франківської області
П’ядицька сільська рада об’єднаної територіальної громади Коломийського району Івано-Франківської області
Старобогородчанська сільська рада об'єднаної територіальної громади Богородчанського району Івано-Франківської області
Тлумацька міська рада об’єднаної територіальної громади Тлумацького району Івано-Франківської області
Бобринецька міська рада Бобринецького району Кіровоградської області
Дмитрівська сільська рада Знам’янського району Кіровоградської області
Компаніївська селищна рада Кіровоградської області
Маловисківська міська рада Маловисківського району Кіровоградської області
Новопразька селищна рада Олександрійського району Кіровоградської області
Помічнянська міська рада Добровеличківського району Кіровоградської області
Виконавчий комітет Новоукраїнської міської ради Новоукраїнського району Кіровоградської області
Арбузинська селищна рада Арбузинського району Миколаївської області
Баштанська міська рада Баштанського району Миколаївської області
Бузька сільська рада Вознесенського району Миколаївської області
Вознесенська міська рада Вознесенського району Миколаївської області
Галицинівська сільська рада Вітовського району Миколаївської області
Доманівська селищна рада Доманівського району Миколаївської області
Кам’яномостівська сільська рада Первомайського району Миколаївської області
Мостівська сільська рада Доманівського району Миколаївської області
Олександрівська селищна рада Вознесенського району Миколаївської області
Прибужанівська сільська рада Вознесенського району Миколаївської області
Байковецька сільська рада Тернопільського району Тернопільської області
Борщівська міська рада Борщівського району Тернопільської області
Великогаївська сільська рада Тернопільського району Тернопільської області
Вишнівецька селищна рада Збаразького району Тернопільської області
Гусятинська селищна рада Гусятинського району Тернопільської області
Заводська селищна рада Чортківського району Тернопільської області
Золотниківська сільська рада Теребовлянського району Тернопільської області
Золотопотіцька селищна рада Бучацького району Тернопільської області
Іванівська сільська рада Теребовлянського району Тернопільської області
Лановецька міська рада Лановецького району Тернопільської області
Підволочиська селищна рада Підволочиського району Тернопільської області
Скалатська міська рада Підволочиський район Тернопільської області
Теребовлянська міська рада Тернопільської області
Шумська міська рада Шумського району Тернопільської області
Хоростківська міська рада Гусятинського району Тернопільської області
Золочівська селищна рада Золочівського району Харківської області
Малинівська селищна рада Чугуївського району Харківської області
Мереф'янська міська рада Харківського району Харківської області
Старосалтівська селищна рада Вовчанського району Харківської області
Асканія-Нова селищна рада Чаплинського району Херсонської області
Великокопанівська сільська рада Олешківського району Херсонської області
Високопільська селищна рада Високопільського району Херсонської області
Кочубеївська сільська рада об'єднаної територіальної громади Високопільського району Херсонської області
Музиківська сільська рада Білозерського району Херсонської області
Новорайська сільська рада Бериславського району Херсонської області
Станіславська сільська рада Білозерського району Херсонської області
Тавричанська сільська рада Каховського району Херсонської області
Чаплинська селищна рада Чаплинського району Херсонської області
Веселівська селищна рада Веселівського району Запорізької області
Гуляйпільська міська рада Запорізької області
Комиш-Зорянська селищна рада Більмацького району Запорізької області
Пологівська міська рада Запорізької області
Широківська сільська рада Запорізького району Запорізької області
Великокучугурівська сільська рада Чернівецького району Чернівецької області
Вижницька міська рада Чернівецької області
Глибоцька селищна рада Глибоцького району Чернівецької області
Клішковецька сільська рада Дністровського району Чернівецької області
Новоселицька міська рада Чернівецької області
Рукшинська сільська рада Хотинського району Чернівецької області
Хотинська міська рада Чернівецької області
Усть-Путильська сільська рада Путильського району Чернівецької області
Коропська селищна рада Коропського району Чернігівської області
Корюківська міська рада Корюківського району Чернігівської області
Лосинівська селищна рада Ніжинського району Чернігівської області
Любецька селищна рада Ріпкинського району Чернігівської області
Менська міська рада Менського району Чернігівської області
Ніжинська міська рада Чернігівської області
Новгород-Сіверська міська рада Чернігівської області
Сновська міська рада Корюківського району Чернігівської області
Сосницька селищна рада Сосницького району Чернігівської області
Тупичівська сільська рада Городнянський район Чернігівська область
Присиваська сільська рада Каховського району Херсонської області
</t>
  </si>
  <si>
    <t>Глобал Комьюнітіз/Global Communities</t>
  </si>
  <si>
    <t>Сприяння місцевим органам самоврядування у підвищенні ефективності управління ресурсами та послугами, які відповідають пріоритетам громади</t>
  </si>
  <si>
    <t>Діалог заради реформ та суспільного єднання в Україні</t>
  </si>
  <si>
    <t>05.05.2016-30.04.2018</t>
  </si>
  <si>
    <t>Створення та впровадження механізмів для посилення суспільної згоди шляхом залучення до діалогу та надання можливості висловитися людям, які живуть в зоні конфлікту, а також ключовим цільовим групам</t>
  </si>
  <si>
    <t>Сприяння національному діалогу заради реформ, справедливості і розвитку</t>
  </si>
  <si>
    <t>01.04.2015-31.08.2018</t>
  </si>
  <si>
    <t>сСприяння ефективному діалогу між урядом в широкому розумінні та різними частинами українського суспільства щодо порядку денного реформ; спрояння соціальному діалогу засобами раннього реагування на порушення прав людини та системні попередження конфліктів в Україні, що підтримуватиме національну єдність; підившення доступності та транспарентності конституційної юстиції.</t>
  </si>
  <si>
    <t>Підтримка національного діалогу щодо реформ</t>
  </si>
  <si>
    <t>01.01.2016-31.12.2016</t>
  </si>
  <si>
    <t>U4.01/11E</t>
  </si>
  <si>
    <t>Створення установки для звільнення матеріалів від регулюючого контролю на ЧАЕС</t>
  </si>
  <si>
    <t>18.12.2015–30.11.2018</t>
  </si>
  <si>
    <t>VF, а.s. (Чеська Республіка)</t>
  </si>
  <si>
    <t>Постачання, проектування обладнання, виготовлення, доставка, з будь-якою необхідною документацією, монтажем та ліцензуванням, включаючи введення в експлуатацію (відповідно до Технічної специфікації), післяпродажне обслуговування, технічне обслуговування та навчання персоналу. Постачання, проектування, виготовлення, доставка, монтаж та ліцензування, післяпродажне обслуговування, технічне обслуговування та навчання персоналу.</t>
  </si>
  <si>
    <t>Відповідь на загрози соціальній безпеці внаслідок конфлікту</t>
  </si>
  <si>
    <t>22.04.2016-31.12.2016</t>
  </si>
  <si>
    <t>2016/375-594</t>
  </si>
  <si>
    <t>Запасні частини та витратні матеріали для установки спалювання на Запорізькій АЕС</t>
  </si>
  <si>
    <t>01.08.2016–01.03.2017</t>
  </si>
  <si>
    <t>Державне підприємство "Національна атомна енергогенеруюча компанія "Енергоатом" (ДП НАЕК Енергоатом); Відокремлений підрозділ "Запорізька АЕС" (ВП ЗАЕС)</t>
  </si>
  <si>
    <t>Weiss A/S (Данія)</t>
  </si>
  <si>
    <t>Виготовлення, постачання, включаючи будь-яку необхідну документацію, та післяпродажне обслуговування обладнання, відповідно до Додатку ІІ, для установки спалювання на Запорізькій АЕС</t>
  </si>
  <si>
    <t>NEFKO E5P 4/15</t>
  </si>
  <si>
    <t>Підвищення енергоефективності обєктів бюджетної сфери міста Івана-Франківська</t>
  </si>
  <si>
    <t>15.08.2016-31.12.2022</t>
  </si>
  <si>
    <t xml:space="preserve">Європейський банк реконструкції та розвитку, як адміністратор фонду Е5Р; НЕФКО, як Виконуюча Агенція Е5Р </t>
  </si>
  <si>
    <t>Івано-Франківська міська рада</t>
  </si>
  <si>
    <t xml:space="preserve">ТОВ “СЕРВІСКОТЛОМОНТАЖ – ЛЬВІВ” (код ЄРДПОУ 37801512); ТОВ “ТЕХНОПРОПОЗИЦІЯ” (код ЄРДПОУ 32929776); ТОВ “ЕНЕРГОСЕРВІСНА КОМПАНІЯ “АДАМСОН” (код ЄРДПОУ 39314325); ТОВ “ПЕРШИЙ БУДІВЕЛЬНИЙ ІФ” (код ЄРДПОУ 41886068); ТОВ “ТІВА УКРАЇНА” (код ЄРДПОУ 38332186); ТОВ “УКРІНСТАЛ ІВАНО-ФРАНКІВСЬК” (код ЄРДПОУ 41236351); ТОВ “НВП “ТЕРМОПРОМ” (код ЄРДПОУ 37163529); ТОВ “РАДОНІТ – А” (код ЄРДПОУ 38026947); ТОВ “ ВІКНА ВІКОНДА” (код ЄРДПОУ 40207010)
</t>
  </si>
  <si>
    <t>Впровадження заходів раціонального використання електроенергії в муніципальних будівлях м. Івано-Франківськ</t>
  </si>
  <si>
    <t>Посилення демократичного контролю над сектором безпеки та Збройними Силами України</t>
  </si>
  <si>
    <t xml:space="preserve">Верховна Рада України;Міністерство оборони України </t>
  </si>
  <si>
    <t>Підтримка інституцій у розбудові структур реформ в Україні – Команди підтримки реформ</t>
  </si>
  <si>
    <t>01.09.2016-01.03.2017</t>
  </si>
  <si>
    <t>Громадська спілка «Фонд підтримки реформ в Україні»</t>
  </si>
  <si>
    <t>Надання консультаційних послуг для проекту "Підтримка інституцій у розбудові структур реформ в Україні – Команди підтримки реформ"</t>
  </si>
  <si>
    <t>ENPI/2016/375-074</t>
  </si>
  <si>
    <t>Підтримка у підвищенні безпеки перевезення небезпечних вантажів мультимодальним транспортом України</t>
  </si>
  <si>
    <t>15.08.2016–15.08.2018</t>
  </si>
  <si>
    <t>Державний секретаріат з питань міжнародного співробітництва  та Іберо-Америка (SECIPI), представлений Міністерством транспорту та громадських робіт Іспанії (Ministerio de Fomento) разом з Генеральним інспекторатом дорожнього транспорту (GITD), Польща, та Міністерством навколишнього середовища, енергетики та моря (MEEMDDE), Франція.</t>
  </si>
  <si>
    <t>Посилення спроможності Міністерства інфраструктури України щодо формування та реалізації державної політики у частині впровадження та контролю за дотриманням вимог до перевезень небезпечних вантажів автомобільним, залізничним, морським, річковим транспортом, а також мультимодальному сполученні відповідно до загальноєвропейських норм і стандартів. Адаптація  українського законодавства і технічних регламентів щодо мультимодального перевезення небезпечних вантажів до законодавства і стандартів ЄС; зміцнення інституційної спроможності державних органів, відповідальних за перевезення небезпечних вантажів у імплементації законодавства.</t>
  </si>
  <si>
    <t>AID-121-A-16-00002</t>
  </si>
  <si>
    <t>Альянс сприяння прозорому управлінню освітою в Україні (UTEMA)</t>
  </si>
  <si>
    <t>16.05.2016 – 28.02.2019</t>
  </si>
  <si>
    <t xml:space="preserve">МОН; Державне підприємство «Інфоресурс», Державна наукова установа «Інститут освітньої аналітики» </t>
  </si>
  <si>
    <t>Американські ради з міжнародної освіти : ACTR/ACCELS</t>
  </si>
  <si>
    <t>Запровадження прозорого та ефективного управління освітою в Міністерстві освіти і науки України шляхом удосконалення IT - інфраструктури МОН, встановлення прозорої електронної системи документообігу та електронної системи інформаційного забезпечення в МОН, створення та запуску пілотної версії електронної системи фінансової звітності вищих навчальних закладів України до МОН</t>
  </si>
  <si>
    <t>Посилення безпеки кордонів України</t>
  </si>
  <si>
    <t>01.09.2016-31.03.2018</t>
  </si>
  <si>
    <t xml:space="preserve">Управління ООН з обслуговування преоктів (ЮНОПС); ПРООН </t>
  </si>
  <si>
    <t xml:space="preserve">Державна прикордонна служба України, її підрозділи: Головний військо-медичний центр (Центральний клінічний госпіталь ДПСУ (військова частина 1465); Окрема комендатура охорони та забезпечення Адміністрації ДПСУ (військова частина 1498), Головний центр звязку, автоматизації та захисту інформації ДПС (військова частина 2428); Військово-медичний клінічний центр Державної прикордонної служби України м. Одеса (клінічний госпіталь на 150 госпітальних ліжок) військова частина 2524;  Краматорський прикордонний загін державної прикордонної служби України (військова частина 2382), </t>
  </si>
  <si>
    <t>Управління ООН з облсуговування преоктів (ЮНОПС)</t>
  </si>
  <si>
    <t>Підвищення потенціалу Державної прикордонної служби України у контролі за дотриманням норм закону та у патрулюванні вздовж лінії кордону за допомогою надання уніформи, захисного одягу, військових аптек першої медичної допомоги.</t>
  </si>
  <si>
    <t xml:space="preserve">V4-B-UAS
V4-B-UAR 
V4-B-UAQ
Z8-B-UZQ, Z8-B-MZD
Z8-B-UZP, Z8-B-UZV
Z8-B-UZS
</t>
  </si>
  <si>
    <t>Розвиток та підвищення спроможності Національної гвардії України</t>
  </si>
  <si>
    <t>01.09.2016-01.09.2023</t>
  </si>
  <si>
    <t>Міністерство оборони США</t>
  </si>
  <si>
    <t xml:space="preserve">Національна гвардія України, її підрозділи: Головне управління Національної гвардії України; Центральна база забезпечення Головного управління Національної гвардії України (військова частина 3078) </t>
  </si>
  <si>
    <t>US Army Security Assistance Command</t>
  </si>
  <si>
    <t>Покращення та підтримка Національною гвардією України необхідного рівня військової готовності і здатності до виконання завдань з оборони держави, підвищення можливостей до ефективного реагування на виникаючі воєнні загрози, покращення мобільності та зв’язку, підтримка ефективності та професіоналізму Національної гвардії України, а також підвищення рівня сумісності з підрозділами інших складових сил оборони України та збройних сил США</t>
  </si>
  <si>
    <t>Стратегічна Група Радників з підтримки реформ в Україні</t>
  </si>
  <si>
    <t>16.08.2016-30.06.2018</t>
  </si>
  <si>
    <t>Пані Любомира Зіманова-Берделі (Ms. Lubomira Zimanova-Beardley), Пан Олександр Шкурла (Mr. Alexander Skurla); Пан Карел Гірман (Mr. Karel Hirman); Пані Злата Федорова (Ms. Zlata Fedorova)</t>
  </si>
  <si>
    <t>Сприяння процесу реформ в Україні у наступних сферах: приватизації та реформування об'єктів державної власності, залучення інвестицій та бізнес клімату, державних фінансів, боротьби з корупцією, енергетичному і аграрному секторах, у сфері правосуддя та реформування державної служби.</t>
  </si>
  <si>
    <t>Зміцнення потенціалу Антимонопольного комітету України в сфері конкуренції</t>
  </si>
  <si>
    <t>19.02.2016-18.08.2019</t>
  </si>
  <si>
    <t>ТОВ «Сі Ем Ес Райх-Рорвінг Хайнц» (CMS Reich-Rohrwig Hainz LLC)</t>
  </si>
  <si>
    <t xml:space="preserve">Удосконалення законодавчої і нормативно-правової бази та практики їх застосування Комітетом і судами шляхом </t>
  </si>
  <si>
    <t>D-001006</t>
  </si>
  <si>
    <t>Захист прав людини через покращення доступу до правової допомоги</t>
  </si>
  <si>
    <t>02.03.2015-31.05.2017</t>
  </si>
  <si>
    <t xml:space="preserve">ГО «МАРТ»; Херсонський обласний Фонд милосердя та здоров’я  ; ГО «Харківська правозахисна група»; ГО «Центр правових та політичних досліджень «СІМ»; Координаційний центр з надання правової допомоги </t>
  </si>
  <si>
    <t>Мін’юст</t>
  </si>
  <si>
    <t>Громадська спілка «Українська Гельсінська спілка з прав людини»</t>
  </si>
  <si>
    <t>Зміцнення і збільшення мережі неурядових центрів юридичної допомоги, посилення адвокаційної спроможності, розширення кола юристів, що займаються стратегічними судовими справами, підвищення рівня обізнаності серед українців і забезпечення засобів для поліпшення та захисту цих прав</t>
  </si>
  <si>
    <t xml:space="preserve">AID-OFDA-G-15 -00077
AID-OFDA-G-16 -00034
</t>
  </si>
  <si>
    <t>Екстрений захист і підтримка зимування населення, що постраждало від конфлікту в Східній Україні</t>
  </si>
  <si>
    <t>08.04.2015–08.02.2017</t>
  </si>
  <si>
    <t xml:space="preserve">Громадська організація «Маріупольська спілка молоді» </t>
  </si>
  <si>
    <t>Міжнародний медичний корпус/ International Medical Corps</t>
  </si>
  <si>
    <t>Задоволення гострих потреб внутрішньо переміщених осіб і місцевого населення у Східній Україні шляхом надання послуг по захисту дітей, психосоціальної підтримки та попередження гендерно-мотивованого насилля</t>
  </si>
  <si>
    <t>AID-121-A-16-00003</t>
  </si>
  <si>
    <t>Ініціатива з протидії корупції та підвищення фіскальної прозорості в енергетичному секторі в Україні (Прозора енергетика)</t>
  </si>
  <si>
    <t>15.06.2016 – 31.01.2019</t>
  </si>
  <si>
    <t>ГО «ДІКСІ ГРУП»</t>
  </si>
  <si>
    <t xml:space="preserve">АПУ </t>
  </si>
  <si>
    <t>Підвищення фіскальної прозорості в енергетичному секторі шляхом збору та оприлюднення інформації. Підвищення потенціалу громадськості з контролю влади, виявлення і попередження випадків корупції, моніторингу реформування енергетичного сектора та забезпечення належного розкриття інформації енергетичним сектором</t>
  </si>
  <si>
    <t xml:space="preserve">561592-EPP-1-2015-1-FR- EPPKA2-CBHE-JP </t>
  </si>
  <si>
    <t xml:space="preserve">Створення сучасної магістерської програми в галузі інформаційних систем </t>
  </si>
  <si>
    <t xml:space="preserve">15.10.2015 - 14.10.2019 </t>
  </si>
  <si>
    <t xml:space="preserve">Харківський національний економічний університет імені Семена Кузнеця; Херсонський державний університет;
Вінницький національний технічний університет; Національний технічний університет України “Київський політехнічний інститут”; Національний університет “Львівська політехніка”; Національний технічний університет “Харківський політехнічний інститут” </t>
  </si>
  <si>
    <t xml:space="preserve">Університет Ліон 2 ім. Люм’єр </t>
  </si>
  <si>
    <t xml:space="preserve">Покращення магістерської програми в галузі інформаційних систем відповідно до вимог бізнесу; модернізація діючого профілю компетентності та навчальних програм в області інформаційних систем; створення інноваційного академічного середовища для реалізації магістерської програми  в області інформаційних систем; модернізація навчально-лабораторної інфраструктури для підготовки магістрів  в області інформаційних систем     </t>
  </si>
  <si>
    <t xml:space="preserve">561583-EPP-1-2015-1-KZ- EPPKA2-CBHE-JP </t>
  </si>
  <si>
    <t xml:space="preserve">ТАМЕ:Навчання на медичних помилках </t>
  </si>
  <si>
    <t>Запорізький державний медичний університет; Буковинський державний медичний університет</t>
  </si>
  <si>
    <t xml:space="preserve">Карагандинський державний медичний університет </t>
  </si>
  <si>
    <t>Впровадження інноваційних методик з метою навчання студентів на медичних помилках; розробка методики віртуального пацієнта; передача знань і досвіду в педіатрії; використання медичної освітньої мережі для створення, обміну і дисемінації багатомовних та багатокультурних джерел для запобігання або зниження кількості медичних помилок</t>
  </si>
  <si>
    <t>EuropeAid/136039/DH/SER/UA</t>
  </si>
  <si>
    <t>Допомога Україні у процесі впровадження реформ у секторі енергетики відповідно до міжнародних зобов’язань України</t>
  </si>
  <si>
    <t>20.06.2016–19.12.2018</t>
  </si>
  <si>
    <t>Консорціум на чолі з KANTOR Management Consultants S. A. (Греція) у складі з Expertise France (Франція), N. V/ KEMA (Нідерланди), Mott MacDonald Limited (Великобританія)</t>
  </si>
  <si>
    <t>Надання допомоги Міністерству енергетики та вугільної промисловості та іншим зацікавленим сторонам у процесі виконання міжнародних зобов’язань в енергетичному секторі, відповідно до зобов’язань України в рамках Угоди про асоціацію та Договору про заснування Енергетичного Співтовариства. Виконання обраних положень Угоди про асоціацію та Договору про заснування Енергетичного Співтовариства; Координація процесу виконання зобов’язань Договору про заснування Енергетичного Співтовариства; Підтримка у виконання секторальної бюджетної підтримки у сфері енергетики; розбудова інституційної спроможності Міненерговугілля.</t>
  </si>
  <si>
    <t>Розвиток міського пасажирського транспорту в містах України</t>
  </si>
  <si>
    <t>20.06.2016–31.12.2017</t>
  </si>
  <si>
    <t>ЄІБ</t>
  </si>
  <si>
    <t>Європейський інвестиційний банк</t>
  </si>
  <si>
    <t>Systra S.A.</t>
  </si>
  <si>
    <t>Надання Міністертсву інфраструктури України підтримки щодо розвитку національної політики у сфері міського транспорту</t>
  </si>
  <si>
    <t xml:space="preserve">Контракт № ТА2015013 UA EST та Доповнення 1, Доповнення 2, Доповнення 3, 
Доповнення 4, Доповнення 5 та Доповнення 6 до Контракту № ТА2015013 UA EST
</t>
  </si>
  <si>
    <t>Модернізація автодорожньої мережі і поліпшення безпеки дорожнього руху в Україні</t>
  </si>
  <si>
    <t>10.12.2015–01.07.2019</t>
  </si>
  <si>
    <t>Мінінфраструктури, Державне агентство автомобільних доріг України</t>
  </si>
  <si>
    <t xml:space="preserve">Консорціум, який складається з Ежіс Інтернасіональ С.А. (Франція), Французького агентсва з міжнародної технічної експертизи E.P.I.C. (Франція), і  СІВІ ПОЛ Консей, Консалтингова і сервісна компанія Міністества внутіршніх справ, С. А. (Франція) на чолі із компанією Ежіс Інтернасіональ С. А. (Франція)CIVI.POL Conseil, Société de Conseil et de Service du Minstère de l’Intérieur (Франція) </t>
  </si>
  <si>
    <t>Надання підтримки в отриманні доступу до спеціалізованих професійних послуг, необхідних для удосконалення стандартів проектування доріг і підвищення здатності у проведенні ауудиту безпеки дорожнього руху</t>
  </si>
  <si>
    <t>1U01GH000752-01, 3U01GH000752-02S1, 5U01GH000752-02</t>
  </si>
  <si>
    <t>Покращення зв’язку осіб, у яких нещодавно виявлено ВІЛ-інфекцію, зі спеціалізованими послугами в Україні</t>
  </si>
  <si>
    <t>30.09.2013 - 29.03.2017</t>
  </si>
  <si>
    <t xml:space="preserve">Департамент охорони здоров'я та соціального забезпечення США/Центри контролю та профілактики захворювань </t>
  </si>
  <si>
    <t>Населення України</t>
  </si>
  <si>
    <t>БО «Український інститут політики громадського здоров’я »</t>
  </si>
  <si>
    <t>Встановлення прийнятності та ефективності методики МАРТАС (Модифіковане антиретровірусне лікування та доступ до відповідних послуг) в умовах України</t>
  </si>
  <si>
    <t>Підтримка реалізації національної стратегії розвитку громадського суспільства</t>
  </si>
  <si>
    <t>05.04.2016-31.12.2016</t>
  </si>
  <si>
    <t>ENI/2014/346-257</t>
  </si>
  <si>
    <t>Свобода медіа в Україні</t>
  </si>
  <si>
    <t>01.01.2016 – 31.12.2017</t>
  </si>
  <si>
    <t>Національна рада України з питань телебачення і радіомовлення</t>
  </si>
  <si>
    <t>Покращення свобод, незалежності, плюралізму та розмаїття медіа в Україні  Підвищення спроможності професіоналів у сфері медіа імплементувати новий закон «Про аудіовізуальні послуги»; посилення спроможності Національної ради України з питань телебачення і радіомовлення; створення нових медіа осередків мовлення громад у регіонах України; підвищення громадської обізнаності щодо ролі та важливості суспільного мовлення.</t>
  </si>
  <si>
    <t xml:space="preserve">TF0A3307 та TF0В0149 </t>
  </si>
  <si>
    <t>Подолання наслідків конфлікту, пілотний проект з відновлення та розбудови спроможностей</t>
  </si>
  <si>
    <t>20.09.2016-31.12.2020</t>
  </si>
  <si>
    <t>Мінреінтеграції</t>
  </si>
  <si>
    <t>Розбудова інституційної спроможності Міністерства з питань реінтеграції тимчасово окупованих територій України, реалізація пілотних заходів з реагування на проблеми для розвитку, викликані переміщенням осіб і поверненням комбатантів</t>
  </si>
  <si>
    <t>Підтримка стабілізації громад на Донбасі, що зазнали наслідки конфлікту на Донбасі</t>
  </si>
  <si>
    <t>20.03.2016–19.03.2017</t>
  </si>
  <si>
    <t>Місцеві громади Донецької та Луганської областей</t>
  </si>
  <si>
    <t>Підтримка посилення соціальної згуртованості уразливого та постраждалого від конфлікту населення, що сприятиме його соціально-економічному відновленню</t>
  </si>
  <si>
    <t>ENPI/2016/375-107</t>
  </si>
  <si>
    <t>Підтримка Міністерства інфраструктури у запровадженні умов для застосування європейської моделі ринку послуг залізничного транспорту України</t>
  </si>
  <si>
    <t>19.09.2016 – 19.12.2018</t>
  </si>
  <si>
    <t>Міністерством транспорту та громадських робіт Іспанії (Ministerio de Fomento), Іспанія</t>
  </si>
  <si>
    <t>Зміцнення потенціалу Мінінфраструктури при розробці політики для створення конкурентного ринку залізничних послуг, встановлення вимог безпеки в залізничній галузі відповідно до європейських норм та стандартів, а також інтеграція української системи з транс’європейською транспортною мережею. Підтримка Мінінфраструктури щодо стратегії розвитку залізничного транспорту; управління інфраструктурою та вільний доступ до інфраструктури; доступ залізничних підприємств до ринку залічничного транспорту.</t>
  </si>
  <si>
    <t>ENI/2015/368-132</t>
  </si>
  <si>
    <t>Консультаційні послуги для «Програми модернізації та реконструкції муніципальної інфраструктури м. Чернівці – Україна» (супровідний захід для проекту «Проект муніципального водного господарства м. Чернівці, стадія 1») (реєстр. № KfW 2020 61 737)»</t>
  </si>
  <si>
    <t>07.06.2016 – 30.12.2024</t>
  </si>
  <si>
    <t>Кредитна установа для відбудови (KfW) щодо фінансування проекту за рахунок коштів Інвестиційного фонду сусідства (NIF)</t>
  </si>
  <si>
    <t>Комунальне підприємство «Чернівціводоканал»; Чернівецька міська рада</t>
  </si>
  <si>
    <t>Комунальне підприємство «Чернівціводоканал» із залученням консорціуму у складі Асоціації GFA Consulting Group/ Tractebel GKW Consult GmbH/ Інститут місцевого розвитку / ДП «УкраНДІводоканалпроект»</t>
  </si>
  <si>
    <t>Сприяння своєчасній та ефективній реалізації інвестиційного проекту «Проект муніципального водного господарства м. Чернівці, стадія 1» шляхом надання консультативної підтримки</t>
  </si>
  <si>
    <t>561536-EPP-1-2015-1-UK- EPPKA2-CBHE-JP</t>
  </si>
  <si>
    <t>Створення мережі та інфраструктури підтримки молодіжного інноваційного підприємництва на платформі фаблабів “FabLab”</t>
  </si>
  <si>
    <t>15.10.2015-31.03.2019</t>
  </si>
  <si>
    <t>Харківський національний економічний університет імені Семена Кузнеця; Тернопільський національний технічний університет імені Івана Пуля університет; ННК “Інститут прикладного системного аналізу” Національного технічного університету України “Київський політехнічний інститут”</t>
  </si>
  <si>
    <t>Бакінгемширський Новий університет</t>
  </si>
  <si>
    <t>Створення умов для розвитку інженерної креативності; залучення молоді до підприємницької діяльності; сприяння працевлаштуванню через створення мережі та інфраструктури взаємодії університетів, бізнесу і промисловості на базі фабрик-лабораторій</t>
  </si>
  <si>
    <t xml:space="preserve">IVетап 5 NU2GGH001338-04-00;
ІІІ етап 5 NU2GGH001338-03-00, 6 NU2GGH001338-03-01, 6 NU2GGH001338-03-02; 
6 NU2GGH001338-03-03; 6 NU2GGH001338-03-04; 6 NU2GGH001338-03-05; 
6 NU2GGH001338-03-06; 6 NU2GGH001338-03-07; 
ІІ етап 5 NU2GGH001338-02-00, 6 NU2GGH001338-02-01, 6 NU2GGH001338-02-02;
І етап: U2GGH001338, 1U2GGH001338-01 
</t>
  </si>
  <si>
    <t>Покращення якості та стійкості медикаментозного підтримуючого лікування в Україні</t>
  </si>
  <si>
    <t>01.02.2016 - 29.12.2021</t>
  </si>
  <si>
    <t xml:space="preserve"> Департамент охорони здоров'я та соціального забезпечення США/Центри контролю та профілактики захворювань  </t>
  </si>
  <si>
    <t xml:space="preserve">МОЗ </t>
  </si>
  <si>
    <t>МБФ «Альянс громадянського здоров’я»</t>
  </si>
  <si>
    <t>Надання адресної технічної допомоги у сфері замісної підтримуючої терапії (ЗПТ) в Україні для забезпечення стійкого розвитку ЗПТ, покращення якості лікування та досягнення довгострокових позитивних результатів у стані здоров’я пацієнтів ЗПТ</t>
  </si>
  <si>
    <t>6 NU2GGH001338-02-02;</t>
  </si>
  <si>
    <t>Посилення можливостей України у сфері цивільного захисту</t>
  </si>
  <si>
    <t>01.01.2016–31.12.2017</t>
  </si>
  <si>
    <t>Федеральне міністерство закордонних справ Федеративної Республіки Німеччина</t>
  </si>
  <si>
    <t xml:space="preserve">Державна прикордонна служба України, її підрозділ: Окрема комендатура охорони та забезпечення ДПСУ (військова частина 1498), 
Державна служба України з надзвичайних ситуацій </t>
  </si>
  <si>
    <t>АДПСУ, Державна служба України з надзвичайних ситуацій</t>
  </si>
  <si>
    <t>Федеральне відомство у справах захисту населення та допомоги при катастрофах Федеративної Республіки Німеччини (ВВК)</t>
  </si>
  <si>
    <t>Розвиток навичок та вмінь ДСНС України та ДПСУ щодо запобігання і протидії надзвичайним ситуаціям з небезпечними хімічними речовинами</t>
  </si>
  <si>
    <t>Розбудова сектору протимінної діяльності в Україні</t>
  </si>
  <si>
    <t>15.02.2016-31.12.2016</t>
  </si>
  <si>
    <t xml:space="preserve">Міністерство оборони України;Державна служба України з надзвичайних ситуацій;Державна спеціальна служба транспорту Міністерства інфраструктури України </t>
  </si>
  <si>
    <t>Міністерство оборони України; Державна служба України з надзвичайних ситуацій; Державна спеціальна служба транспорту Міністерства інфраструктури України</t>
  </si>
  <si>
    <t>Розвиток потенціалу України з протимінної діяльності</t>
  </si>
  <si>
    <t>15.04.2016 – 31.12.2021</t>
  </si>
  <si>
    <t xml:space="preserve">Державна служба України з надзвичайних ситуацій; Міністерство оборони України; Міністерство з питань реінтеграції тимчасово окупованих територій України </t>
  </si>
  <si>
    <t xml:space="preserve">Державна служба України з надзвичайних ситуацій;Міністерство оборони України; Міністерство з питань реінтеграції тимчасово окупованих територій України </t>
  </si>
  <si>
    <t>Підвищення потенціалу України в галузі гуманітарного розмінування</t>
  </si>
  <si>
    <t>Twinning 2016/375-394</t>
  </si>
  <si>
    <t>Підтримка Державної прикордонної служби України у подальшому запровадженні інгерованого управління корддонами, зокрема у сфері перевірки документів та виявлення викрадених автомобілів</t>
  </si>
  <si>
    <t>12.09.2016-11.09.2018</t>
  </si>
  <si>
    <t>Головне управління Федеральної поліції, Відділ міжнародного співробітництва (Німеччина)</t>
  </si>
  <si>
    <t>Допомога у моніторингу та оцінці виконання Концепції інтегрованого управління кордонами та відповідного плану її реалізації до 2020 року; удосконалення системи прикордонного контролю, включаючи ІТ системи, відповідно до стандартів та практик ЄС; наближення законодавства та процедур до стандартів ЄС у сфері виявлення викрадених автомобілів</t>
  </si>
  <si>
    <t xml:space="preserve">AID – OAA-I-13-00032 
(AID-121-TO-16-00003)
</t>
  </si>
  <si>
    <t>Програма реформування сектору юстиції «Нове правосуддя»</t>
  </si>
  <si>
    <t>01.10.2016 - 30.09.2021</t>
  </si>
  <si>
    <t xml:space="preserve">Державна судова адміністрація України
Міністерство юстиції України 
Вищий антикорупційний суд
Верховний Суд 
Антимонопольний комітет України
Київський національний університет імені Тараса Шевченка 
Національний університет «Одеська юридична академія» 
Національний університет «Києво-Могилянська академія» 
Чернівецький національний університет імені Юрія Федьковича 
Український католицький університет 
ГО «Подільська правозахисна фундація» 
Національна школа суддів України 
Національне агентство із забезпечення якості вищої освіти  
Національний юридичний університет імені Ярослава Мудрого 
Вища рада правосуддя
ГО «Центр демократії та верховенства права»
</t>
  </si>
  <si>
    <t xml:space="preserve">Міністерство юстиції України; Державна судова адміністрація України, Вища рада правосуддя </t>
  </si>
  <si>
    <t>Chemonics International, Inc</t>
  </si>
  <si>
    <t>Надання підтримки у створенні умов для функціонування незалежної, підзвітної, прозорої та ефективної системи правосуддя, що підтримує верховенство права, та у боротьбі з корупцією в Україні</t>
  </si>
  <si>
    <t>BMZ ID: 2016 65 01</t>
  </si>
  <si>
    <t>Підтримка реалізації німецького фінансового співробітництва з Україною</t>
  </si>
  <si>
    <t>01.11.2016 – 15.05.2021</t>
  </si>
  <si>
    <t>Федеральне міністерство економічного співроібітнцтва та розвитку (BMZ)</t>
  </si>
  <si>
    <t>Прозора, ефективна і продуктивна реалізація фінансового співробітництва між Україною та Німеччиною</t>
  </si>
  <si>
    <t>Нові сенсорні матеріали та детектори для реєстрації тонізуючого випромінювання</t>
  </si>
  <si>
    <t>10.02.2016–09.02.2019</t>
  </si>
  <si>
    <t>Інститут сцинтиляційних матеріалів НАН України</t>
  </si>
  <si>
    <t>Повідомлення про виділення лімітів від 05.12.2016 nf dsl 12.06.2018</t>
  </si>
  <si>
    <t>Підтримка і забезпечення сталості реформ у Національній поліції України</t>
  </si>
  <si>
    <t>31.05.2016 – 31.12.2022</t>
  </si>
  <si>
    <t xml:space="preserve"> Державний департамент США/Бюро з міжнародних питань у сфері боротьби з незаконним обігом наркотиків та правоохоронних питань</t>
  </si>
  <si>
    <t>Національна поліція України та її підрозділ: Державна установа «Центр обслуговування підрозділів Національної поліції України», 
Департамент патрульної поліції</t>
  </si>
  <si>
    <t xml:space="preserve">Відділ з правоохоронних питань Посольства США в Україні, Міжнародна програма підвищення кваліфікації для органів кримінального розслідування Департаменту юстиції США (ICITAP); PAE Government Services, Inc  </t>
  </si>
  <si>
    <t>SINLEC11YIUP1</t>
  </si>
  <si>
    <t>eTwinning Plus</t>
  </si>
  <si>
    <t>01.01.2016 - 31.12.2016</t>
  </si>
  <si>
    <t>МОН; загальноосвітні навчальні заклади та вчителі, які визначаються на конкурсній основі відповідно до умов участі в проекті</t>
  </si>
  <si>
    <t>Надання технічної та педагогічної підтримки для користувачів  eTwinning; моніторинг і сприяння якості проектів  eTwinning; виявлення та поширення передової практики, яка є наслідком реалізації  eTwinning Plus; сприяння професійному розвитку вчителів за допомогою  eTwinning Plus</t>
  </si>
  <si>
    <t>ENI/2016/373-563</t>
  </si>
  <si>
    <t>Залучення широкого кола суб’єктів громадянського суспільства з регіонів України до громадської підтримки, просування та моніторингу реформ (Просування реформ в регіони)</t>
  </si>
  <si>
    <t>09.06.2016 – 08.06.2019</t>
  </si>
  <si>
    <t>Інститут економічних досліджень та політичних консультацій; Громадська організація «Європейська правда»</t>
  </si>
  <si>
    <t>Урядовий офіс з питань європейської інтеграції</t>
  </si>
  <si>
    <t>Посилення підтримки та попиту громадськості на проєвропейські реформи в Україні шляхом розширення участі та залучення широкого кола суб’єктів громадянського суспільства з регіонів у обговорення тем, моніторинг та адвокацію імплементації Угоди про асоціацію. Розширення участі суб’єктів громадянського суспільства у моніторингу та підтримці імплементації Угоди про асоціацію; зміцнення спроможності  суб’єктів громадянського суспільства відстежувати, оцінювати вплив та підтримувати реформи щодо імплементації  Угоди про асоціацію; посилення ролі регіональних ЗМІ у підтримці  імплементації Угоди про асоціацію та просування основних демократичних принципів ЄС; подальший розвиток потужної медіа- платформи із особливою увагою до питань просування реформ та їх оцінки на національному та регіональному рівнях.</t>
  </si>
  <si>
    <t>AID - OAA-С-13-00139</t>
  </si>
  <si>
    <t>Міжнародні партнерства задля стабільності фінансового сектору (IP-FSS)</t>
  </si>
  <si>
    <t>01.12.2015-25.03.2019</t>
  </si>
  <si>
    <t>Національний банк України</t>
  </si>
  <si>
    <t>Segura Consulting LLC</t>
  </si>
  <si>
    <t>Відновлення довіри до фінансової системи за допомогою ефективних комунікацій, розвиток небанківського фінансового сектору та альтернативних фінансових інструментів, налагодження більш ефективного нагляду та регулювання фінансового сектору, запровадження цифрової фінансової технології та інновація для відновлення формальних фінансових операцій у сферах з недостатнім рівнем послуг</t>
  </si>
  <si>
    <t>NEFKO IF 3/15</t>
  </si>
  <si>
    <t>Енергоефективність вбудівлях бюджетної сфери у місті Ченівці</t>
  </si>
  <si>
    <t>06.07.2016-06.07.2022</t>
  </si>
  <si>
    <t>Європейський банк реконструкції та розвитку, як адміністратор фонду Е5Р; НЕФКО, як Виконуюча Агенція Е5Р</t>
  </si>
  <si>
    <t xml:space="preserve">Чернівецька міська рада </t>
  </si>
  <si>
    <t xml:space="preserve">Приватне підприємство “ІНТЕР-БУД-ІНВЕСТ” (код ЄРДПОУ 35661419) ТОВ “СТАНІСЛАВБУДПОСТАЧ” (код ЄРДПОУ 37794736) ТОВ “ТОРГОВА КОМПАНІЯ “ОПТІМ” (код ЄРДПОУ 39473010) ТОВ “ТРЕЙД БУД ІФ” (код ЄРДПОУ 43454313) 
Приватне підприємство “ПРИКАРПАТВТОРРЕСУРСИ” (код ЄРДПОУ 32806013) ТОВ “ФЕРОЗІТ” (код ЄРДПОУ 37961273) ТОВ “КЛІМ – ТЕК” (код ЄРДПОУ 35474115)ТОВ “БУДТОРГІНВЕСТ” (код ЄРДПОУ 04854874) ТОВ “ВІКНАЛЕНД” (код ЄРДПОУ 39392382)
</t>
  </si>
  <si>
    <t>Запровадження енергозберігаючих заходів у громадських будівлях у місті Чернівці для зменшення споживання енергоресурсів та витрат на експлуатацію та обслуговування, скорочення викидів СО 2</t>
  </si>
  <si>
    <t>2015/256-353</t>
  </si>
  <si>
    <t>“ЕаП Коннект”- Зовнішня акція Європейського Союзу</t>
  </si>
  <si>
    <t>01.07.2015 - 30.06.2021</t>
  </si>
  <si>
    <t>Асоціація користувачів Української науково-освітньої телекомунікаційної мережі “Уран”</t>
  </si>
  <si>
    <t>Скорочення цифрового розриву шляхом надання доступу до високошвидкісної, високонадійної науково-дослідної освітньої мережі для досліджень і освітньої діяльності між регіонами Східного партнерства і Європою; закупівля, встановлення і експлуатація мережі високої пропускної здатності; сприяння використанню мережі існуючими і потенційними спільнотами користувачів в регіоні Східного партнерства та надання технічної підтримки</t>
  </si>
  <si>
    <t>AID-121 -LA-16 00001</t>
  </si>
  <si>
    <t>Програма ефективної та відповідальної політики (U-RAP) (Компонент ІІ)</t>
  </si>
  <si>
    <t>01.04.2016 ‑ 31.03.2025</t>
  </si>
  <si>
    <t>ГО «Українська жіноча демократична мережа», Всеукраїнська асоціація органів місцевого самоврядування «Асоціація Міст України»  та інші громадські організації</t>
  </si>
  <si>
    <t>Міністерство культури, молоді та спорту України</t>
  </si>
  <si>
    <t>Консорціум зі зміцнення виборчого та політичного процесу (Сonsortium for Elections and Political Process Strengthening) через Міжнародний Республіканський Інститут (International Republican Institute (IRI)</t>
  </si>
  <si>
    <t>Вдосконалення процесу врядування шляхом поліпшення сприятливого середовища для політичної конкуренції, створення більш представницької місцевої політики та розширеного політичного вибору, укорінення в суспільстві національних політичних партій, які будуть ефективні в досягненні спільних інтересів</t>
  </si>
  <si>
    <t>16.09.2016-31.12.2017</t>
  </si>
  <si>
    <t>НАЗК</t>
  </si>
  <si>
    <t>Підтримка запровадження дієвого методичного інструментарію виявлення та діагностики корупційних діянь; підтримка удосконаленню національної судової практики із забезпечення дотримання антикорупційного законодавства та міжнародних зобов’язань; сприяння діяльності зацікавлених суб’єктів щодо вдосконалення судоустрою з метою протидії корупції.</t>
  </si>
  <si>
    <t>Підтримка вдосконалення системи виконання судових рішень</t>
  </si>
  <si>
    <t>09</t>
  </si>
  <si>
    <t>07.11.2016–20.08.2018</t>
  </si>
  <si>
    <t xml:space="preserve">Комунальний заклад «Білгород-Дністровська центральна районна лікарня» </t>
  </si>
  <si>
    <t xml:space="preserve">ФОП Мочульський Віктор Володимирович </t>
  </si>
  <si>
    <t>Оновлення матеріально-технічної бази закладів охорони здоров’я та закладів соціальної сфери України, покращення якості послуг, що надаються, шляхом придбання відповідного обладнання та проведення програм обміну досвідом</t>
  </si>
  <si>
    <t>Контракт № SSM2016-3948</t>
  </si>
  <si>
    <t>Пілотний проект – Детальна розробка поводження вилучених радіоактивних джерел зі сховищ колодязного типу в Україні</t>
  </si>
  <si>
    <t>15.11.2016–30.11.2018</t>
  </si>
  <si>
    <t>Шведський орган з радіаційної безпеки (SSM)</t>
  </si>
  <si>
    <t>ДСП «Київський державний міжобласний спеціальний комбінат»</t>
  </si>
  <si>
    <t xml:space="preserve">Державна корпорація «Українське державне об’єднання «Радон» </t>
  </si>
  <si>
    <t>Детальна розробка поводження вилучених радіоактивних джерел зі сховищ колодязного типу при виконанні робіт з вилучення радіоактивних джерел зі сховищ спецпідприємств Державної корпорації «Українське державне об’єднання «Родон»</t>
  </si>
  <si>
    <t>PSOP 16-011</t>
  </si>
  <si>
    <t>Проект підтримки підготовки поліцейських РТАР</t>
  </si>
  <si>
    <t>29.09.2016 – 30.09.2019</t>
  </si>
  <si>
    <t xml:space="preserve">Національна поліція України, її підрозділи та органи: Департамент патрульної поліції; Державна установа «Академія патрульної поліції»;Громадська організація «Українська асоціація представниць правоохоронних органів (УАППО)»  </t>
  </si>
  <si>
    <t>Удосконалення спроможності Національної поліції України у розвитку інституціонального потенціалу та потенціалу підготовки поліцейських для підвищення рівня довіри громадянського суспільства України до поліції</t>
  </si>
  <si>
    <t xml:space="preserve">AID-121 -A-16 00008 </t>
  </si>
  <si>
    <t>Прозорість та підзвітність у державному управлінні та послугах (TAPAS)</t>
  </si>
  <si>
    <t>04.08.2016   03.08.2022</t>
  </si>
  <si>
    <t xml:space="preserve">Міністерство цифрової трансформації України  
Державне підприємство «ДІЯ»
Міністерство соціальної політики України
Державне підприємство «Медичні закупівлі України»
Міністерство інфраструктури України
Державне підприємство «Галузевий центр цифровізації та кібербезпеки»
Міністерство захисту довкілля та природних ресурсів України
Державне агентство автомобільних доріг України
Державна служба України з безпеки на транспорті
Національна служба здоров’я України
Державна податкова служба України
Фонд державного майна України
Державне агентство лісових ресурсів України
Міністерство молоді та спорту України
Державна служба морського та річкового транспорту України
ДП «Сервісний центр морського та річкового транспорту»
Державна митна служба України 
Національне агентство з питань запобігання корупції
Державна установа «Професійні закупівлі»
</t>
  </si>
  <si>
    <t xml:space="preserve">Міністерство розвитку економіки, торгівлі та сільського господарства України, 
Міністерство цифрової трансформації, Міністерство охорони здоров"я України </t>
  </si>
  <si>
    <t xml:space="preserve">Eurasia Foundation/Фонд Євразія; Open Data Institute/Інститут Відкритих Данних; Фонд Східна Європа; ГО «Агенція журналістики даних»; ГО «Соціал Буст»; Консорціум економічних досліджень та освіти; ГО «Трансперенсі Інтернешнл Україна» 
</t>
  </si>
  <si>
    <t>Надання підтримки Уряду України у виконанні реформ у сфері державного управління та послуг і значне зменшення або викорінення корупції у ключових галузях</t>
  </si>
  <si>
    <t>Підтримка реформ фінансового сектору в Україні</t>
  </si>
  <si>
    <t>02.11.2016-30.06.2019</t>
  </si>
  <si>
    <t>НБУ, НКЦПФР</t>
  </si>
  <si>
    <t>Вивчення правової та комерційної життєздатності аграрних розписок та їх реалізації</t>
  </si>
  <si>
    <t>24.09.2015-28.02.2017</t>
  </si>
  <si>
    <t>Громадська організація «ІРАР Україна»</t>
  </si>
  <si>
    <t>Поліпшення доступу до фінансування представників агробізнесу в Україні</t>
  </si>
  <si>
    <t>GIC-442-60-3</t>
  </si>
  <si>
    <t>Залучення експертів Канадської поліції в Україну</t>
  </si>
  <si>
    <t>08.12.2016-31.03.2021</t>
  </si>
  <si>
    <t>Королівська Канадська Кінна поліція</t>
  </si>
  <si>
    <t>Підтримка в проведенні та забезпеченні сталості реформи поліції в Україні</t>
  </si>
  <si>
    <t>AID–121–BC–17– 00001</t>
  </si>
  <si>
    <t>Трансформація фінансового сектору в Україні (FST)</t>
  </si>
  <si>
    <t>28.10.2016 - 27.10.2021</t>
  </si>
  <si>
    <t xml:space="preserve">Національний банк України, Національна комісія з цінних паперів та фондового ринку </t>
  </si>
  <si>
    <t>Національна комісія з цінних паперів та фондового ринку; НБУ; Мінсоцполітики</t>
  </si>
  <si>
    <t>DAI Global, LLC</t>
  </si>
  <si>
    <t>Підвищення довіри до фінансового сектору, покращення розуміння його громадянами та збільшення рівня користування фінансовими послугами; трансформація регуляторного середовища небанківського фінансового сектору; збільшення доступу до фінансування для малих та середніх підприємств (МСП); розширення доступу до фінансових послуг та сприяння більш активному використанню цифрових фінансових рішень; підтримка збалансованості та стабільності пенсійної системи</t>
  </si>
  <si>
    <t>AID-OAA-I-12-00027 (технічне завдання AID-121-TO-16-00002)</t>
  </si>
  <si>
    <t>Програма підтримки аграрного і сільського розвитку в Україні</t>
  </si>
  <si>
    <t>07.09.2016-31.07.2020</t>
  </si>
  <si>
    <t xml:space="preserve">Міністерство розвитку економіки, торгівлі та сільського господарства України
МПП «Колосок»
ТОВ «Галфрост»
Асоціація виробників молока
Українська асоціація  виробників картоплі        
ТОВ «Полтава Сад»
Асоціація «Укрсадпром»
Асоціація «Свинарі України»
ТОВ «Прайм Лаб Тек»            
Всеукраїнська асоціація громад
ПП «Консультаційний Центр АВМ 3»
Сільськогосподарський обслуговуючий кооператив «Бики Черкащини»
Комунальне підприємство «Чайка» Кіптівської сільської ради
Сільськогосподарський обслуговуючий кооператив «Весела ягідка»
Вербківська сільська об’єднана територіальна громада
Черкаська селищна об’єднана територіальна громада
Хрестівська сільська об’єднана територіальна громада
ТОВ «Лебідь Агро»
ТОВ «Тріада-МК»
Комунальний заклад «Центр соціальних послуг» Межівської селищної ради»
Костянтинівське багатогалузеве госпрозрахункове сільське комунальне господарство «Пролісок»
Комунальне підприємство «Великокопанівське» 
ТОВ «КООПЕРАТИВ АГРОВЕСНА»
ТОВ «Мітхолдінг-Маяк»
Комунальне підприємство «Нижньодуванський благоустрій» Нижньодуванської селищної ради Сватівського району Луганської області 
Комунальне підприємство Миколаївської міської ради «Сервіскомуненерго»
ТОВ «Нікдарія»
Кіптівська сільська рада
Хрестівське комунальне підприємство «Надія»
Асоціація «Асоціація тваринників України»
Сільськогосподарський обслуговуючий кооператив «ВАК Монастирищенський»
</t>
  </si>
  <si>
    <t>Chemonics International, Inc.</t>
  </si>
  <si>
    <t>Покращення ділового середовища та ефективності врядування в аграрному секторі; збільшення обсягу інвестицій, підвищення продуктивності, рівня зайнятості й доходів у сільськогосподарському секторі; поліпшення добробуту сільських громад і вразливих категорій виробників</t>
  </si>
  <si>
    <t>Контракт V4-B-UAX</t>
  </si>
  <si>
    <t>Розвиток та підвищення спроможності Державної прикордонної служби України</t>
  </si>
  <si>
    <t>01.11.2016–01.11.2020</t>
  </si>
  <si>
    <t xml:space="preserve">Головний центр зв’язку, автоматизації та захисту інформації Державної прикордонної служби України (військова частина 2428) </t>
  </si>
  <si>
    <t>Командування сухопутних військ США з питань оборонної допомоги</t>
  </si>
  <si>
    <t>Покращення та підтримання Державною прикордонною службою України (ДПСУ) необхідного рівня військової готовності і здатності до виконання завдань з оборони держави, підвищення можливостей до ефективного реагування на виникаючі воєнні загрози, покращення мобільності та зв’язку, підтримка ефективності та професіоналізму ДПСУ, а також підвищення рівня сумісності з підрозділами інших складових сил оборони України та збройних сил США</t>
  </si>
  <si>
    <t xml:space="preserve">Моделювання і пом’якшення соціальних лих, викликаних катастрофами та тероризмом </t>
  </si>
  <si>
    <t>07.04.2015–18.01.2017</t>
  </si>
  <si>
    <t>Навчально-науковий комплекс «Інститут прикладного системного аналізу» НТУУ «КПІ ім. Ігоря Сікорського»</t>
  </si>
  <si>
    <t>Проект спрямований на створення арсеналу, інструментів, методів, моделей, алгоритмів для виявлення, моніторингу, моделювання, пом'якшення соціальних лих, викликаних тероризмом і катастрофами різного характеру (природного, техногенного тощо).</t>
  </si>
  <si>
    <t>2015/358-554</t>
  </si>
  <si>
    <t>Створення комплексної системи надання допомоги вимушеним переселенцям із зони АТО та громаді м. Бердянськ</t>
  </si>
  <si>
    <t>04.09.2015 - 03.12.2017</t>
  </si>
  <si>
    <t>Виконавчий комітет Бердянської міської ради</t>
  </si>
  <si>
    <t>Запорізька ОДА</t>
  </si>
  <si>
    <t>Врегулювання суперечностей та повної інтеграції тих ВПО, які приймуть рішення залишитись назавжди у м. Бердянськ серед місцевих громад, щоб вони змогли повністю користуватись соціекономічними правами та можливостями, разом сприяючи місцевому розвитку та не мали соціальних і економічних перешкод, які їх розмежовують.</t>
  </si>
  <si>
    <t xml:space="preserve">AID-121-LA-16-00002, який є частиною загального гранту 
EEM-A-00-04-000002-00
</t>
  </si>
  <si>
    <t>Кредитування сільськогосподарських виробників</t>
  </si>
  <si>
    <t>25.08.2016-31.03.2023</t>
  </si>
  <si>
    <t xml:space="preserve">Всеукраїнська асоціація кредитних спілок; Українська Об’єднана Кредитна Спілка; Національна Асоціація Кредитних Спілок України; Об’єднана кредитна спілка Національної Асоціації Кредитних Спілок України; Фонд гарантування вкладів фізичних осіб </t>
  </si>
  <si>
    <t xml:space="preserve"> Всесвітня рада кредитних спілок (WOCCU)</t>
  </si>
  <si>
    <t xml:space="preserve">Надання підтримки всеохоплюючому стійкому економічному розвитку шляхом зміцнення потенціалу українських кредитних спілок у розширенні сільськогосподарського кредитування, що сприятиме зростанню зайнятості та можливості отримання доходів у сільських громадах України </t>
  </si>
  <si>
    <t>UKR 15-01</t>
  </si>
  <si>
    <t>Надання консультацій Україні з питань аграрної торгівлі – в рамках Угоди про поглиблену та всеохоплюючу зону вільної торгівлі (ПВЗВТ) між ЄС та Україною</t>
  </si>
  <si>
    <t>01.01.2016–31.12.2018</t>
  </si>
  <si>
    <t>GFA Consulting Group GmbH</t>
  </si>
  <si>
    <t>Сприяння експортним можливостям українських сільськогосподарських товаровиробників та агропродовольчих компаній на ринки ЄС, які з’явилися після підписання Угоди про поглиблену та всеохоплюючу зону вільної торгівлі (DCFTA) між ЄС та Україною, підготовка до відкриття власних ринків і виходу на нові міжнародні ринки</t>
  </si>
  <si>
    <t>AID-121-A-16-00009</t>
  </si>
  <si>
    <t>Економічні можливості постраждалим від конфлікту (ЕОРАС)</t>
  </si>
  <si>
    <t>29.08.2016-26.02.2019</t>
  </si>
  <si>
    <t xml:space="preserve">Міжнародний благодійний фонд «Український жіночий фонд»; ТОВ «Система-груп»; ФОП Самарська-Сагайдаченко Катерина Юріївна; ФОП Русанова Оксана Олександрівна; ТОВ «НВП Пірена»; ТОВ «ВП «Каховські ковбаси»; ФОП Гаврилюк Юлія Миколаївна; ТОВ «Мільнер-медікал»; ФОП Краснокутський Геннадій Олегович; ФОП Корнієнко Тетяна Борисівна; ФОП Кисельова Катерина Євгенівна; ФОП Лінивенко Надія Анатоліївна; ФОП Бородачова Оксана Миколаївна; ФОП Аверіна Ольга Григорівна;ФОП Бабич Тимофій Володимирович; ФОП Карпенко Юлія Анатоліївна; ФОП Чаус Юрій Володимирович;ФОП Мелешко Олена Анатоліївна; ФОП Драніцин Віктор Адольфович; ФОП Вахнюк Оксана Олександрівна; ФОП Венгловський Валентин Леонідович;  ФОП Петрущенко Олена Володимирівна; ФОП Казаєв Іван Михайлович; ФОП Мірошник Ірина Сергіївна; ФОП Варакута Ольга Михайлівна; ФОП Разумова Інна Сергіївна; ФОП Сафаров Осман Рішатович;  ФОП Венжега Руслан Володимирович; ФОП Суворова Наталія Анатоліївна; ФОП Железняк Наталя Феодосіївна; ФОП Моргун Роман Миколайович; ФОП Міхеєва Ліана Миколаївна; ФОП Качкалда Олег Анатолійович; ТОВ «ПРОФБУДСЕРВІС ЗП ЮА»; ПП «Рентер»; ФОП Кравець Ірина Олександрівна; ФОП Гутченко Ярославна Володимирівна; ФОП Федорова Ганна Володимирівна; ФОП Демідков Андрій Сергійович;
ФОП Демченко Ігор Георгійович; ФОП Чепуріна Галина Михайлівна;  ФОП Коваль Андрій Сергійович; ФОП Колтунова Тетяна Геннадіївна; 
ФОП Карпова Вікторія Миколаївна; ФОП Івлєва Оксана Миколаївна; ФОП Масюткін Олексій Володимирович; ФОП Мамроцька Ірина Миколаївна; 
ФОП Любченко Вадим Олександрович; ФОП Кушнір Юлія Володимирівна; 
ФОП Козин Євгеній Анатолійович; ФОП Бобровська Ольга Веніамінівна; ФОП Мурачова Олександра Миколаївна; 
ФОП Мироненко Оксана В’ячеславівна; ФОП Матвієнко Ганна Володимирівна; ФОП Шилова Олександра Ігорівна; 
ФОП Шавернєва Інна Василівна; ФОП Семяниста Анна Володимирівна; ФОП Семенко Наталя Олександрівна; 
ФОП Провандовська Людмила Миколаївна; ФОП Полгородник Ірина Андріївна; ФОП Вакулич Тетяна Сергіївна; 
ФОП Твердоступ Ганна Олексіївна; ФОП Сніжко Олександра Олегівна;  ФОП Смик Валентина Сергіївна; ФОП Скрипниченко Оксана Ярославівна; 
ФОП Скорова Ольга Сергіївна; ФОП Захарова Тетяна Григорівна; ФОП Якобчук Тарас Іванович; ФОП Воронцова Марина Олександрівна;ФОП Хачатур’ян Олена Володимирівна; ФОП Братищенко Марина Анатоліївна; ФОП Бойко Тетяна Борисівна; ФОП Бондар Юрій Миколайович; 
ФОП Болгарова Тетяна Олександрівна; ФОП Бодавська Людмила Павлівна; ФОП Бєда Олександр Олександрович ;ФОП Бабік Олена Русланівна; 
ФОП Арутюнян Альвіна Едуардівна; ФОП Кисловська Юлія Сергіївна; ФОП Кириченко Володимир Владиславович; ФОП Хрипунова Марина Юріївна;
ФОП Хачхарджи Дора Василівна; ФОП Гура Роман Миколайович; ФОП Єрьоменко Анастасія Василівна; ФОП Демідова Альбіна Павлівна; 
ФОП Буркова Христина Григорівна; ФОП Бутов Артем Вікторович; ФОП Бухрякова Марина Миколаївна; ФОП Андрухова Надія Костянтинівна; ФОП Платухін Георгій Олександрович; ФОП Німаніхіна Олена Анатоліївна; ФОП Нікулін Сергій Федорович; ФОП Нудьга Андрій Миколайович; ФОП Молодих Ганна Валеріївна; ФОП Мельничук Лариса Миколаївна; ФОП Мацієвич Михайло Владиславович; ФОП Лелюк Віталій Анатолійович; ФОП Лебедь Сергій Леонідович; ФОП Кучєр Сергій Анатолійович; ФОП Кочовий Олександр Володимирович; ФОП Шевченко Ліана Григорівна; ФОП Соколова Світлана Володимирівна; ФОП Зауліна Людмила Вікторівна; ФОП Яковлев Артем Геннадійович; ФОП Рясний Дмитро Вікторович; ФОП Пєров Ігор Миколайович; ФОП Журавель Ольга Сергіївна; ФОП Сєров Михайло Сергійович; ФОП Рибак Інна Василівна; ФОП Василюк Олена Михайлівна; ФОП Ворожейкіна Ірина Олександрівна; ФОП Іваниця Тетяна Володимирівна; ФОП Щербакова Олена Олександрівна; ПП «Перлина смаку»; ПП «Донмашіндустрія»; ПМП «Здоров’є»; ТОВ «ФОКСПРИНТ»; ТОВ «АНЕЛЄС»; ТОВ ПМП «ВИРОБНИЧО-КОМЕРЦІЙНА ФІРМА «ІРТЕКС»;ФОП Вікаренко Вадим Володимирович; 
ФОП Стебловська Ірина Гусманівна;ФОП Семчонок Владислав Анатолійович ;ФОП Топчій Наталія Михайлівна; ФОП Вороненко Дмитро Васильович; 
ФОП Марчук Андрій Ігорович; ФОП Бур’ян Вікторія Григорівна; ФОП Чуйченко Віктор Олексійович;      
ФОП Журавель Світлана Петрівна; ФОП Стовбуненко Володимир Володимирович; ФОП Широкова Ольга Віталіївна; ФОП Міхальова Ірина Володимирівна; ФОП Головченко Інна Василівна; ФОП Смирнова Анастасія Олександрівна; ФОП Ільясова Надія Миколаївна; ФОП Клочкова Дар’я Сергіївна;  ФОП Аблязов Рефат Шевкетович; ФОП Козак Ірина Віталіївна; ФОП Хижняк Денис Миколайович; ФОП Шведова Тетяна Миколаївна;   ФОП Столяренко Марина Олександрівна; ФОП Коростельова Ірина Сергіївна; ТОВ «Кримчанка-2017»; ФОП Вакула Ірина Борисівна; ФОП Мялук Олена Михайлівна; Замула Олександр Миколайович; ФОП Левченко Ірина Володимирівна; ФОП Гріменкова Тетяна Станіславівна; ФОП  Кисіль Оксана Олександрівна; ФОП Шмалько Наталя Петрівна; ФОП Капустіна Олена Володимирівна; ФОП Халілова Надія володимирівна; ФОП Кремінська Людмила Володимирівна; ФОП Тодуров Віктор Володимирович; ФОП Солодка Рита Геннадіївна; ФОП Бондаренко Лілія Михайлівна; ФОП Захарченко Євген Анатолійович; ФОП Бєліченко Сергій Олександрович 
</t>
  </si>
  <si>
    <t xml:space="preserve">Міжнародний благодійний фонд «Український жіночий фонд»; ТОВ «Бізнес Арена»; Дніпровська міська громадська організація «Жіночий інформаційно-координаційний центр»; Харківська обласна громадська організація «Харківський обласний гендерний ресурсний центр»; Запорізька обласна громадська організація «Об’єднання психологів та психоаналітиків «ВЗАЄМОДІЯ»; Громадська організація Херсонський обласний центр «Успішна жінка»; Вінницька громадська організація «Інформаційно-просвітницький центр «ВІСь»; Житомирська обласна громадська організація людей з інвалідністю (ЖОГОЛІ) «Молодь. Жінка. Сім’я.»; Громадська організація «Українська асоціація фрілансерів»; Громадська організація «Сєвєродонецька молодіжна рада» </t>
  </si>
  <si>
    <t>Створення нових робочих місць і розвиток навичок осіб, постраждалих від конфлікту. Створення та/або перенесення малого бізнесу. Розширення економічних можливостей людей з інвалідністю в Україні</t>
  </si>
  <si>
    <t>Операційна підтримка у наданні стратегічних консультацій щодо реформування сектору цивільної безпеки України (2015-2016 рр.)</t>
  </si>
  <si>
    <t>01.12.2015–31.07.2017</t>
  </si>
  <si>
    <t>Спеціалізована антикорупційна прокуратура Генеральної прокуратури України; МВС; Львівський державний університет внутрішніх справ; Закарпатський науково-дослідний експертно-криміналістичний центр МВС України; Головний сервісний центр МВС України; Національна академія внутрішніх справ України; Національне антикорупційне бюро; НАЗК; Державна фіскальна служба; Харківський національний університет внутрішніх справ; Національна поліція України; Державна установа «Центр обслуговування підрозділів Національної поліції України»; Департамент патрульної поліції Національної поліції України; Головне управління Національної поліції в Закарпатській області; Головне управління Національної поліції в Київській області; Головне управління Національної поліції в Львівській області; Головне управління Національної поліції в Харківській області; Головне управління Національної поліції в Хмельницькій області; Головне управління Національної поліції у м. Києві</t>
  </si>
  <si>
    <t>МВС; ГПУ; НАБУ; НАЗК; ДФС</t>
  </si>
  <si>
    <t>Консультативна місія Європейського Союзу в Україні</t>
  </si>
  <si>
    <t>Надання допомоги органам державної влади України, що забезпечують виконання завдань у сфері охорони правопорядку та боротьби з корупцією шляхом сприяння в розробці ефективної моделі надання адміністративних послуг, розробці та впровадженні комплексної стратегії реформування сектору ІТ-управління, впровадженні сучасних заходів щодо безпеки дорожнього руху, проведенні інформаційних кампаній для покращання взаємодії поліції та громадськості, проведенні тренінгів з питань охорони громадського правопорядку, покращенні розслідувань кримінальних злочинів, розвитку міжнародного співробітництва з Європейським поліцейським офісом та країнами-членами ЄС</t>
  </si>
  <si>
    <t>EuropeAid/137627/DH/SER/MULTI</t>
  </si>
  <si>
    <t>Сприяння впровадженню заходів TAIEX: забезпечення логістичних послуг та реалізація завдань із фінансового управління</t>
  </si>
  <si>
    <t>01.08.2016-31.07.2018</t>
  </si>
  <si>
    <t>Державні службовці, що працюють в центральних органах виконавчої влади; державні службовці, що працюють в місцевих органах виконавчої влади та асоціація[ місцевих органів влади; професійні та комерційні асоціації, що представляють соціальних партнерів; представники профспілок та спілок роботодавців, перекладачі, коректори та особи або органи, що офіційно тлумачать норми законодавства</t>
  </si>
  <si>
    <t>Надання логістичних послуг для проведення заходів  TAIEX, сприяння бенефіціарам  TAIEX у розбудові та розширенні їх адміністративної функції, забезпечення матеріально-технічними засобами для проведення заходів  TAIEX</t>
  </si>
  <si>
    <t>Контракт № SSM2015-5133</t>
  </si>
  <si>
    <t>Фізичний захист Хмельницької АЕС</t>
  </si>
  <si>
    <t>14.11.2016–30.08.2017</t>
  </si>
  <si>
    <t>Шведське Агентство з радіаційної безпеки (SSM)</t>
  </si>
  <si>
    <t>Державне підприємство «Національна атомна енергогенеруюча компанія «Енергоатом» (ДП «НАЕК «Енергоатом»); Відокремлений підрозділ «Хмельницька АЕС» (ВП «ХАЕС»)</t>
  </si>
  <si>
    <t>Корпорація ТСМ Груп (код ЄДРПОУ 37034171)</t>
  </si>
  <si>
    <t>Надання допомоги Україні з підвищення рівня фізичного захисту цивільних ядерних об’єктів для виконання рекомендацій МАГАТЕ відповідно до документу INFCIR/225/ред. 5.</t>
  </si>
  <si>
    <t>Технічна підтримка Міністерства з питань тимчасово окупованих територій та внутрішньо переміщених осіб України</t>
  </si>
  <si>
    <t>01.11.2016-31.12.2016</t>
  </si>
  <si>
    <t>Програма розвитку ООН (ПРООН)</t>
  </si>
  <si>
    <t xml:space="preserve">Міністерство з питань тимчасово окупованих територій та внутрішньо переміщених осіб </t>
  </si>
  <si>
    <t>Програма розвитку ООН (UNDP)</t>
  </si>
  <si>
    <t>Підтримка процесу розроблення Державної цільової програми відновлення та розбудови миру у східних районах України.</t>
  </si>
  <si>
    <t>Рада за Європу: Зміцнення спроможності та потенціалу Верховної Ради України</t>
  </si>
  <si>
    <t>17.06.2016–31.05.2018</t>
  </si>
  <si>
    <t>Громадські організації, які будуть визначені в процесі реалізації проекту</t>
  </si>
  <si>
    <t>ВРУ</t>
  </si>
  <si>
    <t>Зміцнення потенціалу Верховної Ради України щодо розробки високоякісного законодавства та контролю за його виконанням, зокрема законодавства, що стосується запровадження Угоди про асоціацію між Європейським Союзом та Україною.</t>
  </si>
  <si>
    <t>Допомога Державній прикордонній службі України в боротьбі з тероризмом</t>
  </si>
  <si>
    <t>01.05.2016-31.12.2016</t>
  </si>
  <si>
    <t>Державна прикордонна служба України</t>
  </si>
  <si>
    <t>ДПСУ</t>
  </si>
  <si>
    <t>Посилення захисту прав людини внутрішньо переміщених осіб в Україні</t>
  </si>
  <si>
    <t>28.11.2016-31.12.2017</t>
  </si>
  <si>
    <t>Внутрішньо переміщені особи, приймаючи громади та інші учасники проекту, які будуть визначатися у процесі його реалізації</t>
  </si>
  <si>
    <t>544031-TEMPUS-1-2013-1-AT- TEMPUS -JPHES</t>
  </si>
  <si>
    <t>Підрозділ трансферу знань – від обміну ноу-хау прикладних досліджень і підприємницьких технологій до розробки міждисциплінарних навчальних програм</t>
  </si>
  <si>
    <t>Приватний вищий навчальний заклад “Міжнародний науково-технічний університет імені академіка Юрія Бугая”; Національний аерокосмічний університет ім. М. Є Жуковського  “Харківський авіаційний університет”; Державний вищий навчальний заклад “Університет банківської справи”; Хмельницький національний університет; Київська державна академія водного транспорту імені Гетьмана Петра Конашевича-Сагайдачного; Дніпродзержинський державний технічний університет; Всеукраїнська молодіжна громадська організація “Українська Студентська Спілка”; ТОВ “Центр інноваційних технологій машинобудування”</t>
  </si>
  <si>
    <t>FH JOANNEUM of Applied Sciences</t>
  </si>
  <si>
    <t>Підтримка партнерських вищих навчальних закладів в процесі завоювання ключової ролі інноваторів на національному рівні з метою відповідності європейським та міжнародним стандартам дослідництва та викладання; заснування та обладнання центрів передачі знань в усіх університетах партнерах; модернізація та розвиток навчальних програм.</t>
  </si>
  <si>
    <t>AID-121-A-16-00010</t>
  </si>
  <si>
    <t>Програма "Єдина громада" в Україні</t>
  </si>
  <si>
    <t>19.09.2016 – 31.12.2018</t>
  </si>
  <si>
    <t>Громадська організація Ресурсний центр розвитку громадських організацій «ГУРТ»; внутрішньо переміщені особи та представники місцевих громад</t>
  </si>
  <si>
    <t xml:space="preserve">Рада Міжнародних Наукових Досліджень та Обмінів (IREX), Громадська організація Ресурсний центр розвитку громадських організацій «ГУРТ» </t>
  </si>
  <si>
    <t>Зміцнення потенціалу ключових лідерів впливу (представників місцевої влади, медіа професіоналів, громадських активістів та інших зацікавлених осіб) для подальшого проведення заходів, направлених на вирішення конфліктів між мешканцями приймаючих громад та ВПО на Сході України;  сприяння конструктивному діалогу у безпечному просторі для зміцнення довіри та розвитку позитивних відносин між представниками приймаючої громади і ВПО; підвищення рівня згуртованості громади через виконання спільних проектів, направлених на вирішення питань взаємної зацікавленості, а також пом’якшення чинників, що посилюють напругу</t>
  </si>
  <si>
    <t>HDTRA 1-08-D-0007-0009</t>
  </si>
  <si>
    <t>Впровадження єдиної системи санітарно-епідеміологічного моніторингу та спостереження за захворюваннями в Україні</t>
  </si>
  <si>
    <t>26.07.2016 – 30.09.2019</t>
  </si>
  <si>
    <t xml:space="preserve">Державна служба України з питань безпечності харчових продуктів та захисту споживачів, Національна академія аграрних наук України, Інститут ветеринарної медицини Національної академії аграрних наук України, Державний науково-дослідний інститут з лабораторної діагностики та ветеринарно-санітарної експертизи, Державний науково-контрольний інститут біотехнології і штамів мікроорганізмів (ДНКІБШМ), Національний науковий центр «Інститут експериментальної і клінічної ветеринарної медицини» (код ЄДРПОУ 00497087), Державний заклад «Київський міський лабораторний центр Міністерства охорони здоров’я», Державна установа «Дніпропетровський обласний лабораторний центр Міністерства охорони здоров’я», Державна установа «Львівський обласний лабораторний центр Міністерства охорони здоров’я» , Державна установа «Одеський обласний лабораторний центр Міністерства охорони здоров’я», Державна установа «Український науково-дослідний протичумний інститут імені І.І.Мечнікова Міністерства охорони здоров’я», Державна установа «Київський обласний лабораторний центр Міністерства охорони здоров’я», Білоцерківський міський відділ лабораторних досліджень Державної установи «Київський обласний лабораторний центр Міністерства охорони здоров’я», Бориспільський міжрайонний відділ лабораторних досліджень Державної установи «Київський обласний лабораторний центр Міністерства охорони здоров’я» , Державна установа «Центр громадського здоров’я Міністерства охорони здоров’я України», Науково-дослідний інститут епідеміології та гігієни Львівського національного медичного університету імені Данила Галицького; 10 регіональне санітарно-епідеміологічне управління Центрального санітарно-епідеміологічного управління Міністерства оборони України; 27 регіональне санітарно-епідеміологічне управління Центрального санітарно-епідеміологічного управління Міністерства оборони України; 28 регіональне санітарно-епідеміологічне управління Центрального санітарно-епідеміологічного управління Міністерства оборони України; 108 регіональне санітарно-епідеміологічне управління Центрального санітарно-епідеміологічного управління Міністерства оборони України </t>
  </si>
  <si>
    <t>Державна служба України з питань безпечності харчових продуктів та захисту споживачів, МОЗ, МО</t>
  </si>
  <si>
    <t>Black &amp; Veatch Special Projects Corp</t>
  </si>
  <si>
    <t>Запобігання поширенню технологій, патогенів, та знань, що можуть бути використані для розробки біологічної зброї, шляхом: створення національної системи спостереження за захворюваннями та системи звітності; розширення загальнонаціональної мережі діагностичних лабораторій, які працюють із особливо небезпечними інфекціями (ОНІ); безпечне зберігання ОНІ в призначених установах, доки не буде впроваджено тимчасове та/або постійне рішення; розробка погоджених із ПЗСБД науково-дослідних проектів для сприяння досягненню цілей і завдань ПЗСБД</t>
  </si>
  <si>
    <t>Допомога правничим школам з просування прав людини</t>
  </si>
  <si>
    <t>02.06.2015-31.12.2016</t>
  </si>
  <si>
    <t>Удосконалення юридичної освіти та освіти з прав людини</t>
  </si>
  <si>
    <t>04.03.2016-31.12.2016</t>
  </si>
  <si>
    <t>Інституційна підтримка в рамках архітектури підтримки реформ в Україні – Офіс Реформ</t>
  </si>
  <si>
    <t>06.12.2016-06.08.2017</t>
  </si>
  <si>
    <t>Інституційні підтримка реформ в Україні</t>
  </si>
  <si>
    <t>Програма співпраці з метою підвищення безпеки та стійкості АЕС НАЕК Енергоатом до зовнішніх екстремальних впливів: Створення системи моніторингу технічного стану будівель і споруд АЕС на основі сучасних методів  та технологій (U1.05/12) – Україна+G858</t>
  </si>
  <si>
    <t>17.11.2015–16.11.2018</t>
  </si>
  <si>
    <t>Державне підприємство НАЕК "Енергоатом"</t>
  </si>
  <si>
    <t>Empresarios Agrupados International, S.A. (Іспанія)</t>
  </si>
  <si>
    <t>Створення вдосконаленої системи безперервного моніторингу, оцінки та управління структурної цілісності важливих для безпеки будівель і споруд АЕС (БіС АЕС) з метою забезпечення їх здатності виконувати передбачені експлуатаційні функції та функції безпеки.</t>
  </si>
  <si>
    <t xml:space="preserve">Екологічна освіта для Білорусі, Росії та України </t>
  </si>
  <si>
    <t>01.12.2013-30.11.2017</t>
  </si>
  <si>
    <t xml:space="preserve">Національний транспортний університет; Чернівецький національний університет імені Юрія Федьковича; ДВНЗ “Переяслав-Хмельницький державний педагогічний університет імені Григорія Сковороди”; Інститут професійно-технічної освіти НАПН України; Прикарпатський національний університет імені Василя Стефаніка </t>
  </si>
  <si>
    <t>Університет Бремен</t>
  </si>
  <si>
    <t xml:space="preserve">Розроблення навчальних програм з екологічної освіти в системі безперервної освіти вчителів і тренерів у контексті багаторівневої освіти; тестування, впровадження, визнання на офіційному рівні та послідовне використання дистанційних курсів з екології  у контексті багаторівневої освіти; модернізація існуючих навчальних програм у контексті екологічної освіти і охорони навколишнього середовища.  </t>
  </si>
  <si>
    <t>Повідомлення про виділення лімітів від 15.09.2016;</t>
  </si>
  <si>
    <t>Нове обличчя кордону</t>
  </si>
  <si>
    <t>01.01.2017–31.12.2018</t>
  </si>
  <si>
    <t>Державна прикордонна служба України, її підрозділи: Головний центр зв’язку, автоматизації та захисту інформації Державної прикордонної служби України (військова частина 2428, Окрема комендатура охорони і забезпечення Державної прикордонної служби України (військова частина 1498), Навчальний центр підготовки молодших спеціалістів Державної прикордонної служби України імені генерал-майора Ігоря Момота (військова частина 9930), Національна академія Державної прикордонної служби України імені Богдана Хмельницького (військова частина 9960), Окремий контрольно-пропускний пункт «Київ», Мостицький прикордонний загін Державної прикордонної служби України</t>
  </si>
  <si>
    <t>Відділ з правоохоронних питань Посольства США в Україні; Міжнародна організація з міграції</t>
  </si>
  <si>
    <t xml:space="preserve">Поглиблення реформ в Державній прикордонній службі України (ДПСУ) через покращення діяльності пунктів пропуску шляхом впровадження системи якісного конкурсного відбору персоналу в поєднанні з дієвими антикорупційцними заходами і, як наслідок, підвищення суспільної довіри до ДПСУ </t>
  </si>
  <si>
    <t>Збереження, посилення та управління запасами вуглецю та біорізноманіттям у Чорнобильській зоні відчуження</t>
  </si>
  <si>
    <t>26.02.2015-31.12.2018</t>
  </si>
  <si>
    <t>ГЕФ/ЮНЕП (Глобальний екологічний фонд через Програму ООН з навколишнього середовища)</t>
  </si>
  <si>
    <t>Чорнобильський радіаційно-екологічний біосферний заповідник</t>
  </si>
  <si>
    <t xml:space="preserve">Мінприроди, ДАЗВ </t>
  </si>
  <si>
    <t>ЮНЕП</t>
  </si>
  <si>
    <t xml:space="preserve">Посилення збереження та управління запасами вуглецю та біорізноманіттям на лісових та нелісових землях Чорнобильської зони відчуження. </t>
  </si>
  <si>
    <t>AID-ОFDA-G-16-00094</t>
  </si>
  <si>
    <t>Реагування в умовах надзвичайної ситуації, в якій опинилося населення України, що зазнає впливу конфлікту</t>
  </si>
  <si>
    <t>09.06.2016-08.06.2017</t>
  </si>
  <si>
    <t>Особи, які постраждали внаслідок збройного конфлікту</t>
  </si>
  <si>
    <t>Донецька ОВЦА, Луганська ОВЦА</t>
  </si>
  <si>
    <t>Міжнародна неурядова організація «Людина в біді» (People in Need)</t>
  </si>
  <si>
    <t>Полегшення страждання потерпілого від конфлікту населення шляхом надання адекватних рішень перехідного притулку, непродовольчих товарів, які відповідають міжнародним і національним стандартам в області житла, а також шляхом надання грантів для відновлення засобів для існування</t>
  </si>
  <si>
    <t>IPBU.04.01.00-00-017/16-00</t>
  </si>
  <si>
    <t>Діяльність представництва Спільного технічного секретаріату програми прикордонного співробітництва   «Польща – Білорусь – Україна»  2014-2020 рр.» Європейського інструменту сусідства у м. Львові, Україна</t>
  </si>
  <si>
    <t>20.12.2016–19.12.2017</t>
  </si>
  <si>
    <t>Закарпатська ОДА, Івано-Франківська ОДА, Львівська ОДА, Волинська ОДА, Тернопільська ОДА, Рівненська ОДА</t>
  </si>
  <si>
    <t>Підтримка впровадження в Україні програми прикордонного співробітництва «Україна – Польща – Білорусь» Європейського інструменту сусідства 2014-2020 рр. 1) інформування зацікавлених осіб та сторін про ППС ЄІС «Польща – Білорусь – Україна 2014-2020 рр.»; 2) впровадження плану з інформації та візуалізації; 3) підтримка діяльності  Органу управління, Українського національного органу, Українського Контрольно-перевірочного пункту та Спільного технічного секретаріату Програми.</t>
  </si>
  <si>
    <t>Модернізація системи централізованого теплопостачання міста Тернополя</t>
  </si>
  <si>
    <t>30.11.2016–31.10.2018</t>
  </si>
  <si>
    <t xml:space="preserve">Комунальне підприємство теплових мереж «Тернопільміськтеплокомуненерго» Терернопільської міської ради </t>
  </si>
  <si>
    <t xml:space="preserve">Тернопільська ОДА </t>
  </si>
  <si>
    <t>Комунальне підприємство теплових мереж «Тернопільміськтеплокомуненерго»  із залученням Amarc DHS srl (Італія)</t>
  </si>
  <si>
    <t>Модернізація системи централізованого теплопостачання міста Тернополя.</t>
  </si>
  <si>
    <t>U-LEAD з Європою: програма для України з розширення прав і можливостей на місцевому рівні, підзвітності та розвитку (Компонент 2 «Створення центрів надання адміністративних послуг та підвищення поінформованості населення про місцеве самоврядування» (початкова фаза))</t>
  </si>
  <si>
    <t>01.10.2016 – 30.04.2018</t>
  </si>
  <si>
    <t>Шведське агентство міжнародного розвитку (SIDA)</t>
  </si>
  <si>
    <t xml:space="preserve">Калинівська міська рада Калинівського району Вінницької області, Старосинявська селищна рада Старосинявського району Хмельницької області, виконавчий комітет Полонської міської ради об’єднаної територіальної громади  Полонського району Хмельницької області, Гостомельська селищна рада Київської області, Кіптівська сільська рада Козелецького району Чернігівської області, Новоушицька селищна об’єднана територіальна громада  (Новоушицька селищна рада) Новоушицького району Хмельницької області, Іршанська селищна рада Хорошівського району Житомирської області, виконавчий комітет Славутської міської ради Хмельницької області, Скалатська міська рада Підволочиського району Тернопільської області, Чемеровецька селищна рада Чемеровецького району Хмельницької області, Глобинська об’єднана міська територіальна громада  (Глобинська міська рада) Полтавської області, виконавчий комітет Калитянської селищної рада Броварського району Київської області, Краснопільська селищна рада Краснопільського району Сумської області, Северинівська об’єднана територіальна громада (Северинівська сільська рада) Жмеринського району Вінницької області, Миколаївська селищна рада Білопільського району Сумської області, Веселівська селищна об’єднана територіальна громада  (Веселівська селищна рада) Веселівського району Запорізької області, Червоненська селищна рада Андрушівського району Житомирської області, Новострілищанска селищна рада Жидачівського району Львівської області, виконавчий комітет Кочубеївської сільської ради об’єднаної територіальної громади Високопільського району Херсонської області, Єрківська селищна рада об’єднаної територіальної громади Катеринопільського району Черкаської області, Меджибізька селищна рада Летичівського району Хмельницької області, Золотниківська сільська рада Теребовлянського району Тернопільської області, Старобогородчанська сільська рада об’єднаної територіальної громади  Богородчанського району Івано-Франківської області, Білозірська об’єднана територіальна громада  (Білозірська сільська рада) Черкаського району Черкаської області, Мокрокалигірська об’єднана територіальна громада (Мокрокалигірська сільська рада) Катеринопільського району Черкаської області, Тячівська міська рада Закарпатської області </t>
  </si>
  <si>
    <t>SALAR/SKL International</t>
  </si>
  <si>
    <t>Сприяння створенню прозорої і підзвітної багаторівневої системи врядування, яка реагуватиме на потреби громадян, шляхом модернізації та забезпечення роботи 24 центрів надання адміністративних послуг у визначених регіонах України, підвищення якості надання адміністративних послуг, що надаються населенню на місцевому рівні</t>
  </si>
  <si>
    <t xml:space="preserve">Проект централізованого теплопостачання міста Луцьк – Програма корпоративного розвитку </t>
  </si>
  <si>
    <t>02.03.2016-01.03.2018</t>
  </si>
  <si>
    <t>Надання консалтингових послуг.</t>
  </si>
  <si>
    <t>2015/369-283</t>
  </si>
  <si>
    <t>Поліпшення доступу до води в постраждалій від конфлікту громаді м. Кремінна</t>
  </si>
  <si>
    <t>16.12.2016 - 15.06.2018</t>
  </si>
  <si>
    <t>Кремінська міська рада</t>
  </si>
  <si>
    <t>Луганська ОДА – ОВЦА</t>
  </si>
  <si>
    <t>Поліпшення доступу до послуг водопостачання для місцевого населення , включаючи внутрішньо переміщених осіб і місцевих підприємств у місті Кремінна  Розробка інженерних конструкцій для ремонту системи водопостачання м. Кремінна; проведення будівельних робіт з ремонту інфраструктури водопостачання в м. Кремінна, включаючи насосні системи; впровадження інформаційної кампанії: з ресурсозберігаючих підходів, мобілізації місцевих активістів, інформаційно-просвітницьких заходів; обмін досвідом.</t>
  </si>
  <si>
    <t>561726-EPP-1-2015-1-NL-EPPKA2-CBHE-JP</t>
  </si>
  <si>
    <t>Поєднуючи інновації, проблеми здоров’я та суспільний вимір: розбудова освітнього потенціалу у країнах Східнєвропейського сусідства</t>
  </si>
  <si>
    <t>Національний університет “Києво-Могилянська академія”; Вінницький національний медичний університет ім. М.І.Пирогова</t>
  </si>
  <si>
    <t>Покращення якості і значимості освіти у сферах охорони здоров’я, інновацій і суспільства в країнах-партнерах; створення магістерських та докторських освітніх можливостей.</t>
  </si>
  <si>
    <t>574608-EEP-1-2016-1-UA-EPPJMO-MODULE</t>
  </si>
  <si>
    <t>Аграрна політика ЄС</t>
  </si>
  <si>
    <t>01.09.2016 - 31.08.2019</t>
  </si>
  <si>
    <t>Житомирський національний агроекологічний університет</t>
  </si>
  <si>
    <t>Отримання, засвоєння та розповсюдження знань про європейську аграрну політику серед студентів, викладачів, державних службовців, керівників та членів громадських організацій, лідерів сільських громад та громадянського суспільства; введення у навчальний процес курсsd “Агробізнес ЄС” та “Єкологічне сільське господарство та стандарти якості та безпеки.</t>
  </si>
  <si>
    <t xml:space="preserve">Реконструкція та модернізація системи централізованого теплопостачання міста Івагно-Франківськ </t>
  </si>
  <si>
    <t>02.08.2016-31.12.2017</t>
  </si>
  <si>
    <t>Державне міське підприємство «Івано-Франківськтеплокомуненерго»</t>
  </si>
  <si>
    <t>Державне міське підприємство «Івано-Франківськтеплокомуненерго» із залученням ЗАТ «ENERSTENA» (Литва)</t>
  </si>
  <si>
    <t>Реконструкція та модернізація системи централізованого теплопостачання міста Івано-Франківська.</t>
  </si>
  <si>
    <t>Технологія для надійної ідентифікації радіоактивних матеріалів по спектрометричним даним</t>
  </si>
  <si>
    <t>05.04.2016-04.04.2019</t>
  </si>
  <si>
    <t>КНУ ім. Т.Шевченка, Державна установа "Інститу геохімії навколишнього середжовища НАН України, Інститу проблем безпеки атомних електростанцій НАН України</t>
  </si>
  <si>
    <t>Проект націлений на отримання нового надійного та стійкого до адитивних шумів методу для повної обробки спектів,придатного для ідентифікації прихованих радіоатиквних матеріалів в режимі, близькому до режиму реального часу</t>
  </si>
  <si>
    <t>Підтримка електронного урядування для децентралізації в Україні (EGOV4UKRAINE)</t>
  </si>
  <si>
    <t>01.11.2016 – 31.08.2021</t>
  </si>
  <si>
    <t xml:space="preserve"> Шведське агентство з міжнародного розвитку (SIDA); Міністерство закордонних справ Естонії</t>
  </si>
  <si>
    <t xml:space="preserve">Міністерство цифрової трансформації України
Міністерство внутрішніх справ України 
Державна установа «Центр обслуговування підрозділів Міністерства внутрішніх справ України» 
Державна податкова служба України 
Міністерство закордонних справ України 
Міністерство розвитку громад та територій України
Міністерство освіти і науки України 
Міністерство юстиції України 
Державна судова адміністрація
Державне підприємство «Національні інформаційні системи»
Державне піприємство «Інфоресурс»
Харківська міська рада
Державне підприємство «ДІЯ»
Чортківська міська рада
</t>
  </si>
  <si>
    <t>Міністерство цифрової трансформації України</t>
  </si>
  <si>
    <t xml:space="preserve">Надання системного підходу до е-урядування на підтримку децентралізації та інших реформ. Розробка чіткої та ефективної ІКТ архітектури на підтримку процесу децентралізованого надання послуг органами місцевої влади у співпраці із зацікавленими сторонами національного рівня; розробка інформаційних систем, підтримка обміну даними та надання послуг електронними каналами, як ЦНАПами, так і онлайн-каналами самообслуговування на майбутніх етапах
</t>
  </si>
  <si>
    <t>Технічне співробітництво з фондом гарантування вкладів фізичних осіб – Стадія 2 Підтримка</t>
  </si>
  <si>
    <t>13.12.2016-13.12.2018</t>
  </si>
  <si>
    <t>Фонд гарантування вкладів фізичних осіб</t>
  </si>
  <si>
    <t>ТОВ «КПМГ –Україна»</t>
  </si>
  <si>
    <t>Надання допомоги Фонду гарантування вкладів фізичних осіб в роботі, спрямованій на підвищення його потенціалу та можливостей в рамках реалізації Фондом його законних прав та повноважень шляхом надання практичної допомоги, експертної підтримки, консультацій та ресурсів задля підтримки поточної діяльності та створення нових компетенцій та ресурсів.</t>
  </si>
  <si>
    <t>AID-121-A-16-00011</t>
  </si>
  <si>
    <t>Програма сприяння громадській активності «Долучайся!»</t>
  </si>
  <si>
    <t>01.10.2016 – 30.09.2023</t>
  </si>
  <si>
    <t xml:space="preserve">Громадська організація «Центр політико-правових реформ», м. Київ
Громадська організація «Центр «Нова Європа», м. Київ
Громадська організація «Вокс Україна», м. Київ
Громадська організація «Центр протидії корупції», м. Київ 
Громадська організація «Трансперенсі Інтернешнл Україна», м. Київ
Громадська спілка «Освіторія», м. Київ 
Громадська організація «Центр ЮЕЙ», м. Київ
Громадська організація «Українська академія лідерства»
Громадська організація «Інформаційно-дослідний центр «Інтеграція та розвиток»
Благодійна організація «Благодійний фонд «Демократичні ініціативи імені Ілька Кучеріва»
Громадська організація «Центр економічної стратегії»
Громадська організація «Донбас СОС»
</t>
  </si>
  <si>
    <t>Pact, Inc. /Пакт Інк.</t>
  </si>
  <si>
    <t xml:space="preserve">Підвищення рівня поінформованості громадян та їх участі в активному громадянському житті на національному, регіональному та місцевому рівнях шляхом підвищення громадянської освіти, сприяння створенню ефективних національних, регіональних і місцевих громадських коаліцій і ініціатив для прискорення демократичних реформ, поліпшення організаційного потенціалу організацій громадського суспільства, розвиток місцевого потенціалу для забезпечення довгострокової громадської участі в демократичних реформах.  </t>
  </si>
  <si>
    <t>575385-EPP-1-2016-1-UA-EPPJMO-SUPPA</t>
  </si>
  <si>
    <t>Більш широке висвітлення європейської інтеграції у викладанні та наукових дослідженнях</t>
  </si>
  <si>
    <t>Українська асоціація викладачів і дослідників питань європейської інтеграції</t>
  </si>
  <si>
    <t>Сприяння і поліпшення результатів досліджень з європейської інтеграції; побудова платформи для об’єднання національних інтелектуальних ресурсів в європейських інтеграційних дослідженнях; створення механізму сприяння більш глибокого розуміння процесів європейської інтеграції на національному рівні; розроблення потенціалу консультування з питань політики ЄС зі складу науковців для урядових і громадських організацій</t>
  </si>
  <si>
    <t>575124-EPP-1-2016-1-UA-EPPJMO-MODULE</t>
  </si>
  <si>
    <t>Управління проектами ЄС</t>
  </si>
  <si>
    <t>Східноєвропейський національний університет імені Лесі Українки</t>
  </si>
  <si>
    <t>Надання студентам знань та навичок щодо тематики Європейської політики сусідства, включаючи сферу управління проектами; поширення інформації про ЄС, обізнаності про програми ЄС та заохочення до проведення в майбутньому міждисциплінарних досліджень з питань європейської інтеграції в третіх країнах.</t>
  </si>
  <si>
    <t>574774-EPP-1-2016-1-UA-EPPJMO-MODULE</t>
  </si>
  <si>
    <t>Україна - ЄС: транскультурні порівняння в освітніх дослідженнях</t>
  </si>
  <si>
    <t>Інститут педагогіки Національної академії педагогічних наук України</t>
  </si>
  <si>
    <t>Введення європейської складової в дослідження в галузі освіти в Україні; запровадження європейських стандартів в українському дослідженні в галузі освіти: підвищення якості української освіти, вітчизняних наукових досліджень; професійний розвиток викладачів, дослідників і політиків</t>
  </si>
  <si>
    <t>561755-EPP-1-2015-1-NO-EPPKA2-CBHE-JP</t>
  </si>
  <si>
    <t>Гармонізація дипломної освіти, пов’язаної з водними ресурсами</t>
  </si>
  <si>
    <t>Національний технічний університет України “Київський політехнічний інститут ім, Ігоря Сікорського”; ДВНЗ “Український державний хіміко-технологічний університет”; Черкаський державний технологічний університет”</t>
  </si>
  <si>
    <t>Норвезький університет природних наук</t>
  </si>
  <si>
    <t>Розробка вдосконалених інструментів навчання та викладання, методик і педагогічних підходів з використанням найкращого досвіду для 6 пов’язаних з водою дисциплін; оновлення лабораторій, лабораторних курсів і відповідних навчально-методичних посібників; розробка модулів електронного навчання з використанням оновлених курсів; навчання викладачів думати з точки зору кінцевого користувача</t>
  </si>
  <si>
    <t>Завершення будівництва метрополітену м. Дніпропетровськ – Електронний квиток</t>
  </si>
  <si>
    <t>06.04.2015-31.12.2018</t>
  </si>
  <si>
    <t>RebelGroup Intarnational BV (Нідерланди)</t>
  </si>
  <si>
    <t>Закупівля на тендерній основі та успішне впровадження Автоматизованої системи оплати проїзду для операторів громадсьбкого транспорту у місі, забезпечення більш зручного коритсування громадським транспортом для пасажирів шляхом поєднання комбінованого використання різних видів транспорту</t>
  </si>
  <si>
    <t>Розробка концепції веб-сайту для реєстрації, аналізу, звітування та координації міжнародної технічної допомоги, що надається Уряду України</t>
  </si>
  <si>
    <t>31.12.2015–31.03.2016</t>
  </si>
  <si>
    <t>ТОВ «Пронет Бізнес Технології»</t>
  </si>
  <si>
    <t>Розробка концептуальної моделі веб-сайту U-AID для розміщення  інформації з веб-сайтів донорів та відомостей про реєстрацію проектів міжнародної технічної допомоги</t>
  </si>
  <si>
    <t>544343-TEMPUS-1-2013-1-LT- TEMPUS -SMHES</t>
  </si>
  <si>
    <t>Освіта для лідерства, інтелігентності та розвитку таланту</t>
  </si>
  <si>
    <t>01.12.2013 - 31.08.2017</t>
  </si>
  <si>
    <t>Інститут вищої освіти НАПН України; Київський університет імені Бориса Грінченка; Тернопільський національний педагогічний університет імені Володимира Гнатюка; Національний технічний університет “Харківський політехнічний університет”; Національний авіаційний університет; Одеський національний університет імені І. І. Мечникова; Донецький державний університет управління; Національна академія державного управління при Президентові України; Асоціація професіоналів з управління персоналом HRFORUM</t>
  </si>
  <si>
    <t>Каунаський технологічний університет</t>
  </si>
  <si>
    <t>Посилення ролі українських вищих навчальних закладів як генераторів соціального прогресу у втіленні державної політики з розвитку людських ресурсів шляхом надання послуг з розвитку лідерського та організаційного потенціалу; розробка концептуального підґрунтя для посилення ролі університетів в запровадженні державної політики з розвитку людських ресурсів; створення інфраструктури, розробка методологічного та навчального середовища  для ефективної реалізації університетами послуг з розвитку лідерського та організаційного потенціалу</t>
  </si>
  <si>
    <t>544524-TEMPUS-1-2013-1-PL- TEMPUS -SMHES</t>
  </si>
  <si>
    <t>Рамка кваліфікації в галузі наук про навколишнє середовище для українських університетів</t>
  </si>
  <si>
    <t>Національний університет “Одеська морська академія”; Одеський державний екологічний університет; Харківський національний університет імені В. Н. Каразіна; Національний університет біоресурсів і природокористування України; Львівський національний аграрний університет; Білоцерківський національний аграрний університет; Уманський національний університет садівництва; Державна установа “Науково-методичний центр інформаційно-аналітичного забезпечення діяльності вищих навчальних закладів “Агроосвіта”; Інститут модернізації змісту освіти; Інститут екології Карпат НАН України; Департамент екології та природних ресурсів Одеської облдержадміністрації</t>
  </si>
  <si>
    <t>Підвищення якості та актуальності вищої освіти в Україні; аналіз існуючих стандартів і методологій розроблення рамок кваліфікації в галузі наук про навколишнє середовище;  розроблення рамок кваліфікації в галузі наук про навколишнє середовище в українських університетах та проведення навчальних курсів</t>
  </si>
  <si>
    <t>2016/379-902</t>
  </si>
  <si>
    <t>Підтримка участі України в програмі ЄС Горизонт 2020  – Рамкова програма з наукових досліджень та інновацій (2014-2020), включаючи частину щорічного внеску за участь у 2015 та 2016 роках за програмою ЄС відповідно до Угоди між Україною та ЄС</t>
  </si>
  <si>
    <t>15.12.2016 - 14.12.2018</t>
  </si>
  <si>
    <t>Сприяння зміцненню дослідницького та інноваційного сектору в Україні; підтримка участі України в програмі  Горизонт -2020</t>
  </si>
  <si>
    <t>М19-16/09</t>
  </si>
  <si>
    <t>Розробка нормативних документів верхнього рівня щодо забезпечення безпеки при знятті з експлуатації ядерних установок</t>
  </si>
  <si>
    <t>норвезьких крон</t>
  </si>
  <si>
    <t>15.12.2016–31.12.2018</t>
  </si>
  <si>
    <t>Норвезьке агентство з радіаційного захисту</t>
  </si>
  <si>
    <t>Державне підприємство «Державний науково-технічний центр з ядерної та радіаційної безпеки»</t>
  </si>
  <si>
    <t>Розробка двох нормативних документів верхнього рівня для усунення загроз у сфері регулювання зняття з експлуатації та впровадження основних заходів для гармонізації національної нормативної бази зняття з експлуатації із референтними рівнями WENRA та вимогами МАГАТЕ з безпеки</t>
  </si>
  <si>
    <t>М19-16/11</t>
  </si>
  <si>
    <t>Перегляд нормативного документа «Правила ядерної та радіаційної безпеки при перевезенні радіоактивних матеріалів»</t>
  </si>
  <si>
    <t xml:space="preserve"> Норвезьке агентство з радіаційного захисту</t>
  </si>
  <si>
    <t>Удосконалення національної нормативно-правової бази у сфері безпечного перевезення радіоактивних матеріалів; виконання комплексного аналізу та вивчення міжнародної передової практики з безпечного перевезення радіоактивних матеріалів з подальшим переглядом національного нормативного документа «Правила ядерної та радіаційної безпеки при перевезенні радіоактивних матеріалів»</t>
  </si>
  <si>
    <t>М19-16/10</t>
  </si>
  <si>
    <t>Розробка національного нормативного документа щодо радіаційної безпеки при використанні джерел іонізуючого випромінювання</t>
  </si>
  <si>
    <t>Удосконалення національної нормативної бази у сфері радіаційного захисту при використанні джерел іонізуючого випромінювання, зокрема розробка нормативного документа верхнього рівня категорії «вимоги», що встановлює систематизовані вимоги радіаційної безпеки діяльності з джерелами іонізуючого випромінювання</t>
  </si>
  <si>
    <t>Допомога Україні у розробці Плану дій щодо протидії відмиванню коштів та фінансування тероризму</t>
  </si>
  <si>
    <t>20.02.2017-31.12.2017</t>
  </si>
  <si>
    <t>Розробка плану дій щодо протидії відмиванню коштів та фінансуванню тероризму.</t>
  </si>
  <si>
    <t>ENI/2016/379-352</t>
  </si>
  <si>
    <t>Впровадження кращого європейського досвіду з метою посилення інституційного потенціалу Секретаріату  Уповноваженого Верховної Ради України з прав людини для захисту прав і свобод людини</t>
  </si>
  <si>
    <t>03.01.2017 - 02.01.2019</t>
  </si>
  <si>
    <t>Інститут права Литовської Республіки, Інститут прав людини імені Людвіга Больцмана (Австрія)</t>
  </si>
  <si>
    <t>Посилення спроможності Секретаріату Уповноваженого Верховної Ради України з прав людини виступати в якості ефективного механізму парламентського контролю за дотриманням прав і свобод людини на національному рівні;  забезпечення ефективного попередження порушення прав і свобод людини і дієве реагування Секретаріату Уповноваженого Верховної Ради України з прав людини  на будь-які виявлені порушення; вдосконалення законодавства і адміністративної практики шляхом проведення структурних змін і розвитку внутрішніх процедур Секретаріату Уповноваженого Верховної Ради України з прав людини  відповідно до кращих практик ЄС</t>
  </si>
  <si>
    <t xml:space="preserve">Надзвичайна кредитна програма для відновлення України: підтримка впровадження програм для кінцевих бенефіціарів </t>
  </si>
  <si>
    <t>01.09.2015-30.04.2019</t>
  </si>
  <si>
    <t>TRANSTEC (Бельгія)</t>
  </si>
  <si>
    <t>Надання консультаційної експертної підтримки Мінрегіону з метою ефективного впровадження проекту "Надзвичайна кредитна програма для відновлення України".</t>
  </si>
  <si>
    <t xml:space="preserve">Україна: Енергоатом – сталий корпоратвиний розвиток </t>
  </si>
  <si>
    <t>01.02.2017–31.12.2021</t>
  </si>
  <si>
    <t>Державне підприємство «Національна атомна енергогенеруюча компанія «Енергоатом»</t>
  </si>
  <si>
    <t xml:space="preserve">Міненерго </t>
  </si>
  <si>
    <t>ТОВ "Делойт і Туш"</t>
  </si>
  <si>
    <t>Сприяння Уряду України та ДП "НАЕК "Енергоатом" у здійсненні широкого дослідження, що включатиме рекомендації з кроків до юридичної та комерційної корпоратизації ДП "НАЕК "Енергоатом", у вдосконаленні системи управління із впровадженням сучасних інформаційних систем управління та у впровадженні "Дорожньої карти" корпоратизації ДП "НАЕК "Енергоатом".</t>
  </si>
  <si>
    <t>ENPI/2016/382-642</t>
  </si>
  <si>
    <t>Антикорупційна ініціатива ЄС в Україні</t>
  </si>
  <si>
    <t>24.05.2020 - 08.07.2024</t>
  </si>
  <si>
    <t>Комітет з питань запобігання і протидії корупції Верховної Ради України; Національне антикорупційне бюро України; НАЗК; Національне агентство України з питань виявлення, розшуку та управління активами, одержаними від корупційних та інших злочинів; Державна служба фінансового моніторингу України; Інститут розвитку регіональної преси;</t>
  </si>
  <si>
    <t>Комітет з питань запобігання і протидії корупції Верховної Ради України; Національне антикорупційне бюро України; НАЗК; Національне агентство України з питань виявлення, розшуку та управління активами, одержаними від корупційних та інших злочинів; Державна служба фінансового моніторингу України</t>
  </si>
  <si>
    <t>Покращення процесу провадження антикорупційної політики; сприяння скороченню масштабної корупції; посилення операційного та нормотворчого потенціалу державних інституцій у роботі з профілактикою та боротьбою проти корупції; посилення парламентського нагляду за процесом реформування та його потенціалу з вивчення та покращення стратегічної нормативно-законодавчої бази; посилення потенціалу органів місцевого самоврядування, громадськості та ЗМІ з метою їх внеску до процесу боротьби з корупцією</t>
  </si>
  <si>
    <t>ENPI/2016/382-358</t>
  </si>
  <si>
    <t>Наближення законодавства України до законодавства ЄС у сфері засобів захисту рослин та здоров’я рослин і посилення відповідних інспекційних та лабораторних служб</t>
  </si>
  <si>
    <t>13.03.2017 – 12.10.2019</t>
  </si>
  <si>
    <t>Консорціум на чолі The State Plant Protection Service - SPPS (Республіка Латвія) у складі з the German Federal Ministry of Food and Agriculture – BMEL (Німеччина) та the State Plant Service  of Lithuania under the Ministry of  Agriculture, Division of Phytosanitary (Литовська Республіка)</t>
  </si>
  <si>
    <t>Гармонізація законодавства України  до законодавства ЄС у сфері  засобів захисту рослин відповідно до вимог ЄС для забезпечення належного використання засобів захисту рослин та поліпшення пов’язаних інспекцій та лабораторних систем</t>
  </si>
  <si>
    <t>Впровадження проекту енергозбереження в закладах шкільного та дошкільного виховання м. Добропілля</t>
  </si>
  <si>
    <t>21.09.2016-31.12.2020</t>
  </si>
  <si>
    <t>Європейський банк реконструкції та розвитку, як адміністратор фонду Е5Р; НЕФКО</t>
  </si>
  <si>
    <t>Добропільська міська рада</t>
  </si>
  <si>
    <t>ТОВ «Добробудъ», ТОВ «Будівельно-монтажний комплекс «Енергомонтажвентиляція», ТОВ "Пріоритет-Буд", ТОВ "Будівельні технології 2015"</t>
  </si>
  <si>
    <t>Впровадження енергозберігаючих заходів, спрямованих на зменшення енергоспоживання та покращення умов перебування персоналу та дітей в закладах освіти м. Допропілля (Донецька область).</t>
  </si>
  <si>
    <t>Капітальний ремонт будівлі інфекційного відділення і прибудови, розташованих на території міської лікарні по віл. Мечнікова, 14 в м. Курахове</t>
  </si>
  <si>
    <t>21.09.2016-30.11.2017</t>
  </si>
  <si>
    <t>Європейський банк реконструкції та розвитку, як адміністратор Фонду Е5Р; НЕФКО</t>
  </si>
  <si>
    <t>Курахівська міська рада</t>
  </si>
  <si>
    <t>НЕФКО, як розпорядник фонду «Північної ініціативи гуманітарної підтримки та енергоефективності (Україна)» та як виконавча агенція Фонду Е5Р</t>
  </si>
  <si>
    <t>Впровадження енергозберігаючих заходів, спрямованих на зменшення енергоспоживання та покращення умов перебування персоналу та відвідувачів в закладах охорони здоров'я м. Курахове (Донецька область).</t>
  </si>
  <si>
    <t>Енергозберігаючий проект у двох навчальних закладах (Вугледарська загальноосвітня школа І-ІІІ ступенів №2 Вугледарської міської ради Донецької області, Вугледарський навчально-виховний комплекс «МРІЯ»; загальноосвітня школа І-ІІІ ступенів-дошкільний навчальний заклад Вугледарський міської ради Донецької області)</t>
  </si>
  <si>
    <t xml:space="preserve">Європейський банк реконструкції та розвитку як адміністратор Фонду Е5Р; Північна екологічна фінансова корпорація (Nordic Environment Finance Corporation, НЕФКО) як розпорядник фонду «Північної ініціативи гуманітарної підтримки та енергоефективності (Україна)» (Фонд «NIU») та виконавча агенція Фонду Східноєвропейського партнерства з енергоефективності та довкілля (Фонд Е5Р) </t>
  </si>
  <si>
    <t>Вугледарська міська рада</t>
  </si>
  <si>
    <t>ТОВ «ГУД ВІН ХХІ»</t>
  </si>
  <si>
    <t>Впровадження енергозберігаючих заходів, спрямованих на зменшення енергоспоживання та покращення умов перебування персоналу та дітей в закладах освіти міста Вугледар (Донецька область).</t>
  </si>
  <si>
    <t>NIU 4/16 Е5Р 4/16</t>
  </si>
  <si>
    <t>Впровадження проекту енергозбереження в м. Слов’янськ</t>
  </si>
  <si>
    <t>21.09.2016-31.12.2021</t>
  </si>
  <si>
    <t>МЗС Норвегії, ЄБРР, НЕФКО</t>
  </si>
  <si>
    <t>Донецька обласна військово-цивільна адміністрація</t>
  </si>
  <si>
    <t>ТОВ «Добробудъ»</t>
  </si>
  <si>
    <t>Впровадження енергозберігаючих заходів, спрямованих на зменшення енергозбереження та покращення умов перебування персоналу та відвідувачів в закладах охорони здоров’я м. Слов’янськ, а також зменшення енергоспоживання та покращення показників роботи системи вуличного освітлення</t>
  </si>
  <si>
    <t>Розбудова спроможності кіберполіції</t>
  </si>
  <si>
    <t>22.08.2016-30.09.2017</t>
  </si>
  <si>
    <t>Національна поліція України;Департамент кіберполіції Національної поліції України;Державна установа «Центр обслуговування підрозділів Національної поліції України»</t>
  </si>
  <si>
    <t>Підтримка поліції України шляхом посилення її реагування на кіберзлочини</t>
  </si>
  <si>
    <t>Надання допомоги в знятті з експтуатації та поводженні з РАВ ЧАЕС</t>
  </si>
  <si>
    <t>20.02.2017–31.12.2017</t>
  </si>
  <si>
    <t>Міжнародне агентство з атомної енергії (МАГАТЕ)</t>
  </si>
  <si>
    <t>Сприяння зняттю з експлуатації Чорнобильської атомної електростанції (АЕС) та перетворенню "Укриття" в екологічно безпечну систему, а також створенню комплексної національної програми та плану дій з поводження із радіоактивними відходами.</t>
  </si>
  <si>
    <t>382/2016</t>
  </si>
  <si>
    <t xml:space="preserve">Підвищення інвестиційної привабливості України та конкурентоспроможності регіонів </t>
  </si>
  <si>
    <t>польських злотих</t>
  </si>
  <si>
    <t>01.06.2016-31.12.2017</t>
  </si>
  <si>
    <t>Польща</t>
  </si>
  <si>
    <t xml:space="preserve"> Міністерство розвитку Республіки Польща</t>
  </si>
  <si>
    <t xml:space="preserve">МЕРТ; Мінрегіонбуд </t>
  </si>
  <si>
    <t>МЕРТ; Мінрегіонбуд</t>
  </si>
  <si>
    <t>Міністерство розвитку Республіки Польща, Польське агентство з розвитку підприємництва (PARР), Польське агентство інформації та іноземних інвестицій (PAlilZ)</t>
  </si>
  <si>
    <t>Підвищення інвестиційної привабливості України та конкурентоспроможності регіонів</t>
  </si>
  <si>
    <t>Розробка нових катодів для стабільних та безпечних літій-сірчаних акумуляторів</t>
  </si>
  <si>
    <t>15.11.2016-15.11.2019</t>
  </si>
  <si>
    <t>Організація Північноатлантичного договору</t>
  </si>
  <si>
    <t>ДВНЗ «Український державний хіміко-технологічний університет»</t>
  </si>
  <si>
    <t>Розробка нових катодів для стабільних та безпечніших літій-сірчаних акумуляторів.</t>
  </si>
  <si>
    <t>ICSP/2016/379-920</t>
  </si>
  <si>
    <t>Сприяння відбудові та сталому розв’язанню проблем внутрішньо переміщених осіб (ВПО) та постраждалого від конфлікту населення в Україні</t>
  </si>
  <si>
    <t>09.01.2017 – 08.07.2018</t>
  </si>
  <si>
    <t>Донецький прикордонний загін Східного регіонального управління Державної прикордонної служби України (військова частина 9937); Краматорський прикордонний загін Східного регіонального управління Державної прикордонної служби України (військова частина 2382); Луганський прикордонний загін  Східного регіонального управління Державної прикордонної служби України (військова частина 9938); Головний центр зв’язку, автоматизації та захисту інформації (військова частина 2428)</t>
  </si>
  <si>
    <t>Всебічна допомога  внутрішньо переміщеним особам та членам приймаючих спільнот у питаннях стабілізації, відбудови, інтеграційних потреб та відбудова довіри в Україні.</t>
  </si>
  <si>
    <t>ENPI/2013/313-169</t>
  </si>
  <si>
    <t>Удосконалення екологічного моніторингу Чорного моря – Фаза ІІ (EMBLAS-II)</t>
  </si>
  <si>
    <t>01.04.2014 –31.05.2018</t>
  </si>
  <si>
    <t>United Nations Development Programme (UNDP) у партнерстві з:  Одеським національним університетом імені І. І. Мечникова (ОНУ, Одеса, Україна),  Українським науковим центром екології моря (УкрНЦЕМ, Одеса, Україна) та  Інститутом морської біології О. О. Ковалевської НАН України (ІМБ НАНУ, Одеса, Україна).</t>
  </si>
  <si>
    <t xml:space="preserve">Сприяння покращенню охорони навколишнього середовища Чорного моря </t>
  </si>
  <si>
    <t>ECHO/UKR/BUD/2016/91012</t>
  </si>
  <si>
    <t>Створення безпечного середовища для дітей та їхніх сімей на Сході Україні</t>
  </si>
  <si>
    <t>01.05.2016 –31.03.2017</t>
  </si>
  <si>
    <t>Діти та сім’ї, що постраждали під час конфлікту на Сході України</t>
  </si>
  <si>
    <t>Донецька ОДА, Донецька ОВЦА</t>
  </si>
  <si>
    <t xml:space="preserve">Відокремлений підрозділ іноземної неурядової організації “Представництво Сейв зе Чілдрен Інтернешнл в Україні” </t>
  </si>
  <si>
    <t>Надання допомоги дітям та сім’ям з дітьми, що постраждали від конфлікту в Україні, а саме: створення безпечних умов для вразливих і маргалізованих дітей та їх сімей за допомогою Центру Захисту дітей та якісної освіти; зменшення вразливих дітей до кризи в східній частині України шляхом надання негайного захисту та життєво необхідної допомоги.</t>
  </si>
  <si>
    <t>2016/382073</t>
  </si>
  <si>
    <t>Підтримка створення системи контролю державної допомоги в Україні</t>
  </si>
  <si>
    <t>06.02.2017 - 01.12.2017</t>
  </si>
  <si>
    <t>АМКУ</t>
  </si>
  <si>
    <t>APPLICATION EUROPEENNE DE TECHNOLOGIES ET DE SERVICES SARL  (Іспанія)</t>
  </si>
  <si>
    <t>Надання підтримки  Антимонопольному комітету України у створенні ефективної системи контролю державної допомоги в Україні відповідно до вимог Угоди про асоціацію між Україною та ЄС; розробка тренінгових програм для великих надавачів допомоги</t>
  </si>
  <si>
    <t>Завершення будівництва метрополітену в м. Дніпропетровськ – Підтримка реалізації проекту та закупівель за проектом</t>
  </si>
  <si>
    <t>06.09.2013-31.03.2017</t>
  </si>
  <si>
    <t>Європейський банк реконструкції та розвитку, як адміністратор Грантового Фонду ЄС</t>
  </si>
  <si>
    <t>Надання консультаційних послуг з реалізації Проекту "Завершення будівництва метрополітену в м. Дніпропетровськ". Допомога у реалізації проекту, включаючи всі аспекти закупівель, адміністрування контрактів та виплат відповідно до вимог Донору.</t>
  </si>
  <si>
    <t>Проект зміцнення науково обґрунтованої розробки державної політики на основі освітньої статистики та аналітики</t>
  </si>
  <si>
    <t>24.01.2017-24.07.2019</t>
  </si>
  <si>
    <t>Міжнароний банк реконструкції та розвитку</t>
  </si>
  <si>
    <t>Державна наукова установа "Інститут освітньої аналітики"</t>
  </si>
  <si>
    <t>Інститут освітньої аналітики</t>
  </si>
  <si>
    <t>Зміцнення спроможності органів освіти використовувати адміністративні, статистичні дані та дані оцінювання якості навчання, а також аналітичні методи як інформаційну основу для розробки державної політики.</t>
  </si>
  <si>
    <t>Енергоззберігаючий проект у медичному закладі (Міська центральна лікарня (дитяче відділення, будівля поліклініки) і вуличному освітленні (138 вулиць)</t>
  </si>
  <si>
    <t>21.09.2016-30.06.2019</t>
  </si>
  <si>
    <t>Мирноградська міська рада (Донецька область)</t>
  </si>
  <si>
    <t>ТОВ «Добробудь» та ТОВ «Дорстрой Монтаж Київ», ТОВ "РЕК"</t>
  </si>
  <si>
    <t>Впровадження енергозберігаючих заходів, спрямованих на зменшення енергоспоживання та покращення умов перебування персоналу та відвідувачів в закладах охорони здоров'я м. Мирноград, а також зменшення енергоспоживання та покращення показників роботи системи вуличного освітлення.</t>
  </si>
  <si>
    <t>01.02.2017-31.12.2017</t>
  </si>
  <si>
    <t>Державне агенство з питань електронного урядування України</t>
  </si>
  <si>
    <t>Створення цифрових послуг, пов'язаних із землекористуванням, із системами управління відходами та у галузі будівництва.</t>
  </si>
  <si>
    <t>SAQMMA16CA0017</t>
  </si>
  <si>
    <t>Проект сприяння розвитку публічної дипломатії України</t>
  </si>
  <si>
    <t>01.10.2016 - 30.09.2018</t>
  </si>
  <si>
    <t xml:space="preserve">Дипломатична академія України ім. Геннадія Удовенка при МЗС України </t>
  </si>
  <si>
    <t xml:space="preserve">МЗС  </t>
  </si>
  <si>
    <t>Надання допомоги Уряду України у розвитку власного потенціалу у сфері публічної дипломатії</t>
  </si>
  <si>
    <t>Програма реалізації адміністративної бази Закону про фінансову реструктуризацію</t>
  </si>
  <si>
    <t>03.04.2017-19.10.2022</t>
  </si>
  <si>
    <t xml:space="preserve">Європейський банк реконструкції та розвитку </t>
  </si>
  <si>
    <t>Асоціація "Незалежна асоціація банків України"</t>
  </si>
  <si>
    <t>Додаткова технічна підтримка Асоціації "Незалежна асоціація банків України" щодо створення секретаріату і арбітражного комітету, а також укріпленні потенціалу їх представників і арбітрів; підтримка в розробці нової адміністративної бази Закону про фінансову реструктуризацію банків в Україні.</t>
  </si>
  <si>
    <t>544490-TEMPUS-1-2013-1-ES-TEMPUS-JPCR</t>
  </si>
  <si>
    <t>Методологія підготовки висококваліфікованих інженерів магістерського рівня в галузі проектування та розроблення сучасних промислових інформаційних систем</t>
  </si>
  <si>
    <t>01.12.2013-31.05.2017</t>
  </si>
  <si>
    <t>Одеський національний політехнічний університет; Національний технічний університет України “Київський політехнічний інститут імені Ігоря Сікорського”</t>
  </si>
  <si>
    <t>Політехнічний університет Валенсії</t>
  </si>
  <si>
    <t>Інтеграція навчально-освітньої методології в промислово-технологічні магістерські програми для формування висококваліфікованих інженерів в сфері розробки передових промислових інформаційних систем на базі мікрокомп’ютерів, промислових комп’ютерів та мобільних і хмарних обчислювальних платформ.</t>
  </si>
  <si>
    <t>543802-TEMPUS-1-2013-1-UK- TEMPUS-JPHES</t>
  </si>
  <si>
    <t>Створення мультидисциплінарних інноваційних центрів розвитку віртуальних лабораторій в біології та медицині</t>
  </si>
  <si>
    <t>Одеський національний університет імені І. І. Мечникова; Львівський національний університет імені Івана Франка</t>
  </si>
  <si>
    <t>University of Westminster (UK)</t>
  </si>
  <si>
    <t>Створення віртуальної медичної мікробіологічної лабораторії як пілотного продукту для  мультидисциплінарних інноваційних центрів розвитку віртуальних лабораторій; розроблення ефективної оптимальної схеми комерціалізації та промоції віртуальної медичної мікробіологічної лабораторії; розроблення стратегії розповсюдження результатів проекту шляхом внутрішньої та зовнішньої комунікації.</t>
  </si>
  <si>
    <t>2016/379-353 від 27.12.2016</t>
  </si>
  <si>
    <t>Програмне забезпечення (COMSY-WIS) для технічного обслуговування, орієнтованого на надійність (ТООН)</t>
  </si>
  <si>
    <t>27.12.2016–27.06.2017</t>
  </si>
  <si>
    <t>Державне підприємство «Національна атомна енергогенеруюча компанія «Енергоатом» (ДП «НАЕК «Енергоатом»)</t>
  </si>
  <si>
    <t>AREVA GmbH (Німеччина)</t>
  </si>
  <si>
    <t>Постачання, доставка, включаючи будь-які необхідну документацію, а також пов’язані послуги та послуги з підтримки програмного забезпечення.</t>
  </si>
  <si>
    <t>U4.01/12BD частина ІІ; 2016/376-601</t>
  </si>
  <si>
    <t>Обладнання для аварійного реагування на спеціалізованих підприємствах Державної корпорації «Радон» і для реабілітації місць зберігання радіоактивних відходів U4.01/12BD частина ІІ</t>
  </si>
  <si>
    <t>02.03.2017–03.06.2018</t>
  </si>
  <si>
    <t>Державна корпорація «Українське державне об’єднання «Радон»; ДСП «Дніпропетровський державний міжобласний спеціальний комбінат»; ДСП «Київський державний міжобласний спеціальний комбінат»; ДСП «Львівський державний міжобласний спеціальний комбінат»; ДСП «Одеський державний міжобласний спеціальний комбінат» ; ДСП «Харківський державний міжобласний спеціальний комбінат».</t>
  </si>
  <si>
    <t>UAB LOKMIS (Литва)</t>
  </si>
  <si>
    <t>Проектування, виготовлення, постачання, монтаж, налагодження, тестування, технічне і післяпродажне обслуговування обладнання, яке буде використовуватись бригадами аварійного реагування на спеціалізованих підприємствах ДК «Українське державне об’єднання «Радон», а також для реабілітації місць зберігання радіоактивних відходів.</t>
  </si>
  <si>
    <t>ENI/2016/373935 від 20.04.2016</t>
  </si>
  <si>
    <t>Громадський пояс Донбасу</t>
  </si>
  <si>
    <t>01.07.2016-01.07.2018</t>
  </si>
  <si>
    <t>Благодійний фонд «Фонд розвитку громадських організацій «Західноукраїнський ресурсний центр»; Громадська організація «Товариство лева»; Громадська організація «Центр громадської адвокатури».</t>
  </si>
  <si>
    <t>Донецька ОДА, Донецька ОВЦА;  Луганська ОДА, Луганська ОВЦА</t>
  </si>
  <si>
    <t>Благодійний фонд «Фонд розвитку громадських організацій «Західноукраїнський ресурсний центр»</t>
  </si>
  <si>
    <t>Посилення ролі громадянського суспільства для просування демократичних реформ на території Донецької та Луганської областей.</t>
  </si>
  <si>
    <t>IFS/2016/378-224</t>
  </si>
  <si>
    <t>Р58 – Надання спеціалізованого обладнання для ХБРЯ-експертизи у центрах передового досвіду Південно-Східної та Східної Європи</t>
  </si>
  <si>
    <t>01.01.2017 – 31.12.2019</t>
  </si>
  <si>
    <t>Державна установа «Центр обслуговування підрозділів Національної поліції України</t>
  </si>
  <si>
    <t>Український науково-технологічний центр (Україна)</t>
  </si>
  <si>
    <t>Надання необхідного обладнання для зміцнення потенціалу з ХБРЯ-експертизи у центрах передового досвіду ЄС із захисту від ХБРЯ-загроз у Південно-Східній та Східній Європі</t>
  </si>
  <si>
    <t>UA 12 ENPI JH 02 16</t>
  </si>
  <si>
    <t>Twinning Верховний суд: Посилення інституційної спроможності  Верховного Суду України у сфері захисту прав людини на національному рівні</t>
  </si>
  <si>
    <t>06.03.2017 – 05.03.2019</t>
  </si>
  <si>
    <t>Верховний Суд України; Національна школа суддів України</t>
  </si>
  <si>
    <t>Німецький фонд міжнародного правового співробітництва (The German Foundation for International Legal Cooperation) (Німеччина) у партнерстві з Міністерством юстиції Латвійської Республіки (Ministry of Justice of the Republic of Latvia) (Латвійська Республіка)</t>
  </si>
  <si>
    <t>Посилення інституційної спроможності ВСУ шляхом формування єдиної судової практики під час здійснення правосуддя, правильного застосування чинного законодавства та уникнення судових помилок, а також забезпечення доступу до правосуддя та принципів верховенства права в Україні. Приведення правової бази, що стосується діяльності ВСУ, у відповідності до кращих європейських практик; підвищення рівня професіоналізму суддів ВСУ; посилення інституційної спроможності ВСУ шляхом навчання працівників; поліпшення доступу громадськості до інформації щодо ролі, статусу та діяльності ВСУ.</t>
  </si>
  <si>
    <t>Національна школа суддів</t>
  </si>
  <si>
    <t>Сприяння розробці нових навчальних курсів та підготовка відповідної мережі тренерів у Національній школі суддів України (НШСУ).</t>
  </si>
  <si>
    <t>«DemoUkrainaDH – Тернопыль»</t>
  </si>
  <si>
    <t>21.12.2016-30.11.2017</t>
  </si>
  <si>
    <t>Шведське агентство міжнародного розвитку;НЕФКО як адміністратор Фонду Програми SIDA-НЕФКО «Демо-Україна»</t>
  </si>
  <si>
    <t>Комунальне підприємство теплових мереж «Тернопільміськтеплокомуненерго»Тернопільської міської ради</t>
  </si>
  <si>
    <t>НЕФКО із залученням ТОВ «Брунта», Республіка Болгарія, за згодою НЕФКО</t>
  </si>
  <si>
    <t>Демонстрацыя для мыста Тернополя та України в цілому нових технологій та рішень в системі централізованого теплопостачання в поєднанні з впровадженням найкращих міжнародних практик підготовки проекту, проектування, закупівель, впровадження та моніторингу з метою покращення енергоефективності та сталості послуг з централізованого теплопостачання.</t>
  </si>
  <si>
    <t>AID-121-С-17-00001</t>
  </si>
  <si>
    <t>Програма з комунікації реформ в Україні</t>
  </si>
  <si>
    <t>17.02.2017–16.08.2017</t>
  </si>
  <si>
    <t>За підтримки СКМУ</t>
  </si>
  <si>
    <t>Ecorys Polska  Громадська організація "Інтернбюз-Україна"</t>
  </si>
  <si>
    <t xml:space="preserve">Надання допомоги щодо осилення суспільної підтримки процесу реформ в Україні шляхом поеращення розуміння громадянами реформ, які проваджуються в Україні,оцінки комунікаційного ландшафту та визначення стратегічних комунікаційних можливостей" впровадження </t>
  </si>
  <si>
    <t>Повідомлення про виділення лімітів від 06.03.2017</t>
  </si>
  <si>
    <t>01.03.2017 – 31.12.2021</t>
  </si>
  <si>
    <t xml:space="preserve">Національне антикорупційне бюро України, Генеральна прокуратура України, її підрозділ: Спеціалізована антикорупційна прокуратура Генеральної прокуратури України </t>
  </si>
  <si>
    <t>НАБУ, ГПУ</t>
  </si>
  <si>
    <t>575275-EPP-1-2016-1-UA- EPPJMO-MODULE</t>
  </si>
  <si>
    <t xml:space="preserve">Фінансовий сектор Європейського Союзу як рушій сталого розвитку: європейська інтеграція, реформи, перспективи мережевої економіки </t>
  </si>
  <si>
    <t>01.09.2016-31.08.2019</t>
  </si>
  <si>
    <t xml:space="preserve">Академія праці, соціальних відносин і туризму </t>
  </si>
  <si>
    <t xml:space="preserve">Створення навчального курсу в галузі європейських досліджень сектора ЄС як фактора сталого розвитку; створення сучасних освітніх послуг відповідно до європейських стандартів     </t>
  </si>
  <si>
    <t>Удосконалення дозиметричної лабораторії вторинних еталонів (SSDL) для дозиметрії променевої терапії</t>
  </si>
  <si>
    <t>01.12.2014 – 30.06.2018</t>
  </si>
  <si>
    <t>Національний науковий центр «Інститут метрології»</t>
  </si>
  <si>
    <t>Розвиток і введеннянаціональної системи метрологічного забезпечення дозиметрії під час променевої терапії. Забезпечення необхідності точності і достовірності дозиметрії гамма і рентгенівського випромінення під час клінічних лосліджень і променевої терапії</t>
  </si>
  <si>
    <t>Енергозберігаючий проект у двох закладах освіти (ДНЗ № 1, 2) у м. Кремінна</t>
  </si>
  <si>
    <t>21.09.2016-31.12.2018</t>
  </si>
  <si>
    <t>Європейський банк реконструкції та розвитку як адміністратор Фонду Е5Р; Північна екологічна фінансова корпорація (Nordic Environment Finance Corporation, НЕФКО</t>
  </si>
  <si>
    <t>Луганська ОДА Луганска обласна військово-цивільна адміністрація</t>
  </si>
  <si>
    <t xml:space="preserve">Північна екологічна фінансова корпорація (Nordic Environment Finance Corporation, НЕФКО) як розпорядник фонду «Північної ініціативи гуманітарної підтримки та енергоефективності (Україна)» (Фонд «NIU») та як виконавча агенція Фонду Е5Р, ТОВ «АВЄГА» </t>
  </si>
  <si>
    <t>Впровадження енергозберігаючих заходів, спрямованих на зменшення енергоспоживання та покращення умов перебування персоналу та дітей в закладах освіти м. Кремінна, що включають  заходи з утеплення 2 навчальних закладів, заміну вікон та дверей, а також модернізацію внутрішнього освітлення</t>
  </si>
  <si>
    <t>15.9001.7</t>
  </si>
  <si>
    <t xml:space="preserve">Заходи підтримки Федерального міністерства внутрішніх справ Німеччини на користь німецької меншини в Україні </t>
  </si>
  <si>
    <t>01.04.2015–31.12.2018</t>
  </si>
  <si>
    <t xml:space="preserve"> Федеральне міністерство внутрішніх справ Німеччини (BMІ)  </t>
  </si>
  <si>
    <t xml:space="preserve">Спілка об’єднань громадян «Рада німців України»; благодійний фонд «Товариство Розвитку» </t>
  </si>
  <si>
    <t>Сприяння німецькій меншині самостійно представляти власні інтереси у країні походження, розвивати власну етнокультурну ідентичність і активно розбудовувати свою функцію мосту між Німеччиною та країною походження</t>
  </si>
  <si>
    <t>ТА2016021 UA EST</t>
  </si>
  <si>
    <t>Програма раннього відновлення України: підтримка впровадження програми кінцевими бенефіціарами</t>
  </si>
  <si>
    <t>01.02.2017–30.09.2021</t>
  </si>
  <si>
    <t>Надання підтримки кінцевим бенефіціарам в рамках впровадження надзвичайної кредитної програми ЄІБ для відновлення України</t>
  </si>
  <si>
    <t>Подальша підтримка реформи державних та комунальних ЗМІ</t>
  </si>
  <si>
    <t>17.03.2017–31.12.2017</t>
  </si>
  <si>
    <t>Розробка та поширення моделей сталого розвитку для регіональних медіа, що проходять реформування від державної або муніципальної форми власності в приватну</t>
  </si>
  <si>
    <t>Проект розвитку потенціалу суспільного мовника в Україні</t>
  </si>
  <si>
    <t>26.12.2016 – 28.02.2022</t>
  </si>
  <si>
    <t>ПАТ «Національна суспільна телерадіокомпанія України»</t>
  </si>
  <si>
    <t xml:space="preserve">NHK International, Inc </t>
  </si>
  <si>
    <t>Удосконалення вмінь персоналу суспільного мовника у використання сучасного телевізійного обладнання, зокрема, щодо покриття сигналом усієї території України та вироблення власного якісного програмного продукту, а також створення на базі суспільного мовника інформаційної структури для висвітлення природних катастроф та надзвичайних ситуацій</t>
  </si>
  <si>
    <t>Стимулювання інтернаціоналізації досліджень шляхом запровадження системи забезпечення якості третього рівня вищої освіти у відповідності до Європейських вимог (С3QA)</t>
  </si>
  <si>
    <t>15.10.2016-14.10.2019</t>
  </si>
  <si>
    <t xml:space="preserve">Київський національний торговельно-економічний університет; Харківський національний економічний університет імені Семена Кузнеця;МОН </t>
  </si>
  <si>
    <t xml:space="preserve">Фонд “Французький університет Вірменії” </t>
  </si>
  <si>
    <t xml:space="preserve">Розробка/оновлення національних рамок політики для програми третього рівня вищої освіти відповідно до порядку денного європейської інтеграції; побудова системи для ефективного практичного здійснення внутрішніх та зовнішніх систем контролю якості програм третього рівня вищої освіти; встановлення внутрішньої та зовнішньої системи забезпечення якості  програм третього рівня вищої освіти; сприяння інтернаціоналізації   програм третього рівня вищої освіти   </t>
  </si>
  <si>
    <t>Підтримка ГВП в ПАТ «Укртрансгаз» за рахунок коштів Цільового фонду ІІ Європейської Комісії та Світового банку з надання консультацій з питань державної політики щодо реформування газової галузі України та інфраструктурної підтримки модернізації  газотранспортної системи»</t>
  </si>
  <si>
    <t>06.06.2017-31.07.2019</t>
  </si>
  <si>
    <t>АТ "Укртрансгаз"</t>
  </si>
  <si>
    <t>Акціонерне товариство "УКРТРАНСГАЗ"</t>
  </si>
  <si>
    <t>Навчання для розбудови спроможності Групи впровадження проекту «Укртрансгаз» (ГВП УТГ) у т. ч. для доопрацювання технічної документації та надання технічної підтримки з реалізації проекту</t>
  </si>
  <si>
    <t xml:space="preserve">Повідомлення про виділення лімітів від 15.09.2016 </t>
  </si>
  <si>
    <t>Розвиток та підвищення спроможності Національної гвардії України та Національної поліції України в удосконаленні заходів кадрової політики та забезпечення доброчесності персоналу</t>
  </si>
  <si>
    <t>01.05.2017–31.12.2018</t>
  </si>
  <si>
    <t xml:space="preserve">Національна поліція України, її підрозділ та орган: Державна установа «Центр обслуговування підрозділів Національної поліції України», 
Національна гвардія України, її підрозділ: Центральна база забезпечення та постачання НГУ (військова частина 3078) </t>
  </si>
  <si>
    <t>Вдділ з правоохоронних питань Посольства США в Україні</t>
  </si>
  <si>
    <t xml:space="preserve">Поглиблення реформ в Національній гвардії України та Національній поліції України через покращення діяльності відомств шляхом впровадження системи якісного набору персоналу в поєднанні з дієвими антикорупційними заходами і, як наслідок, підвищення суспільної довіри до відомств </t>
  </si>
  <si>
    <t xml:space="preserve">Он-лайн навчання членів виборчих окмісій та просвіта виборів щодо виборів у місцевих громадах </t>
  </si>
  <si>
    <t>09.06.2017–31.12.2017</t>
  </si>
  <si>
    <t>Підтримка виборів в територіальних громадах шляхом проведення навчання для членів виборчих комісій та підвищення обізнаності виборців</t>
  </si>
  <si>
    <t xml:space="preserve">Вербальна нота  Постійного Представництва Японії при міжнародних організаціях в Женеві HІ/IOM/044 від 13.02.2017
Вербальна нота  МОМ DRD/80/2017від 17.02.2017
</t>
  </si>
  <si>
    <t>Підтримка згуртування та розвитку громад, що зазнали наслідків конфлікту на Донбасі</t>
  </si>
  <si>
    <t>20.03.2017–19.03.2018</t>
  </si>
  <si>
    <t xml:space="preserve"> Японське агентство міжнародного співробітництва</t>
  </si>
  <si>
    <t>Громади, що зазнали наслідків конфлікту на Донбасі</t>
  </si>
  <si>
    <t>Донецька ОВЦА Луганська ОВЦА</t>
  </si>
  <si>
    <t>Вирішення проблем, пов’язаних з потребами внутрішньо переміщених осіб у нормалізації їхнього становища та в інтеграції, а також просування соціальної стабілізації та зміцнення довіри в Україні</t>
  </si>
  <si>
    <t xml:space="preserve">Інноваційне викладання та вивчення європейських студій </t>
  </si>
  <si>
    <t>Національний університет “Києво-Могилянська академія”;Чернівецький національний університет імені Юрія Федьковича</t>
  </si>
  <si>
    <t xml:space="preserve">Maastricht University (the Netherlands) </t>
  </si>
  <si>
    <t xml:space="preserve">Сприяння перегляду програм і модернізації освіти згідно з принципами Болонського процесу; розбудова потенціалу інституцій для участі у процесі суспільних трансформацій до функціонування згідно з принципами відкритого суспільства, економіки, науки, а також для готовності інституцій відповідати вимогам ринку праці.     </t>
  </si>
  <si>
    <t>U4.01/12С частина ІІ EuropeAid/138178/ІH/SUP/UA</t>
  </si>
  <si>
    <t>Інтегрована автоматизована система радіаційного моніторингу навколишнього середовища на спеціалізованих підприємствах Державної корпорації «Українське державне об’єднання «Радон»</t>
  </si>
  <si>
    <t>02.01.2017 - 17.05.2019</t>
  </si>
  <si>
    <t>Державна корпорація «Українське державне об’єднання «Радон»; ДСП «Київський державний міжобласний спеціалізований комбінат» (ДСП «Київський ДМСК); ДСП «Львівський державний міжобласний спеціалізований комбінат» (ДСП «Львівський ДМСК); ДСП «Одеський державний міжобласний спеціалізований комбінат» (ДСП «Одеський ДМСК); ДСП «Харківський державний міжобласний спеціалізований комбінат» (ДСП «Харківський ДМСК)</t>
  </si>
  <si>
    <t>NUVIA a. s. (Республіка Чехія)</t>
  </si>
  <si>
    <t>Проектування, виготовлення, поставка, монтаж, введення в експлуатацію і тестування обладнання, технічне та післяпродажне обслуговування обладнання та програмного забезпечення для створення Інтегрованої автоматизованої системи радіаційного моніторингу навколишнього середовища на п’яти спеціалізованих підприємствах Державної корпорації «Українське державне об’єднання «Радон» та в головному офісі ДК «УкрДо «Радон». Проектування, виготовлення, поставка, монтаж, введення в експлуатацію і тестування обладнання, технічне та післяпродажне обслуговування обладнання та програмного забезпечення</t>
  </si>
  <si>
    <t>Зміцнення громадської довіри (UCBI - II)</t>
  </si>
  <si>
    <t>11.04.2017 - 09.04.2022</t>
  </si>
  <si>
    <t xml:space="preserve">Міністерство закордонних справ України
БО «БФ «ПОСМІШКА ЮА», м. Запоріжжя
ГО «Агенція АртПоле», м. Київ
ГО «Консультаційний центр підтримки малого та середнього бізнесу», м. Київ
БО «Благодійний Фонд «Право на захист»,       м. Київ
ГО «Донбас СОС», м. Київ
ГО «Кримська проектно-освітня платформа К’ю Хаб», м. Київ
ГО «Луганський обласний правозахисний центр «Альтернатива», м. Київ
ГО «Логос знання», м. Вишгород,             Київська обл.
ГО «Громадське телебачення Донбасу»,           м. Київ
ГО «Львівський медіафорум», м. Львів
ГО «Інститут Центральноєвропейської Стратегії», м. Ужгород
ГО «КРИМСОС», м. Київ
БО «Фонд милосердя та здоров’я», м. Херсон 
БО «Львівська освітня фундація», м. Львів
КП «Агенція регіонального розвитку» Новокаховської міської ради Херсонської обл.
Виконавчий комітет Скадовської міської ради Херсонської обл.
ГО «Інтерньюз-Україна», м. Київ  
ГО «САМ ПІПЛ», м. Харків
ГО «Центр живої історії «ОЛЕШШЯ», 
м. Херсон
ГО «Центр громадських ініціатив «ІДЕЇ ЗМІН», м. Київ
ГО «Молодіжна організація «СТАН», 
м. Івано-Франківськ
ТОВ «БАНК ІДЕЙ», м. Київ
ТОВ «СТЕЙДЖ СЕРВІС», м. Київ
ГО «ТИНК ТЕНК ЮКРЕЙН», м. Київ
ФОП Володимир Нагорний, м. Київ
ТОВ « АП ЮЕЙ СТУДІО», м. Київ
ВПІНО «Філія АКТЕД», м. Київ
ГО «Асоціація фахівців з розв’язання конфліктів та соціальної і психологічної підтримки «Слова допомагають», м. Київ
КП «Агенція регіонального розвитку» Новокаховської міської ради Херсонської обл.
Виконавчий комітет Скадовської міської ради Херсонської обл.
ГО «Інститут Центральноєвропейської Стратегії»
ГО «Молодіжна театральна компанія «Доллмен»
ГО «Радіо на дотик»
ГО «Асоціація вільних журналістів»
ТОВ «ВІАТЕЛ»
ГО «Інститут миру і порозуміння»
ТОВ «ОСНОВА ФІЛЬМ ПРОДАКШН»
ГО «ХАРКІВСЬКИЙ КРИЗОВИЙ ІНФОЦЕНТР»
ГО «ДОМ МАЙСТЕР КЛАС»
</t>
  </si>
  <si>
    <t xml:space="preserve">Міністерство культури та інформаційної політики України, 
Міністерство з питань реінтеграції тимчасово окупованих територій України
</t>
  </si>
  <si>
    <t xml:space="preserve">Кімонікс Інтернешнл Інк./Chemonics International Inc. </t>
  </si>
  <si>
    <t xml:space="preserve"> розширення кола прихильників реформи на основі толерантності та західних цінностей;
 підвищення рівня довіри громадян і участі у процесі реформування на місцевому рівні;
 зменшення вразливості до зовнішньої маніпуляції та інформації.
</t>
  </si>
  <si>
    <t xml:space="preserve">AID-OAA-A-12-00036
(USEA/USAID – 2017-711-01)
</t>
  </si>
  <si>
    <t xml:space="preserve">Оператор газотранспортної системи України/Підтримка Міністерства енергетики та вугільної промисловості </t>
  </si>
  <si>
    <t>20.03.2017-30.11.2017</t>
  </si>
  <si>
    <t xml:space="preserve">Енергетична асоціація США (USEA); ТОВ «Грант Торнтон » </t>
  </si>
  <si>
    <t>Підтримка створення підприємства «Магістральні Газопроводи України» (МГУ) як незалежного оператора газотранспортної системи; підготовка огляду бази активів, інформаційних технологій, капіталу та інвестиційних ресурсів необхідних для діяльності МГУ; складання кваліфікаційних критеріїв для вибору консультанта з питань управління з метою перетворення МГУ у надійного партнера операторів Європейської газотранспортної системи</t>
  </si>
  <si>
    <t xml:space="preserve">ENI/2014/346-257 </t>
  </si>
  <si>
    <t>Посилення імплементації європейських стандартів прав людини в Україні</t>
  </si>
  <si>
    <t>01.01.2015 – 31.12.2017</t>
  </si>
  <si>
    <t>Національна поліція України; Державна установа «Центр обслуговування підрозділів Національної поліції України»</t>
  </si>
  <si>
    <t xml:space="preserve">МВС  </t>
  </si>
  <si>
    <t>Підтримка впровадження законодавчого регулювання та практик, орієнтованих на захист та дотримання прав людини в Україні, шляхом забезпечення їх відповідності європейським стандартам та підвищення операційної спроможності представників юридичних професій та національних інституцій із захисту прав людини.</t>
  </si>
  <si>
    <t xml:space="preserve">№ 1 NU2GGH001928-01-00 від 01.09.2016; № 6 NU2GGH001928-01-01 від 21.11.2016; № 6 NU2GGH001928-01-02 від 15.03.2017; № 6 NU2GGH001928-01-03 від 04.05.2017; № 6 NU2GGH001928-01-04 від 10.08.2017; № 5 NU2GGH001928-02-00 від 20.09.2017 </t>
  </si>
  <si>
    <t>Підтримка системи епідеміологічного нагляду за ВІЛ і системи управління/поліпшення якості лабораторій Міністерства охорони здоров’я України, покращення використання стратегічної інформації та розбудова потенціалу громадської охорони здоров’я в рамках Надзвичайної ініціативи Президента США з надання допомоги у боротьбі з ВІЛ/СНІД (PEPFAR)</t>
  </si>
  <si>
    <t>30.09.2016 - 29.03.2022</t>
  </si>
  <si>
    <t xml:space="preserve"> Департамент охорони здоров’я та соціального забезпечення США (DHHS)/Центри профілактики та боротьби із захворюваннями (CDC) </t>
  </si>
  <si>
    <t xml:space="preserve">Державна установа «Центр громадського здоров’я Міністерства охорони здоров’я України» </t>
  </si>
  <si>
    <t>Досягнення стійкого контролю над епідемією ВІЛ та максимізація Загальнодержавної цільової соціальної програми протидії ВІЛ-інфекції/СНІДу шляхом поліпшення використання стратегічної інформації щодо ВІЛ, посилення системи епідеміологічного нагляду за ВІЛ та впровадження системи управління/поліпшення якості лабораторій</t>
  </si>
  <si>
    <t>Підвищення спроможності Ураїни щодо реагування на загрози хімічної безпеки</t>
  </si>
  <si>
    <t>14.06.2017–31.12.2017</t>
  </si>
  <si>
    <t>Зміцнення спроможності ДСНС та інших відповідальних організацій у роботі по підвищенню обізнаності щодо загроз хімічної безпеки та засобів реагування</t>
  </si>
  <si>
    <t>2016/379-222</t>
  </si>
  <si>
    <t>Підтримка управління міграцією та притулком в Україні</t>
  </si>
  <si>
    <t>16.12.2016-31.03.2021</t>
  </si>
  <si>
    <t>Державна міграційна служба України; Головний центр зв’язку, автоматизації та захисту інформації; Чернівецький прикордонний загін ДПСУ; Львівський прикордонний загін ДПСУ; Чопський прикордонний загін ДПСУ; Мукачівський прикордонний загін ДПСУ; Мостиський прикордонний загін ДПСУ, МЗС, Національна поліція України; Державна установа «Центр з обслуговування підрозділів Національної поліції України»</t>
  </si>
  <si>
    <t>Державна міграційна служба України, АДПСУ, МЗС, МВС</t>
  </si>
  <si>
    <t>Міжнародна організація з міграції, представлена в Україні Представництвом МОМ</t>
  </si>
  <si>
    <t>Вдосконалення державної політики, законодавчої та регуляторної бази в сфері міграції та притулку з метою сприяння запланованим інституційним змінам; зміцнення технічно-інститутиційних спроможностей та підвищення ефективності державних органів-бенефіціарів в сфері управління міграцією і кордонами; покращення технічних спроможностей державних органів-бенефіціарів шляхом надання обладнання та інформаційно-технічних рішень в сфері управління міграцією і кордонами</t>
  </si>
  <si>
    <t>Екологічна політика і право ЄС</t>
  </si>
  <si>
    <t>Національний університет біоресурсів і природокористування України (код згідно з ЄДРПОУ 00493706)</t>
  </si>
  <si>
    <t>Національний університет біоресурсів і природокористування України</t>
  </si>
  <si>
    <t>Запровадження академічної дисципліни “Екологічна політика і право ЄС” до навчальних планів  Національного університету біоресурсів і природокористування України; проведення курсів підвищення кваліфікації для представників громадянського суспільства, працівників державних екологічних служб, представників органів державної влади та місцевого самоврядування</t>
  </si>
  <si>
    <t>Підтримка стратегічних комунікацій та інформування щодо реформи державного управління в Україні</t>
  </si>
  <si>
    <t>19.05.2017 - 18.11.2018</t>
  </si>
  <si>
    <t xml:space="preserve">Нацдержслужба (код згідно з ЄДРПОУ  37819430)  </t>
  </si>
  <si>
    <t xml:space="preserve">СКМУ   </t>
  </si>
  <si>
    <t xml:space="preserve">Громадська організація  “Інтерньюз Україна” </t>
  </si>
  <si>
    <t>Здійснення комунікації та надання PR послуг Уряду України; надання допомоги Уряду України в розробці комунікаційної стратегії реформи державного управління та Плану дій; підвищення ролі реформи державного управління у процесі економічного зростання та стабільності України; інформування потенційних кандидатів про можливості працевлаштування в органах державної влади.</t>
  </si>
  <si>
    <t>Підтримка впровадження Концепції посад фахівців з питань реформ</t>
  </si>
  <si>
    <t>25.05.2017-24.01.2019</t>
  </si>
  <si>
    <t xml:space="preserve">ТОВ “HGR Ukraine” </t>
  </si>
  <si>
    <t>Побудова стабільної, професійної та політично неупередженої державної служби в Україні; надання професійних послуг з управління людськими ресурсами шляхом реалізації Концепції посад фахівців з питань реформ.</t>
  </si>
  <si>
    <t>2014/343-583</t>
  </si>
  <si>
    <t>Місцевий розвиток, орієнтований на громадськість – етап ІІІ</t>
  </si>
  <si>
    <t>01.04.2014 – 30.11.2017</t>
  </si>
  <si>
    <t>Громади, ОСББ у 24 областях України</t>
  </si>
  <si>
    <t>Сприяння сталому соціально-економічному розвитку на місцевому рівні шляхом зміцнення спільного управління та стимулювання ініціатив, орієнтованих на потреби громадськості на всій території України. 1) популяризація підходу до місцевого врядування, орієнтованого на громадськість; 2) підтримка малих економічних ініціатив у сільських громадах; 3) застосування підходу, орієнтованого на громадськість, до вирішення питань щодо енергоефективності міського житлового фонду; 4) запровадження інноваційних заходів та нових технологій на місцевому рівні.</t>
  </si>
  <si>
    <t>Громадянське суспільство задля розвитку демократії та прав людини в Україні</t>
  </si>
  <si>
    <t>01.04.2017–31.03.2022</t>
  </si>
  <si>
    <t>Програма розвитку ООН в Україні</t>
  </si>
  <si>
    <t>Міністерство молоді та спорту України; організації громадянського суспільства, обрані на конкурсній основі в процесі реалізації проекту</t>
  </si>
  <si>
    <t xml:space="preserve">Міністерство молоді та спорту України </t>
  </si>
  <si>
    <t>Посилення організацій громадянського суспільства з метою сприяння демократії, забезпечення встановлдення конструктивного та результативного діалогу між Урядом та організацями громадянського суспільства, зміцнення спроможності громадських організацій просувати та захищати права людини в Україні</t>
  </si>
  <si>
    <t>Повідомлення про виділення лімітів від 28.09.2015</t>
  </si>
  <si>
    <t>Зміцнення професіоналізму адвокатів в Україні</t>
  </si>
  <si>
    <t>01.03.2017 – 31.03.2019</t>
  </si>
  <si>
    <t>Міністерство юстиції в Україні</t>
  </si>
  <si>
    <t>Зміцнення потенціалу адвокатів, які забезпечують захист клієнтів у кримінальних провадженнях, шляхом створення умов для розвитку професійного потенціалу адвокатів, а також українських неурядових організацій, що підтримують систему безоплатної правової допомоги</t>
  </si>
  <si>
    <t>Допомога у дотриманні прав та свобод людини в контексті реформування спеціальних служб та кримінальної юстиції</t>
  </si>
  <si>
    <t>19.03.2017-31.12.2017</t>
  </si>
  <si>
    <t>Підтримка Служби безпеки України та інших органів-складови систеи кримінальної юстиції у підвищенні їх спроможності у дотриманні стандартів прав людини. Підтримка міжвідомчого та експертного діалогу.</t>
  </si>
  <si>
    <t>Підтримка реформ конституційної юстиції</t>
  </si>
  <si>
    <t>09.03.2017–31.12.2017</t>
  </si>
  <si>
    <t>Конституційний суд України</t>
  </si>
  <si>
    <t>Інформування ключових субєктів щодо шляхів посилення підзвітності та прозороті констиуційної юстиції відповідно до міжнародної та кращої законної практики</t>
  </si>
  <si>
    <t>Допомога у забезпеченні принципів верховенства права та прав людини у законодавчій та судовій практиках</t>
  </si>
  <si>
    <t>05.05.2017–31.12.2017</t>
  </si>
  <si>
    <t>Посилення інституційної здатності та ефективності органів Верховної Ради України (Парламенту) у здійсненні адаптації національного законодавства як до зобовязань України, прийнятим її на себе в рамках членства в ОБСЄ, так і іншими міжнародними стандартами у сфері захисту прав людини; забезпечення несуперечливого та одноманітного застосування національного законодавства України шляхом проведення експертних діалогів.</t>
  </si>
  <si>
    <t>574124-EPP-1-2016-1-DE-EPPKA2-CBHE-JP</t>
  </si>
  <si>
    <t>Удосконалення практико-орієнтованої підготовки викладачів професійної освіти і навчання</t>
  </si>
  <si>
    <t>15.10.2016 - 14.10.2018</t>
  </si>
  <si>
    <t>Київський національний економічний університет імені Вадима Гетьмана; Прикарпатський національний університет імені Василя Стефаника; Львівський національний університет імені Івана Франка; Інститут професійно-технічної освіти НАПНУ; Інститут професійних кваліфікацій</t>
  </si>
  <si>
    <t>Університет Констанц</t>
  </si>
  <si>
    <t>Поліпшення економічної ситуації в Україні шляхом удосконалення організації та підвищення якості системи професійної освіти; підготовка викладачів системи професійної освіти; підготовка та запровадження в українських університетах інноваційних курсів та дидактичних матеріалів; запровадження нових форм співробітництва між університетами та школами/коледжами й інституціями.</t>
  </si>
  <si>
    <t>М20-17/2</t>
  </si>
  <si>
    <t>Посилення аварійної готовності до реагування в Україні</t>
  </si>
  <si>
    <t>29.06.2017–30.06.2019</t>
  </si>
  <si>
    <t>Уряд Королівства Норвегія/Norwegian Radiation and Nuclear Safety Authority (DSA)</t>
  </si>
  <si>
    <t xml:space="preserve">Державне підприємство «Державний науково-технічний центр з ядерної та радіаційної безпеки» </t>
  </si>
  <si>
    <t>Розробка нового проекту нормативного документа «План реагування на радіаційні аварії», який встановлює вимоги до готовності та реагування на випадок ядерних або радіаційних аварійних ситуацій, що сприятиме гармонізації української нормативно-правової бази щодо аварійної готовності та реагування з вимогами МАГАТЕ, директивами Євратом і передовим досвідом європейських країн</t>
  </si>
  <si>
    <t>М20-17/1</t>
  </si>
  <si>
    <t>Нормативне регулювання України у сфері оцінки загроз 2017</t>
  </si>
  <si>
    <t>29.06.2017–31.03.2018</t>
  </si>
  <si>
    <t>Аналіз поточної (на 2017 рік) ситуації у сфері регулювання ядерної та радіаційної безпеки в рамках відповідальності Держатомрегулювання та визначення найбільш значних загроз, що потребують нагальних заходів з покращення</t>
  </si>
  <si>
    <t>М20-17/3</t>
  </si>
  <si>
    <t>Розробка вимог до структури та змісту протиаварійної документації АЕС</t>
  </si>
  <si>
    <t>Розробка проекту нормативного документа, який буде встановлювати основні регулюючі вимоги у сфері розробки протиаварійної документації АЕС</t>
  </si>
  <si>
    <t>М20-17/4</t>
  </si>
  <si>
    <t>Розробка керівництва з оцінки культури безпеки і людських та організаційних факторів під час аналізу досвіду експлуатації</t>
  </si>
  <si>
    <t>29.06.2017–28.02.2019</t>
  </si>
  <si>
    <t>Розробка та впровадження керівництва з оцінки культури безпеки і людських та організаційних факторів (ЛОФ) під час аналізу досвіду експлуатації АЕС України для підвищення ефективності нагляду, включаючи планування та проведення інспекцій</t>
  </si>
  <si>
    <t>U4.01/12Е EuropeAid/137146/DH/SER/UA</t>
  </si>
  <si>
    <t>Вдосконалення національної системи підготовки в галузі поводження з радіоактивними відходами, зняття з експлуататції та реабілітації забруднених територій</t>
  </si>
  <si>
    <t>20.12.2016 -19.06.2020</t>
  </si>
  <si>
    <t>ДСП «ЧАЕС», ДСП «Центральне підприємство з поводження з радіоактивними відходами», Державний вищий навчальний заклад післядипломної освіти – Український радіологічний учбовий центр</t>
  </si>
  <si>
    <t>Консорціум з «IDOM CONSULTING, ENGINEERING, ARCHTECTURE S.A.U.» (Іспанія) у якості лідера,  ТОВ «Інститут підтримки експлуатації АЕС», GD Energy Services S.A.U (Іспанія)</t>
  </si>
  <si>
    <t>Підвищення безпеки робіт зі зняття з експлуатації, поводження з РАВ та джерелами іонізуючого випромінювання і реабілітації забруднених радіонуклідами територій за допомогою вдосконалення системи підготовки персоналу на всіх рівнях Визначення потреб України в навчанні; дослідження змісту, способів, матеріалів і результатів навчання персоналу; розробка серії програм підготовки; розробка спеціальних навчальних курсів; проведення навчання інструкторів та проведення пілотних навчальних курсів для персоналу організацій галузі.</t>
  </si>
  <si>
    <t xml:space="preserve">Повідомлення про виділення лімітів від 18.04.2017,
Міжвідомча угода- Угода між федеральними відомствами від 02.05.2017 № SINLEC11YIUP1 
</t>
  </si>
  <si>
    <t xml:space="preserve">Створення моделі ефективного управління поліції у м. Києві </t>
  </si>
  <si>
    <t>01.07.2017 – 31.12.2019</t>
  </si>
  <si>
    <t xml:space="preserve">Національна поліція України та її підрозділ: Головне управління Національної поліції у м.Києві </t>
  </si>
  <si>
    <t xml:space="preserve">Відділ з правоохоронних питань Посольства США в Україні,
Міжнародна програма підвищення кваліфікації для органів кримінального розслідування (ICITAP) Департаменту юстиції США, компанія Engility Corporation 
</t>
  </si>
  <si>
    <t>Поглиблення реформ в Національній поліції України через покращення діяльності управлінь поліції шляхом впровадження системи якісного конкурсного набору персоналу, сучасних методів поліцейської діяльності в поєднанні з дієвими антикорупційними заходами і, як наслідок, підвищення суспільної довіри до Національної поліції України</t>
  </si>
  <si>
    <t xml:space="preserve">Повідомлення про виділення лімітів від 18.04.2017 </t>
  </si>
  <si>
    <t xml:space="preserve">Розвиток потенціалу Департаменту протидії наркозлочинності Національної поліції України </t>
  </si>
  <si>
    <t>01.08.2017–31.12.2018</t>
  </si>
  <si>
    <t xml:space="preserve">Національна поліція України та її підрозділ та орган: Державна установа «Центр обслуговування підрозділів Національної поліції України» </t>
  </si>
  <si>
    <t>Відділ з правоохоронних питань Посольства США в Україні, Міжнародна програма підвищення кваліфікації для органів кримінального розслідування Департаменту юстиції США (ICITAP)</t>
  </si>
  <si>
    <t xml:space="preserve">Вдосконалення ефективності діяльності Департаменту протидії наркозлочинності Національної поліції України особливо у сфері протидії організованим проявам наркозлочинності та транзитним переміщенням «важких» наркотиків територією України </t>
  </si>
  <si>
    <t>Україна: Консультант зі зняття з експлуатації за Прогрмаою підвищення безпеки атомних електростанцій</t>
  </si>
  <si>
    <t>01.06.2017-31.08.2017</t>
  </si>
  <si>
    <t>ДП "Національна атомна енергогенеруюча компанія Енергоатом"</t>
  </si>
  <si>
    <t>Empresarios Agrupados Internatcional, S.A.</t>
  </si>
  <si>
    <t>Надання підтримки в процесі розгляду проведених аналізів, визначенні розміру необхідних внесків до Фонду зняття з експлуатації на покриття зобовязань, повязаних із зняттям з експлуатації ядерних установок ДП "НАЕК "Енергоатом"</t>
  </si>
  <si>
    <t>Визначення школи, завданої довкіллю на сході України</t>
  </si>
  <si>
    <t>02.03.2017-31.12.2017</t>
  </si>
  <si>
    <t>Міністерство екології та природних ресусрів України</t>
  </si>
  <si>
    <t>Забезпечення Уряду належними даними для проведення діяльності з відновлення безпечного стану довкілля на територіях, підконтрольних українській владі на сході України</t>
  </si>
  <si>
    <t>Посилення діагостичних можливостей лікарень та зміцнення потенціалу з розмінування в Україні</t>
  </si>
  <si>
    <t>01.08.2017-31.12.2017</t>
  </si>
  <si>
    <t xml:space="preserve">ПРООН/Управління ООН з обслуговування проектів; </t>
  </si>
  <si>
    <t xml:space="preserve">Державна служба з надзвичайних ситуацій, Міністерство оборони України: підрозділи: Військо-медичний клінічний центр Центрального регіону, Військо-медичний клінічний центр Південного регіону, Національний військово-медичний клінічний центр "Головний військовий клінічний госпіталь", Військо-медичний клінічний центр Північного регіону </t>
  </si>
  <si>
    <t>Постачання медичного обладнання Міністерство оборони України та обладнання для проведення розмінування Дердавній службі з надзвичайних ситуацій</t>
  </si>
  <si>
    <t>Операційна підтримка у наданні стратегічних консультацій щодо реформування сектору цивільної безпеки України (2017 р.)</t>
  </si>
  <si>
    <t>01.12.2016–31.03.2018</t>
  </si>
  <si>
    <t>Національна поліція України; Головне управління Національної поліції в Одеській області (код ЄДРПОУ 40108740); Головне управління Національної поліції в Полтавській області (код ЄДРПОУ 40108630); Головне управління Національної поліції в Запорізькій області (код ЄДРПОУ 40108688); Головне управління Національної поліції у Львівській області (код  ЄДРПОУ 40108833); Головне управління Національної поліції в Харківській області (код ЄДРПОУ 40108599); Головне управління Національної поліції в Київській області (код ЄДРПОУ 40108616); Головне управління Національної поліції в Хмельницькій області (код ЄДРПОУ 40108824); Головне управління Національної поліції у м. Києві (код ЄДРПОУ 40108583); Головне управління Національної поліції в Сумській області (код ЄДРПОУ 40108833); Департамент патрульної поліції (код 40108646); Державна установа «Центр обслуговування підрозділів Національної поліції України» (код ЄДРПОУ 40108981); МВС (код ЄДРПОУ 00032684); Державна установа «Центр обслуговування підрозділів Міністерства внутрішніх справ України» (код ЄДРПОУ 14317108); Національна академія внутрішніх справ України (код ЄДРПОУ 08751177); Харківський національний університет внутрішніх справ (код ЄДРПОУ 08571096); Одеський державний університет внутрішніх справ (код ЄДРПОУ 08571570); Головний сервісний центр МВС України (код ЄДРПОУ 40109173); Львівський державний університет внутрішніх справ (код ЄДРПОУ 08571995); АДПСУ (код ЄДРПОУ 00034039); Окрема комендатура охорони і забезпечення Державної прикордонної служби України (військова частина 1498) (код ЄДРПОУ 14321955); Головний центр зв’язку, автоматизації та захисту інформації (військова частина 2428) (код ЄДРПОУ 14321469); Національне антикорупційне бюро (код ЄДРПОУ 39751280); Державна судова адміністрація України (код ЄДРПОУ 26255795); Генеральна прокуратура України (код ЄДРПОУ 00034051); СБУ</t>
  </si>
  <si>
    <t>МВС; ГПУ; НАБУ; АДПСУ; Державна судова адміністрація України; СБУ</t>
  </si>
  <si>
    <t>Надання допомоги органам державної влади України, що забезпечують виконання завдань у сфері охорони правопорядку та боротьби з корупцією, для підвищення їх інституційної спроможності, проведення  ефективних розслідувань кримінальних злочинів, впровадження сучасної системи управління персоналом, покращання взаємодії з громадськістю</t>
  </si>
  <si>
    <t>UR-00645</t>
  </si>
  <si>
    <t>Проект з енергоефективності у м. Житомир</t>
  </si>
  <si>
    <t>07.05.2015 - 31.12.2022</t>
  </si>
  <si>
    <t>Державний секретаріат Швейцарії з економічних питань (SECO)</t>
  </si>
  <si>
    <t>Житомирська міська рада; Комунальне підприємство «Житомиртеплокомуненерго» Житомирської міської ради</t>
  </si>
  <si>
    <t xml:space="preserve">AFRY SCHWEIZ AG; AMARC DHS srl; FELA PLANUNGS AG, UNICONFORT Srl 
</t>
  </si>
  <si>
    <t>Покращення інфраструктури міста Житомир та його енергоефективності, впровадженні відновлювальних джерел енергії, розвитку інституційної спроможності та обізнаності з питань енергоефективності та відновлюваної енергетики в цілях покращення рівня життя, сприяння економічному розвитку та впливу на кліматичні зміни</t>
  </si>
  <si>
    <t>Відновлення управління та сприяння примиренню у постраждалих від кризи громадах України</t>
  </si>
  <si>
    <t>внесок ЄС 10 928 962 дол США, внесок ШАРС 1 661 068 дол. США, внесок SIDA 2 549 543,6 дол. США</t>
  </si>
  <si>
    <t>24.04.2015-30.09.2018</t>
  </si>
  <si>
    <t>ЄС, Швейцарська агенція міжнраодного розвитку та співробітнцитва, Шведська агенція міжнародного розвитку</t>
  </si>
  <si>
    <t>Краматорська міська рада, Словянська місьька рада, Лиманська міська рада, Бахмутська міська рада, Маріупольська міська рада, Вугледаська міська рада, Дружківська міська рада, Миколаївська міська рада, Великоновосілківська районна державна адміністрація, Черкаська селищна рада, Аварійно-рятувальний загін Головного управління ДСНС в Донецькій області, Красноріченська селищна рада, Кремінська міська рада, Троїцька селищна рада, Білокуракинська селищна рада, Попаснянська міська рада, Новопсковська міська рада, Новоайдарська селищна рада, Марківська селищна рада, Біловодська селищна рада, Чмирівська сільська рада, Національна поліція України, її підрозділи: Державна установа "Центр обслуговування підрозділів Національної поліції України", Головне управління Національної поліції в Луганській області, Головне управління Національної поліції в Донецькій області</t>
  </si>
  <si>
    <t>Донецька обласна державна адміністрція, Луганська ОДА, Національна поліція України</t>
  </si>
  <si>
    <t>Поліпшення роботи регіональних і місцевих органів державної влдаи в галузі планування процесу відновлдення і надання послуг, підвищення рівня безпеки населення, яке проживає на територіях, постраждалих внаслідок конлфікту, з акцентом на внутрішньо переміщених особах та місцеве населення, відновлення соціальної згуртованості, підвищення потенціалу прихильників гендерної рівності та жінок, які постражади в результаті конфлікту</t>
  </si>
  <si>
    <t>SANTE/D4/2017/SI2.753488</t>
  </si>
  <si>
    <t>Підтримка заходів захисту, які здійснюються з метою боротьби з африканською чумою свиней (АЧС) в Україні</t>
  </si>
  <si>
    <t>01.01.2017–31.12.2017</t>
  </si>
  <si>
    <t>Підтримка заходів захисту, що вживаються проти АЧС на території семи областей України, що межують з Європейським Союзом та Молдовою</t>
  </si>
  <si>
    <t>5616640-EPP-1-2015-1-AZ-EPPKA2-CBHE-JP</t>
  </si>
  <si>
    <t>Здійснення захисту інтересів студентів шляхом введення посади омбудсмена</t>
  </si>
  <si>
    <t>15.10.2015 - 14.10.2019</t>
  </si>
  <si>
    <t xml:space="preserve">Державний вищий навчальний заклад “Київський національний економічний університет імені Вадима Гетьмана”;
Вищий навчальний заклад Укоопспілки “Полтавський університет економіки і торгівлі”.
</t>
  </si>
  <si>
    <t>Державний університет імені Акакія Церетелі (Грузія)</t>
  </si>
  <si>
    <t>Пропагування демократичних процедур університету для захисту студентів в адміністративних і наукових питаннях, а саме наукових звернень, дисциплінарних скарг, запитів надзвичайної фінансової допомоги, або проблем, пов’язаних зі здоров’ям; вирішення проблем студентів за допомогою відомств омбудсменів, які будуть створені в університетах-партнерах.</t>
  </si>
  <si>
    <t>ENPI2016/381-396</t>
  </si>
  <si>
    <t>Впровадження автоматизованої системи інтелектуального відеоконтролю в автомобільному пункті пропуску "Нова Гута - Нові Яриловичі" на білорусько-українському кордоні (IVCO)</t>
  </si>
  <si>
    <t>01.04.2017-31.03.2019</t>
  </si>
  <si>
    <t>Підтримка Білорусі та України у підвищенні рівня законної торгівлі, транскордонного співробітництва та загальної безпеки на спільному кордоні</t>
  </si>
  <si>
    <t>13.04.2017-31.12.2017</t>
  </si>
  <si>
    <t>Надання допомоги Міністерству юстиції України у впровадженні приватного виконання судових рішень</t>
  </si>
  <si>
    <t>Допомога Державній прикордонній службі України в боротьбі з терористичними загрозами</t>
  </si>
  <si>
    <t>03.05.2017-31.12.2017</t>
  </si>
  <si>
    <t>Підвищення спроможності Адміністрації державної прикордонної служби України до виявлення терористичних загроз</t>
  </si>
  <si>
    <t>2015/DGI/VC/3301</t>
  </si>
  <si>
    <t xml:space="preserve">Подальша підтримка реформи кримінальної юстиції в Україні </t>
  </si>
  <si>
    <t>01.09.2015 – 30.06.2019</t>
  </si>
  <si>
    <t xml:space="preserve"> Міністерство закордонних справ Данії </t>
  </si>
  <si>
    <t xml:space="preserve">Генеральна прокуратура України; 
Національна академія прокуратури України; Координаційний центр з надання правової допомоги; Кваліфікаційно-дисциплінарна комісія прокурорів
</t>
  </si>
  <si>
    <t>Мін’юст, ГПУ</t>
  </si>
  <si>
    <t xml:space="preserve">Покращення захисту прав людини й правосуддя та просування демократичного розвитку в Україні </t>
  </si>
  <si>
    <t>Зміцнення управління державними ресурсами</t>
  </si>
  <si>
    <t>28.08.2017-31.03.2021</t>
  </si>
  <si>
    <t>ЄС, Міжнародний банк реконструкції та розвитку як адміністратор коштів, наданих  Єврокомісією від імені ЄС</t>
  </si>
  <si>
    <t xml:space="preserve">Нацдержслужба, Мінфін </t>
  </si>
  <si>
    <t xml:space="preserve">Нацдержслужба, Мінфін  </t>
  </si>
  <si>
    <t>Зміцнення спроможності України у забезпеченні ефективного та прозорого управління її ресурсами</t>
  </si>
  <si>
    <t>UA 13 ENPI SO 01 16 (UA/55)</t>
  </si>
  <si>
    <t>Підтримка органів влади України в розробці законодавчих та адміністративних засад для запровадження систем раннього втручання та реабілітації дітей з інвалідністю і дітей, які мають ризики отримати інвалідність</t>
  </si>
  <si>
    <t>11.05.2017 – 11.05.2019</t>
  </si>
  <si>
    <t xml:space="preserve">Ministry for Social Affairs and Health, Ministry of Family, Childhood and Rights of Women, Ministry for Labor, Employment, Vocational Training and Industrial Relations представлені  the Delegation for European and International Affairs (DAEI) </t>
  </si>
  <si>
    <t xml:space="preserve">Підвищення нової ролі державного управління з точки зору надання соціальних та медичних послуг із урахуванням якості, доступності та фінансової стійкості шляхом зміцнення інституційної спроможності органів влади України на центральному і місцевому рівнях в розробці та впровадженні системи раннього втручання і реабілітації для дітей з інвалідністю та дітей, які мають ризики отримати інвалідність. Оцінка ефективності та дієвості існуючої правової, адміністративної та фінансової структури існуючої системи раннього виявлення, ідентифікації та медичних, соціальних, реабілітаційних послуг для дітей з інвалідністю та дітей, які мають ризики отримати інвалідність; оцінка адміністративно - експлуатаційного призначення закладів реабілітації щодо раннього втручання; розробка стандартів послуг раннього втручання, які складають новий підхід до реабілітаційних, медичних та соціальних послуг. </t>
  </si>
  <si>
    <t>Програма відновлення та розбудови миру (відновлення життєво важливої інфраструктури)</t>
  </si>
  <si>
    <t>01.03.2016‑31.10.2017</t>
  </si>
  <si>
    <t xml:space="preserve">Світлодарський дошкільний навчальний заклад № 10 "Веселка" Світдарської міської ради Донецької області; Комунальна лікувально-профілактична установа "Станція переливання крові м. Маріуполя"; Управління охорони здоров'я Рубіжанської міської ради; Сватівська міська рада Луганської області; Комунальна установа "Центр соціальної реабілітації дітей-інвалідів Рубіжанської міської ради"; Комунальне підприємство "Сєвєродонецьккомунсервис"; Комунальна медична установа "Міська лікарня № 1" м. Краматорськ Донецька область; Комунальне виробниче підприємство "Краматорський водоканал" Краматорської міської ради; Обласна благодійна організація "Центр "Дитяче містечко"; Комунальний заклад "Центр первинної медико-санітарної допомоги" м. Торецька; Служба автомобільних доріг у Луганській області </t>
  </si>
  <si>
    <t>Донецька ОВЦА,
Луганська ОВЦА</t>
  </si>
  <si>
    <t>Програма Розвитку Організації Об’єднаних Націй в Україні</t>
  </si>
  <si>
    <t>Надання підтримки соціально-економічному відновленню на місцевому рівні, підвищення рівня життя вразливих верств населення завдяки відбудові та відновленню критично важливих об’єктів інфраструктури</t>
  </si>
  <si>
    <t>00104483</t>
  </si>
  <si>
    <t>Економічне відновлення та відбудова життєво важливої інфраструктури у східному регіоні України</t>
  </si>
  <si>
    <t>01.03.2017‑28.02.2018</t>
  </si>
  <si>
    <t>Новоайдарський територіальний центр соціального обслуговування (надання соціальних послуг); Комунальне підприємство "Рубіжанське виробниче управління водопровідно-каналізаційного господарства" Рубіжанської міської ради; Комунальне підприємство "Компанія "Вода Донбасу" Донецької обласної ради</t>
  </si>
  <si>
    <t xml:space="preserve">Програма Розвитку Організації Об’єднаних Націй в </t>
  </si>
  <si>
    <t>Забезпечення економічного відновлення та реконструкції критично важливих об’єктів інфраструктури у східному регіоні України</t>
  </si>
  <si>
    <t xml:space="preserve">Операційний номер 40858 </t>
  </si>
  <si>
    <t>Проект реконструкції системи централізованого теплопостачання у  м. Луцьк</t>
  </si>
  <si>
    <t>15.05.2017 – 02.03.2021</t>
  </si>
  <si>
    <t>Європейський банк реконструкції та розвитку як адміністратор Фонду Е5Р;НЕФКО</t>
  </si>
  <si>
    <t xml:space="preserve">Державне комунальне підприємство «Луцьктепло» </t>
  </si>
  <si>
    <t xml:space="preserve">Державне комунальне підприємство «Луцьктепло» (код ЄДРПОУ 30391925)  із залученням компанії «АМАRC DHS» s.r.l.
</t>
  </si>
  <si>
    <t>Модернізація системи централізованого теплопостачання м. Луцьк з метою зменшення втрат енергії, зниження споживання природного газу і електроенергії та підвищення якості послуг з централізованого теплопостачання та гарячої води у місті</t>
  </si>
  <si>
    <t>Інституційна підтримка в рамках архітектури підтримки реформ в Україні – Команди підтримки реформ</t>
  </si>
  <si>
    <t>21.12.2016-01.03.2020</t>
  </si>
  <si>
    <t>Громадська спілка "Фонд підтримки реформ в Україні"</t>
  </si>
  <si>
    <t>МЕРТ, Мінфін, Мінрегіонбуд, Мінінфраструктури, Мінприроди, Державне агентство автомобільних доріг України</t>
  </si>
  <si>
    <t>Створення команд підтримки реформ, які будуть сприяти реалізації ключчових реформ, а також формуванню ногового покоління орієнтованих на реформи громадян України, які будуть мотивовані приходити на державну службу і підтриувати процес змін і модернізації української влади на всіх рівнях</t>
  </si>
  <si>
    <t>543681-TEMPUS-1-2013-1-DE- TEMPUS - JPHES</t>
  </si>
  <si>
    <t>Створення центрів компетенції з розвитку круїзного туризму в Чорноморському регіоні</t>
  </si>
  <si>
    <t>Національний університет “Одеська морська академія”; Херсонський державний університет; Державне підприємство “Адміністрація морських портів України” (адміністрація Одеського морського порту); Установа “Дирекція асоціації портів Чорного та Азовського морів”; Транспортна академія України</t>
  </si>
  <si>
    <t>Університет Падерборн (Німеччина)</t>
  </si>
  <si>
    <t>Сприяння співпраці у сфері вищої освіти і підготовки кадрів у галузі туризму між ЄС і східними сусідами (Україна, Грузія); підтримка розвитку туризму і поліпшення якості туризму в Чорноморському регіоні шляхом зміцнення співпраці між університетами і промисловістю; підвищення привабливості вищої освіти в країнах-партнерах Чорноморського регіону.</t>
  </si>
  <si>
    <t>Подальша підтримка пенітенціарної реформи в Україні</t>
  </si>
  <si>
    <t>12.05.2015 - 31.12.2017</t>
  </si>
  <si>
    <t>Посилення дотримання прав людини та верховенства права щодо поводження з засудженими та ув’язненими в Україні; приведення умов виконання покарань, пов’язаних з позбавленням волі, до європейських стандартів та запровадження сучасних підходів в’язничого менеджменту.</t>
  </si>
  <si>
    <t xml:space="preserve">AID-OFDA-G-17-00065 </t>
  </si>
  <si>
    <t>Інформаційне управління, побудова карт і оцінка підтримки з метою планування допомоги та постачання в областях підвищеної потреби вздовж контактної лінії в Східній Україні</t>
  </si>
  <si>
    <t>01.03.2017 - 05.03.2018</t>
  </si>
  <si>
    <t>Міжнародна неурядова організація «АКТЕД»</t>
  </si>
  <si>
    <t>Надання інформаційної підтримки та оцінки координаційним службам в Україні через вдосконалення координації та надання фактичних даних щодо нагальності гуманітарної підтримки</t>
  </si>
  <si>
    <t>Україна: Зниження ризиків та підвищення обізнаності про АЧС (Африканська лихоманка свиней) - Фаза 2 закупівля обладнання</t>
  </si>
  <si>
    <t>01.09.2017-29.09.2017</t>
  </si>
  <si>
    <t>Товариство з обмеженою відповідальністю "АЛТ "Україна" ЛТД"</t>
  </si>
  <si>
    <t>Постачання спеціалізованого обладнання</t>
  </si>
  <si>
    <t>U4.02/16</t>
  </si>
  <si>
    <t>Екстрені заходи з ліквідації аварійного стану Придніпровського хімічного заводу (ПДХЗ) у м. Камянське (колишній Дніпродзержинськ) в Україні</t>
  </si>
  <si>
    <t>01.12.2016 – 30.11.2021</t>
  </si>
  <si>
    <t>Підтримка урядових організацій та зацікавлених сторін на місцях, залучених до реабілітації ПДХЗ, а також втілення ряду екстрених заходів, які дозволять швидко підвищити рівень безпеки та охорони</t>
  </si>
  <si>
    <t>SAQMMA16L1391</t>
  </si>
  <si>
    <t>Технічна допомога стосовно корпоративної та технічної реформи видобувного сектору НАК "Нафтогаз України" –  ПАТ "Укргазвидобування"</t>
  </si>
  <si>
    <t>29.09.2016-29.09.2017</t>
  </si>
  <si>
    <t>Державний департамент США/Бюро енергетичних ресурсів</t>
  </si>
  <si>
    <t>Публічне акціонерне товариство "Укргазвидобвання"</t>
  </si>
  <si>
    <t>Делойт Файненшл Едвайзорі Сервісес Оверсіс Проджектс ЕлЕлСі/Deloitte Financial Advisory Services Overseas Projects LLC</t>
  </si>
  <si>
    <t>Покращення добувної та технічної операційної діяльності       ПАТ "Укргазвидобування", удосконалення корпоративного управління, зокрема, пов’язаного з переходом                           ПАТ "Укргазвидобування" до конкурентної і прозорої бізнес-практики та її зобов’язанням розвиватися як комерційно стійка добувна газова компанія</t>
  </si>
  <si>
    <t>ECHO/UKR/BUD/2016/91001</t>
  </si>
  <si>
    <t>Надання інтегрованої та всебічної допомоги населенню регіонів східної України, ураженої конфліктом</t>
  </si>
  <si>
    <t>01.05.2017–31.03.2018</t>
  </si>
  <si>
    <t>Найбільш уражені верстви населення, що постраждали внаслідок конфлікту на сході України</t>
  </si>
  <si>
    <t>Донецька ОДА (Донецька обласна військово-цивільна адміністрація)</t>
  </si>
  <si>
    <t>PREMIERE URGENCE INTERNATIONALE, PUI (Благодійна організація «Благодійний фонд «Прем’єр Уржанс Інтернасьональ»</t>
  </si>
  <si>
    <t>Сприяння у наданні консультаційної долікарняної допомоги людям у пунктах першої медичної допомоги на трьох контрольно-пропускних пунктах між підконтрольною та непідконтрольною територією у Донецькій області, а саме: Майорськ, Мар’їнка та Новотроїцьке.</t>
  </si>
  <si>
    <t>AID-121-C-17-00003</t>
  </si>
  <si>
    <t>Підтримка організацій – лідерів у протидії корупції в Україні "ВзаємоДія"</t>
  </si>
  <si>
    <t>14.06.2017-13.06.2022</t>
  </si>
  <si>
    <t xml:space="preserve">Міністерство охорони здоров’я України
Міністерство інфраструктури України
Міністерство цифрової трансформації України
Національне агентство з питань запобігання корупції 
Фонд державного майна України
Адміністрація державної служби спеціального зв’язку та захисту інформації України
Сумська обласна державна адміністрація 
Дрогобицька міська рада
Національне агентство з питань державної служби 
Покровська міська рада Дніпропетровської області 
Хмельницька міська рада 
Мукачівська міська рада 
Первомайська міська рада Харківської області 
Служба освітнього Омбудсмена, м. Київ
ГО «Міждисциплінарний науково-освітній центр протидії корупції», м. Київ
ГО «Громадянська платформа «Нова країна»
ГО «Інститут прикладних гуманітарних досліджень», 
м. Харків
ГО «Центр політичних студій та аналітики «Ейдос», м. Київ
ГО «Український кризовий медіа центр», м. Київ
</t>
  </si>
  <si>
    <t>Менеджмент Сістемс Інтернешнл, Інк. (Management Systems International, Іnc.)</t>
  </si>
  <si>
    <t>Сприяння систематичним та ефективним урядовим антикорупційним комунікаціям та зниження толерантності до корупції в суспільстві</t>
  </si>
  <si>
    <t>Централізоване теплопостачання міста Львова - встановлення індивідуальних теплових пунктів</t>
  </si>
  <si>
    <t>27.07.2017-12.02.2022</t>
  </si>
  <si>
    <t>Європейський банк реконструнції та розвитку як адміністратор Фонду Е5Р</t>
  </si>
  <si>
    <t>Львіське міське комунальне підприємство "Львівтеплоенерго"</t>
  </si>
  <si>
    <t>Львіське міське комунальне підприємство "Львівтеплоенерго" із залученням АВ "Axis Industries"</t>
  </si>
  <si>
    <t>Фінансування закупівель товарів, робіт та послуг для Проекту модернізації централізованого телопостачання міста Львова</t>
  </si>
  <si>
    <t>Централізоване теплопостачання міста Львова – встановлення індивідуальних теплових пунктів</t>
  </si>
  <si>
    <t>27.07.2017-12.04.2021</t>
  </si>
  <si>
    <t>Європейський банк реконструкції та розвитку як розпорядник Фонджу Е5Р</t>
  </si>
  <si>
    <t>Фінансування закупівель товарів, робіт та послуг для Проекту модернізації централізованого теплопостачання у м. Львові</t>
  </si>
  <si>
    <t>Централізоване теплопостачання міста Львова - Допомога в реалізації проекту</t>
  </si>
  <si>
    <t>07.10.2014-31.12.2019</t>
  </si>
  <si>
    <t>Надання консультаційних послуг для вчасної та ефективної реалізації проекту</t>
  </si>
  <si>
    <t>Допомога у розмінуванні транспортної інфраструктури України</t>
  </si>
  <si>
    <t>01.11.2016-31.12.2017</t>
  </si>
  <si>
    <t>Державна спеціальна служба транспорту Міністерства інфраструктури України</t>
  </si>
  <si>
    <t xml:space="preserve"> Мінінфраструктури</t>
  </si>
  <si>
    <t>Підвищення потенціалу Міністерства інфраструктури України в галузі гуманітарного розмінування транспортної інфраструктури</t>
  </si>
  <si>
    <t>Підтримка моніторингу системи адміністративної юстиції</t>
  </si>
  <si>
    <t>02.08.2017-31.12.2017</t>
  </si>
  <si>
    <t>Підтримка моніторингу систему адміністративної юстиції</t>
  </si>
  <si>
    <t xml:space="preserve">DE-AC05-00OR22725
4200000678
</t>
  </si>
  <si>
    <t>Робота з громадськістю та інформаційна кампанія про Програму амністії покинутих джерел іонізуючого випромінювання</t>
  </si>
  <si>
    <t>01.05.2017 – 30.06.2021</t>
  </si>
  <si>
    <t xml:space="preserve">Окріджська національна лабораторія під управлінням ЮТ БАТТЕЛЛ (ОRNL)
ГС «Чорнобильський інститут досліджень і розвитку» 
</t>
  </si>
  <si>
    <t>Проведення кампанії інформування громадськості про програму амністії радіоактивних джерел та спростування враження про існування попиту на незаконні радіоактивні матеріали, спростування уявлення щодо цінності таких матеріалів і можливості отримання прибутку від їх незаконного продажу, а також збирання, транспортування та забезпечення безпечного зберігання використаних або покинутих джерел, про які повідомлять громадяни</t>
  </si>
  <si>
    <t>2014.2262.5</t>
  </si>
  <si>
    <t>Партнерство з модернізації: енергоефективність у лікарнях</t>
  </si>
  <si>
    <t>01.08.2016 – 31.01.2020</t>
  </si>
  <si>
    <t>Сумська міська рада, Чернігівська міська рада</t>
  </si>
  <si>
    <t xml:space="preserve">Енергетична модернізація українських лікарень шляхом:
- консультування та пропозицій з фінансування для лікарень у сфері енергоефективності;
- забезпечення навчання персоналу лікарень;
- організації платформ фахових діалогів та фахового обміну.
</t>
  </si>
  <si>
    <t>Оновлення тролейбусів у м. Кременчуці</t>
  </si>
  <si>
    <t>01.01.2017-31.12.2018</t>
  </si>
  <si>
    <t>Комунальне підприємство "Кременчуцьке тролейбусне управління"</t>
  </si>
  <si>
    <t>ECHO/UKR/BUD/2017/91010</t>
  </si>
  <si>
    <t>Надання багатоцільової гуманітарної допомоги особам, які постраждали від бойових дій на Сході України</t>
  </si>
  <si>
    <t>01.05.2017–30.04.2018</t>
  </si>
  <si>
    <t>Населення України, що постраждало від кризи в Донецькій та Луганській областях</t>
  </si>
  <si>
    <t>Поліпшення гуманітарної ситуації найбільш уразливих груп населення, що проживають на сході України, шляхом забезпечення продовольчої безпеки та необхідними засобами існування, відновлення та ремонту житла, надання основних непродовольчих товарів, постачання питної води та проведення реабілітації систем водопостачання.</t>
  </si>
  <si>
    <t>ENPI/2017/387-956</t>
  </si>
  <si>
    <t>Підтримка Антимонопольного комітету України у впровадженні правил державної допомоги</t>
  </si>
  <si>
    <t>01.09.2017 - 20.12.2022</t>
  </si>
  <si>
    <t>Консорціум у складі з WYG Consulting Ltd (Хорватія), Deloitte &amp; Touche LLC (Україна), Center for Effective Legislation (Україна), COMPER Fornalzhyk I Wsp.sp.j (Польща), Grown Agents (Велика Британія)</t>
  </si>
  <si>
    <t>Модернізація системи контролю та моніторингу державної допомоги, включаючи законодавчі, функціональні та організаційні покращення: надання допомоги для впровадження правила державної допомоги для забезпечення відповідності стандартам ЄС.</t>
  </si>
  <si>
    <t>IFS/2016/377-677</t>
  </si>
  <si>
    <t>ДІЯ-ЄС: Заходи ЄС з питань протидії наркотикам та організованій злочинності, інтенсивне співробітництво та нарощування потенціалу для боротьби з організованою злочинністю у сфері наркоторгівлі вздовж “героїнового маршруту”</t>
  </si>
  <si>
    <t>01.01.2017 – 30.06.2021</t>
  </si>
  <si>
    <t>Міністерство внутрішніх справ України; Міністерство юстиції України; Служба безпеки України; Державна судова адміністрація України; Офіс Генерального прокурора; Міністерство охорони здоров’я України</t>
  </si>
  <si>
    <t>Міністерство внутрішніх справ України; Державна фіскальна служба України; Міністерство юстиції України; Служба безпеки України; Державна судова адміністрація України; Генеральна прокуратура України; МОЗ</t>
  </si>
  <si>
    <t>Міжнародна та ібероамериканська фундація з адміністрування і громадської політики (FIIAPP)</t>
  </si>
  <si>
    <t>Сприяння запобіганню та ефективній боротьбі з організованою злочинністю, у тому числі із незаконним обігом наркотиків вздовж так званого “героїнового маршруту”</t>
  </si>
  <si>
    <t>SSM2017-3910</t>
  </si>
  <si>
    <t>18.09.2017-18.07.2018</t>
  </si>
  <si>
    <t>Агентство з радіаційної безпеки (SSM)</t>
  </si>
  <si>
    <t xml:space="preserve">Державне підприємство «Національна атомна енергогенеруюча компанія «Енергоатом» (ДП «НАЕК «Енергоатом»); Відокремлений підрозділ «Хмельницька АЕС» (ВП «ХАЕС») </t>
  </si>
  <si>
    <t xml:space="preserve">Корпорація «ТСМ Груп» </t>
  </si>
  <si>
    <t>Надання допомоги Україні з підвищення рівня фізичного захисту цивільних ядерних об’єктів для виконання рекомендацій МАГАТЕ відповідно до документу INFCIR/225/ред. 5</t>
  </si>
  <si>
    <t>Впровадження енергоефективних заходів в навчальних закладах та заходів з заміни ліхтарів вуличного освітлення у м. Фастів</t>
  </si>
  <si>
    <t>06.03.2017-31.12.2019</t>
  </si>
  <si>
    <t>Європейський банк реконструкції та розвитку як адміністратор Фонду Е5Р; НЕФКО як виконавча агенція Фонду Е5Р</t>
  </si>
  <si>
    <t>Фастівська міська рада</t>
  </si>
  <si>
    <t xml:space="preserve">ТОВ «Дорстрой Монтаж Київ», ТОВ «РЕК», ТОВ «Виробниче підприємство «Електротехніка» </t>
  </si>
  <si>
    <t>Екологічне управління та остаточне видалення полівінілхлоридів (ПХД)</t>
  </si>
  <si>
    <t>01.10.2016-30.09.2018</t>
  </si>
  <si>
    <t>ДЗ "Державна екологічна академія післядипломної освіти та управління"</t>
  </si>
  <si>
    <t>Сформувати ефективну систему управління ПХД, удосконалити рівень виконання обовязків стосовно ПХД відповідно до Стокгольмської конвенції</t>
  </si>
  <si>
    <t xml:space="preserve">PO 7243 </t>
  </si>
  <si>
    <t>Посилення ефективності роботи Національної комісії з цінних паперів та фондового ринку України</t>
  </si>
  <si>
    <t>16.05.2017-30.11.2017</t>
  </si>
  <si>
    <t>Фонд управління інвестиціями спільного Фонду ефективного державного управління (GGF), утворений Департаментом міжнародного розвитку Великої Британії (DFID) та МЗС Великої Британії (FCO)</t>
  </si>
  <si>
    <t xml:space="preserve">Національна комісія з цінних паперів та фондового ринку </t>
  </si>
  <si>
    <t>Партнерство з обмеженою відповідальністю «ПрайсуотерхаусКуперс» (PricewaterhouseCoopers LLP)</t>
  </si>
  <si>
    <t>Вдосконалення внутрішніх процесів НКЦПФР з метою посилення її інституційної спроможності; підвищення ефективності та прозорості процесів нагляду, правозастосування та надання адміністративних послуг</t>
  </si>
  <si>
    <t>Посилення можливостей Національної поліції України</t>
  </si>
  <si>
    <t>01.07.2017-31.12.2018</t>
  </si>
  <si>
    <t>ПРООН, ЮНОПС</t>
  </si>
  <si>
    <t>Національна поліція України, Департамент патрульної поліції України</t>
  </si>
  <si>
    <t>ЮНОПС</t>
  </si>
  <si>
    <t>посилення можливостей Національної поліції у контролі за дотриманням норм закону та патрулюванні за допомогою ІТ-обладнанням</t>
  </si>
  <si>
    <t>574050-EPP-1-2016-1-DE-EPPKA2-CBHE-SP</t>
  </si>
  <si>
    <t>Розвиток спроможностей щодо запровадження студентської мобільності в університетах України та Сербії</t>
  </si>
  <si>
    <t>15.10.2016 - 14.10.2019</t>
  </si>
  <si>
    <t>Національний університет “Києво-Могилянська академія”; Миколаївський національний аграрний університет; Східноєвропейський національний університет імені Лесі Українки; Приватний вищий навчальний заклад Харківський гуманітарний університет “Народна українська академія”; МОН</t>
  </si>
  <si>
    <t>Гамбурзький технологічний університет</t>
  </si>
  <si>
    <t>Розвиток потенціалу вищих навчальних закладів Сербії і України із запровадженням студентської мобільності; забезпечення і координація проектів студентської мобільності на національному/міністерському та інституційному рівнях; розбудова потенціалу міністерств, відповідальних за вищу освіту, для подальшої імплементації ними програм студентської мобільності або якісного консультування щодо запровадження відповідних програм; удосконалення управління проектами студентської мобільності у вищих навчальних закладах</t>
  </si>
  <si>
    <t>Підвищення енергетичної ефективності закладів бюджетної сфери м. Луцька</t>
  </si>
  <si>
    <t>25.09.2017-31.12.2019</t>
  </si>
  <si>
    <t>Луцька міська рада</t>
  </si>
  <si>
    <t xml:space="preserve"> НЕФКО як виконавча агенція Фонду Е5Р із залученням ПАТ «Луцьксантехмонтаж № 536»</t>
  </si>
  <si>
    <t>Виконання енергозберігаючих заходів у 8 навчальних закладах м. Луцька (Волинська область), спрямованих на скорочення споживання теплової та електричної енергії, зниження витрат міського бюджету та на покращення умов перебування в цих закладах</t>
  </si>
  <si>
    <t>Інституційна підтримка в рамках архітектури реформ в Україні - Офіс реформ</t>
  </si>
  <si>
    <t>01.10.2017-01.01.2020</t>
  </si>
  <si>
    <t>Сприяння імплементації ключових реформ і формуванню нового покоління орієнтованих нареформи громадян України, які будуть мотивовані приходити на державну службу і підтримувати процеси змін і модернізації української влади на всіх рівнях</t>
  </si>
  <si>
    <t>Реконструкція та модернізація системи централізованого теплопостачання міста Івано-Франківська -Забезпечення реалізації преокту та нагляд за виконанням договорів-Продовження"</t>
  </si>
  <si>
    <t>21.06.2017-02.08.2018</t>
  </si>
  <si>
    <t xml:space="preserve">Європейський банк реконструнції та розвитку </t>
  </si>
  <si>
    <t>Державне міське підприємство "Івано-Франківськтеплокомуненерго" Івано-Франківської ради (ЄДРПОУ 03346058)</t>
  </si>
  <si>
    <t xml:space="preserve">Івано-франківська ОДА </t>
  </si>
  <si>
    <t>Реконструкція та модернізація системи централізованого теплопостачання міста Івано-Франківська.-Забезпечення реалізації преокту та нагляд за виконанням договорів-Продовження"</t>
  </si>
  <si>
    <t>Посилення кібербезпеки і прозорості виборчих процесів в Україні</t>
  </si>
  <si>
    <t>01.09.2017 – 31.12.2021</t>
  </si>
  <si>
    <t>Центральна виборча комісія</t>
  </si>
  <si>
    <t>Сприяння в посиленні кібербезпеки і прозорості адміністрування виборчих процесів в Україні</t>
  </si>
  <si>
    <t>282502 (номер проекту Міністерства з міжнародного розвитку та співробітництва Нідерландів), 00090629 (номер проекту ПРООН)</t>
  </si>
  <si>
    <t>Верховенство права та правосуддя на рівні громад у районах України, постраждалих від конфлікту</t>
  </si>
  <si>
    <t>01.01.2016-31.12.2018</t>
  </si>
  <si>
    <t>Міністерство з міжнародного розвитку та співробітництва Нідерландів</t>
  </si>
  <si>
    <t xml:space="preserve">Національна поліція України, її територіальні підрозділи та установи: 
Головне управління Національної поліції в Донецькій області 
Головне управління Національної поліції в Луганській області 
Головне управління Національної поліції в Житомирській області 
Державна установа «Центр обслуговування підрозділів Національної поліції України« 
Територіальне управління Державної судової адміністрації України в Донецькій області 
Територіальне управління Державної судової адміністрації України в Луганській області 
Міністерство юстиції України 
Координаційний центр з надання безоплатної правової допомоги
Бердичівський місцевий центр з надання безоплатної вторинної правової допомоги 
Житомирський місцевий центр з надання безоплатної вторинної правової допомоги
Коростенський місцевий центр з надання безоплатної вторинної правової допомоги
Краматорський місцевий центр з надання безоплатної вторинної правової допомоги
Маріупольський місцевий центр з надання безоплатної вторинної правової допомоги
Міловський місцевий центр з надання безоплатної вторинної правової допомоги
Сєвєродонецький місцевий центр з надання безоплатної вторинної правової допомоги
Старобільський місцевий центр з надання безоплатної вторинної правової допомоги
</t>
  </si>
  <si>
    <t>Міністерство внутрішніх справ України, Державна судова адміністрація України, Донецька обласна військово-цивільна адміністрація, Луганська обласна військово-цивільна адміністрація, Житомирська ОДА, Міністерство юстиції України</t>
  </si>
  <si>
    <t xml:space="preserve">Програма Розвитку Організації Об’єднаних Націй в Україні (ПРООН) </t>
  </si>
  <si>
    <t>Зміцнення особистої та громадської безпеки в районах, постраждалих від конфлікту; вдосконалення правосуддя на рівні громад через зміцнення потенціалу установ щодо надання послуг на основі прав людини та ефективного доступу до правосуддя</t>
  </si>
  <si>
    <t xml:space="preserve">UKR-20/0001
UKR-17/0009
</t>
  </si>
  <si>
    <t>Підтримка судової реформи в Україні через повномасштабне впровадження пробації в Україні</t>
  </si>
  <si>
    <t>01.01.2017 – 01.07.2022</t>
  </si>
  <si>
    <t>Міністерство закордонних справ Королівства Норвегія</t>
  </si>
  <si>
    <t xml:space="preserve">Міністерство юстиції України, ДУ «Центр пробації» м. Київ, Департамент з питань виконання кримінальних покарань м. Київ, Білоцерківський центр підвищення кваліфікації персоналу Державної кримінально-виконавчої служби України, ДУ «Білоцерківська виправна колонія (№ 35)» , ДУ «Качанівська виправна колонія (№ 54)» м. Харків </t>
  </si>
  <si>
    <t>Директорат Виправної служби Норвегії Міністерства юстиції та громадської безпеки Королівства Норвегії</t>
  </si>
  <si>
    <t>Підтримка Міністерства юстиції України у створенні повномасштабної пробації у відповідності до європейських стандартів; розробка необхідної правової бази для розширення використання альтернативних санкцій, не пов’язаних із позбавленням волі; скорочення кількості ув’язнених осіб в Україні та зменшення рецидивної злочинності в Україні</t>
  </si>
  <si>
    <t>Технічна допомога для розвитку громадянського суспільства в Україні</t>
  </si>
  <si>
    <t>02.10.2017 – 01.10.2019</t>
  </si>
  <si>
    <t>Громадська організація  «Центр демократії та верховенства права»; Громадська організація «ДІКСІ ГРУП»; Інститут економічних досліджень та політичних консультацій</t>
  </si>
  <si>
    <t>Консорціум на чолі з FCG Swedish Development AB (Швеція) у складі: ICE – International Consulting Expertise EEIG (Бельгія) Eurasia Social Change LTD (Великобританія)</t>
  </si>
  <si>
    <t>Зміцнення українського громадянського суспільства через посилення ролі організацій громадянського суспільства у сприянні та моніторингу демократичних реформ та всебічного соціально-економічного розвитку в Україні. Залучення громадянського суспільства до політичного та секторального діалогу;  участь організацій громадянського суспільства у внутрішній політиці;  комунікація, інформаційно-роз'яснювальна робота та управління знаннями;  моніторинг, управління та спеціальні заходи для проектів громадянського суспільства, які фінансує ЄС</t>
  </si>
  <si>
    <t>Енергозберігаючий проект у двох навчальних закладах м. Дружківка</t>
  </si>
  <si>
    <t>19.10.2017-31.12.2019</t>
  </si>
  <si>
    <t>Європейський банк реконструкції та розвитку як адміністратор Фонду Е5Р; НЕФКО як розпорядник Фонду «Північна ініціатива гуманітарної підтримки та енергоефективності (Україна)» – Фонду NIU та виконавча агенція Фонду Е5Р</t>
  </si>
  <si>
    <t>Дружківська міська рада (Донецька область)</t>
  </si>
  <si>
    <t>ТОВ "Добробудъ"</t>
  </si>
  <si>
    <t>Комплексна термомодернізація та капітальний ремонт внутрішнього освітлення «Дружківської загальноосвітньої школи І-ІІІ ступенів № 6» та «Дружківської загальноосвітньої школи І-ІІ ступенів № 8»</t>
  </si>
  <si>
    <t>Усунення барєрів для сприяння іневстиціям в енергоефективність громадських будівель малих та средніх містах України шляхом застосування механізму ЕСКО</t>
  </si>
  <si>
    <t>15.11.2017-31.12.2020</t>
  </si>
  <si>
    <t>Глобальний екологічний фонд через Програму розвитку ООН</t>
  </si>
  <si>
    <t>Державне агентство енергоефективності та енергозбереження</t>
  </si>
  <si>
    <t>Реалізація заходів з підвищення енергоефективності громадських будівель в Україні через застосування механізму ЕСКО, виконання енергосервісних договорів та залучення фінансування за рахунок очікуваних приватних інвестицій, а також шляхом запровадження єдиної загальнонаціональної інформаційної системи енергетичного менеджменту в Україні</t>
  </si>
  <si>
    <t>Зміцнення діалогу на підтримку реформ в Україні</t>
  </si>
  <si>
    <t>26.06.2017-31.12.2017</t>
  </si>
  <si>
    <t>Формування кращих національних практик використання діалогу як засобу сприяння процесу реформ</t>
  </si>
  <si>
    <t>Допомога в інституціоналізації покращеного навчання Національної поліції України</t>
  </si>
  <si>
    <t>01.01.2017-30.04.2018</t>
  </si>
  <si>
    <t>Міністерство внутрішні справ України, Національна поліція України</t>
  </si>
  <si>
    <t>Міністерство внутрішніх справ України</t>
  </si>
  <si>
    <t>Покращення навичок співробітників реформованої поліції служити своїм громадам та протидіяти кіберзлочинності, гендерно-зумовленому насильству та торгівлі людьми, із застосуванням станрартів верховенства права та прав людини</t>
  </si>
  <si>
    <t xml:space="preserve">№ 1 NU2GGH002062-01-00 від 31.03.2017; № 6 NU2GGH002062-01-01 від 27.04.2017;
№ 6 NU2GGH002062-01-02 від 30.06.2017; № 6 NU2GGH002062-01-03 від 19.07.2017;
№ 6 NU2GGH002062-01-04 від 03.08.2017; № 6 NU2GGH002062-01-05 від 08.08.2017;
№ 5 NU2GGH002062-02-00 від 13.02.2018; № 6 NU2GGH002062-01-08 від 14.03.2018 
</t>
  </si>
  <si>
    <t>Посилення спроможності лікування ВІЛ/СНІДу в рамках Надзвичайної ініціативи Президента США з надання допомоги у боротьбі з ВІЛ/СНІД (PEPFAR)</t>
  </si>
  <si>
    <t>01.04.2017 - 29.09.2022</t>
  </si>
  <si>
    <t xml:space="preserve">Державна установа “Центр громадського здоров’я Міністерства охорони здоров’я України” 
Комунальне підприємство «Дніпропетровський обласний медичний центр соціально значущих хвороб» Дніпропетровської обласної ради»
Комунальне некомерційне підприємство «Кіровоградський обласний центр профілактики та боротьби зі СНІДом Кіровоградської обласної ради»
Комунальне підприємство «Криворізький Центр профілактики та боротьби зі СНІДом» Дніпропетровської обласної ради
Комунальне некомерційне підприємство «Донецький обласний центр з профілактики та боротьби зі СНІДом»
Комунальне некомерційне підприємство «Одеський обласний центр соціально значущих хвороб» Одеської обласної ради»
Комунальне некомерційне підприємство «Обласна інфекційна клінічна лікарня» Запорізької обласної ради»
Комунальне некомерційне підприємство «Кіровоградський обласний фтизіопульмонологічний медичний центр Кіровоградської обласної ради»
Комунальне некомерційне підприємство «Міська клінічна лікарня № 12 ім. проф. Є. Г. Попкової» Дніпровської міської ради
Комунальне некомерційне підприємство «Фтизіопульмонологічний медичний центр» Херсонської обласної ради
Комунальне підприємство «Обласний центр профілактики та боротьби з ВІЛ/СНІД Полтавської обласної ради»
Комунальне некомерційне підприємство «Миколаївський обласний центр паліативної допомоги та інтегрованих послуг» Миколаївської обласної ради 
Комунальне некомерційне підприємство «Черкаський обласний центр громадського здоров’я Черкаської обласної ради»
Комунальне некомерційне підприємство «Центр профілактики та боротьби з ВІЛ – інфекцією/СНІДом» Одеської міської ради
Комунальне некомерційне підприємство Маріупольської міської ради   «Маріупольська міська лікарня № 4 ім. І. К. Мацука»
Комунальне некомерційне підприємство «Олександрійська центральна районна лікарня Олександрійської міської ради» Кіровоградської області  
Комунальне некомерційне підприємство «Київська міська клінічна лікарня № 5» виконавчого органу Київської міської ради (Київської міської державної адміністрації)
Комунальне підприємство «Центральна міська лікарня м. Олександрії» Олександрійської міської ради Кіровоградської області  
</t>
  </si>
  <si>
    <t>Державна установа «Центр громадського здоров’я Міністерства охорони здоров’я України»</t>
  </si>
  <si>
    <t>Підтримка безперервного розвитку національної політики з надання АРТ та відповідних національних органів з розвитку науково обгрунтованих клінічних рекомендацій стосовно АРТ заснованих на чинних міжнародних керівництвах; надання підтримки сайтам АРТ в 12 областях та забезпечення сталого впровадження вдосконалених національних керівництв та інноваційних моделей надання послуг; створення організаційного і технічного потенціалу ЦГЗ з метою розвитку АРТ політики і забезпечення високого рівня технічної підтримки та нагляду з метою розширення і розвитку мережі обласних і районних сайтів</t>
  </si>
  <si>
    <t>587057-EPP-1-2017-1-UA-EPPJMO-MODULE</t>
  </si>
  <si>
    <t>Соціальна згуртованість в освіті і врядуванні: Європейські студії</t>
  </si>
  <si>
    <t>01.09.2017 - 31.08.2020</t>
  </si>
  <si>
    <t>Національний педагогічний університет імені М. П. Драгоманова</t>
  </si>
  <si>
    <t>Розроблення та впровадження у освітні програми нових курсів з вивчення європейської соціальної згуртованості; удосконалення програми професійної майстерності для лідерів громадянської спільноти та керівників державних органів; розроблення нових навчально-методичних матеріалів для дистанційного навчання.</t>
  </si>
  <si>
    <t>587094-EPP-1-2017-1-UA-EPPJMO-MODULE</t>
  </si>
  <si>
    <t>Якість вищої освіти та експертний супровід її забезпечення: рух України до Європейського Союзу</t>
  </si>
  <si>
    <t>Київський університет імені Бориса Грінченка</t>
  </si>
  <si>
    <t>Забезпечення теоретичної та практичної підготовки майбутніх докторів філософії щодо забезпечення якості вищої освіти та її експертного супроводу в Україні з урахування досвіду країн ЄС; оволодіння системою знань  якості вищої освіти та експертного супроводу її забезпечення в країнах ЄС; засвоєння основних європейських стандартів і рекомендацій щодо забезпечення якості вищої освіти; опанування технологій експертного супроводу забезпечення якості вищої освіти; популяризація прогресивного досвіду ЄС з  питань якості  вищої освіти та експертного супроводу її забезпечення .</t>
  </si>
  <si>
    <t>Децентралізація і територіальна консолідація в Україні</t>
  </si>
  <si>
    <t>01.07.2015-31.12.2017</t>
  </si>
  <si>
    <t>Офіс Ради Європи в Україні</t>
  </si>
  <si>
    <t>Формування в Україні сталої системи місцевого самоврядування через підтримку реформи муніципальної консолідації (співробітництва та обєднання територіальних громад), вдосконалення системи упрравління людськими ресурсами, правову допомогу в розбудові законодавства, посилення спроможності органів місцевого саморвядування</t>
  </si>
  <si>
    <t>"Ощадбанк. Зміцнення потенціалу кредитування ММСБ"</t>
  </si>
  <si>
    <t>06.07.2017-31.12.2018</t>
  </si>
  <si>
    <t>Публічне акціонерне товариство "Державний ощадний банк України"</t>
  </si>
  <si>
    <t>Міністерство фінансів України</t>
  </si>
  <si>
    <t>Франкфуртська школа фінансів та менеджменту</t>
  </si>
  <si>
    <t>Підвищення ефективності та конкурентоспроможності "Ощадбанку" у стабільному наданні позик ММСП в Україні, в тому числі шляхом виявлення прогалин, перешкод та ризиків у поточній системі кредитування ММСП та запровадження заходів із розбудови інституційного потенціалу.</t>
  </si>
  <si>
    <t>Модернізація теплового району «Авіамістечко» в місті Миргороді Полтавської області</t>
  </si>
  <si>
    <t>31.10.2017-31.03.2019</t>
  </si>
  <si>
    <t xml:space="preserve">Північна екологічна фінансова корпорація (НЕФКО) як управитель та  адміністратор внеску Швеції до Фонду програми Sida-НЕФКО «DemoUkrainaDH», Шведське агентство міжнародного розвитку (Sida) </t>
  </si>
  <si>
    <t>Обласне комунальне виробниче підприємство теплового господарства "Миргородтеплоенерго" (Полтавська область)</t>
  </si>
  <si>
    <t>Північна екологічна фінансова корпорація (Nordic Environment Finance Corporation, НЕФКО) як управитель та адміністратор внеску Швеції до Фонду Програми Sida-НЕФКО "DemoUkrainaDH", ТОВ "ЛОГСТОР", ТОВ "ЕСКО-Лтава"</t>
  </si>
  <si>
    <t>Демонстрація для міста Миргорода та України у цілому нових технологій та рішень в системі централізованого теплопостачання в поєднанні з упровадженням міжнародних найкращих практик підготовки проекту, проектування, закупівель, упровадження та моніторингу з метою покращення енергоефективності та сталості послуг з централізованого теплопостачання.</t>
  </si>
  <si>
    <t>ENPI 2017/386-223 EuropeAid/138365/DH/SER/UA</t>
  </si>
  <si>
    <t>Комплексне дослідження підземних газосховищ України</t>
  </si>
  <si>
    <t>30.06.2017–30.06.2019</t>
  </si>
  <si>
    <t>НАК "Нафтогаз України"</t>
  </si>
  <si>
    <t>ТОВ "МАККІНЗІ І КОМПАНІЯ Україна"</t>
  </si>
  <si>
    <t>Загальною метою проекту є підтримка впровадження реформ  в енергетичному секторі України у відповідності до acquis ЄС стосовно енергетики та конкуренції та згідно із зобов'язаннями України перед Енергетичним Співтовариством</t>
  </si>
  <si>
    <t>2017-2269/008-001</t>
  </si>
  <si>
    <t>Вищі навчальні заклади для молодіжного підприємництва</t>
  </si>
  <si>
    <t>11.09.2017 - 07.11.2018</t>
  </si>
  <si>
    <t>Харківський державний університет харчування та торгівлі</t>
  </si>
  <si>
    <t>Посилення навиків молодіжного підприємництва та розвитку співробітництва в контексті європейської інтеграції у країнах Східного партнерства та ЄС з використанням кращого європейського досвіду; зміцнення транснаціонального співробітництва між освітою, наукою та бізнесом; підвищення міжнародного аспекту підприємницької освіти; створення бізнес-сектором можливостей для європейської інтеграції в країнах-партнерах проекту; підвищення компетентності та підприємницьких навичок серед молоді  в країнах-партнерах проекту.</t>
  </si>
  <si>
    <t>IcSP/2017/383-891</t>
  </si>
  <si>
    <t>Підтримка реформи поліції в Україні</t>
  </si>
  <si>
    <t>27.03.2017 - 24.04.2019</t>
  </si>
  <si>
    <t>Національна поліція України; Головне управління Національної поліції в Харківській області; Головне управління Національної поліції у Львівській області; Головне управління Національної поліції в Київській області; Державна установа “Центр обслуговування підрозділів Національної поліції України”</t>
  </si>
  <si>
    <t>Управління Організації Об’єднаних Націй з обслуговування проектів (ЮНОПС); Поліція Швеції</t>
  </si>
  <si>
    <t>Підвищення ефективності роботи та зміцнення довіри суспільства до поліції через сприяння реформуванню Національної поліції України і взаємодії поліції з громадами; розвиток спроможності поліції у сфері забезпечення публічної безпеки та порядку шляхом надання працівникам поліції необхідних навичок і засобів для запобігання конфліктам і деескалації ситуації, сприяння проведенню мирних зібрань та реалізації інших демократичних прав із одночасним забезпеченням публічної безпеки та порядку, захисту та безпеки громадян.</t>
  </si>
  <si>
    <t>Транскордонна мережа для інноваційного сільського господарства</t>
  </si>
  <si>
    <t>30.11.2017 – 30.11.2018</t>
  </si>
  <si>
    <t>Німецьке Товариство міжнародного співробітництва (Deutsche Gesellschaft für Internationale Zusammenarbeit (GIZ) GmbH)</t>
  </si>
  <si>
    <t>Громадська організація “Єврорегіон “Дністер”</t>
  </si>
  <si>
    <t>Конкурентоспроможний аграрний ринок за рахунок розширення контактів партнерів по обидва боки кордону. Створення керівного комітету проекту; проведення досліджень  ринку с/г сектору; створення агропромислового кластеру; створення та розвиток Центру інноваційного сільськогосподарського господарства, а також закупівля обладнання; створення інтернет-платформи; інформаційні заходи щодо діяльності проекту; проведення прес-конференцій, навчання,  тренінгів, обміну досвідом.</t>
  </si>
  <si>
    <t>Зміцнення міжнародних контактів між організаціями інвалідів України та Білорусії для спільного рішення у сфері інтеграції людей з інвалідністю в спорті і туризмі</t>
  </si>
  <si>
    <t>29.11.2017 – 29.01.2019</t>
  </si>
  <si>
    <t>Громадська організація “Житомирський обласний фонд соціального захисту інвалідів”</t>
  </si>
  <si>
    <t>Зміцнення міжнародних контактів між організаціями інвалідів України та Білорусії для спільного рішення у сфері інтеграції людей з інвалідністю в спорті і туризмі . Налагодження інтеграції людей з інвалідністю в спорт, шляхом створення клубного руху; налагодження інтеграції людей з інвалідністю в туризм; проведення в клубах просвітницької діяльності; надання правової підтримки особам з інвалідністю; проведення прес-конференції; інформаційні заходи.</t>
  </si>
  <si>
    <t>ENI/2016/376-097</t>
  </si>
  <si>
    <t>U-LEAD з Європою: програма для України з розширення прав і можливостей на місцевому рівні, підзвітності та розвитку  – компонент 2: Створення центрів надання адміністративних послуг та підвищення поінформованості населення про місцеве самоврядування</t>
  </si>
  <si>
    <t>18.08.2016 – 22.04.2022</t>
  </si>
  <si>
    <t>Міністерство регіонального розвитку, будівництва та житлово-комунального господарства України; Міністерство цифрової торансформації України; Центри надання адміністративних послуг у областях України, які обиратимуться в ході реалізації проекту</t>
  </si>
  <si>
    <t>Міністерство регіонального розвитку, будівництва та житлово-комунального господарства України; Міністерство цифрової торансформації України.</t>
  </si>
  <si>
    <t>Шведське агентство міжнародного розвитку SIDA</t>
  </si>
  <si>
    <t>Поліпшення доставки місцевих послуг для підвищення вигоди громадян. Відбір Центрів надання адміністративних послуг (ЦНАП) включаючи проведення ремонтних робіт, устаткування меблями та ІТ обладнанням; підвищення кваліфікації персоналу; інформаційні кампанії щодо діяльності місцевих органів влади, реклама тощо.</t>
  </si>
  <si>
    <t>Підвищення рівня готовності до надзвичайних ситуацій медичних структур та населення регіонів України та Республіки Молдова</t>
  </si>
  <si>
    <t>28.11.2017 – 27.11.2018</t>
  </si>
  <si>
    <t>Обласна комунальна установа “Лікарня швидкої медичної допомоги м. Чернівці”; Комунальна установа “Новоселицька центральна районна лікарня”</t>
  </si>
  <si>
    <t>Обласна комунальна установа “Лікарня швидкої медичної допомоги м. Чернівці”</t>
  </si>
  <si>
    <t>Сприяння готовності до надзвичайних ситуацій у транскордонній зоні Буковини та Молдови</t>
  </si>
  <si>
    <t>Спільний простір для креативних та культурних індустрій</t>
  </si>
  <si>
    <t>30.11.2017 – 29.11.2018</t>
  </si>
  <si>
    <t>Чернівецька міська громадська організація “Бізнес-центр”; Благодійна організація “Міжнародний благодійний фонд «Impact HUB Odessa”</t>
  </si>
  <si>
    <t>Чернівецька міська громадська організація “Бізнес-центр”</t>
  </si>
  <si>
    <t>Економічний розвиток прикордонних територій шляхом покращення і більш ефективної роботи мережі креативних і культурних індустрій</t>
  </si>
  <si>
    <t>583112-EPP-1-2017-1-UA-EPPKA2-eTwPSA</t>
  </si>
  <si>
    <t>01.01.2017 - 31.12.2018</t>
  </si>
  <si>
    <t>МОН, загальноосвітні навчальні заклади та вчителі, які визначаються на конкурсній основі відповідно до умов участі в проекті</t>
  </si>
  <si>
    <t>ГО “Грані Інтелекту”</t>
  </si>
  <si>
    <t>Розповсюдження інформації про програму eTwinning Plus; професійний розвиток вчителів за допомогою участі у проектах  eTwinning; збільшення кількості шкіл і вчителів, зареєстрованих у eTwinning Plus; покращення якості проектів  eTwinning Plus; розвиток національної мережі вчителів</t>
  </si>
  <si>
    <t>Покращення радіаційного контролю навколишнього середовища та законодавчої бази в Україні для екологічної реабілітації радіоактивно забруднених територій</t>
  </si>
  <si>
    <t>07.04.2017 ‑ 31.03.2022</t>
  </si>
  <si>
    <t>Японське агентство міжнародного співробітництва (JICA)</t>
  </si>
  <si>
    <t xml:space="preserve">Державне спеціалізоване підприємство «Екоцентр» 
Чорнобильський радіаційно-екологічний біосферний заповідник 
Державне підприємство «Державний науково-дослідний центр з ядерної та радіаційної безпеки
Український гідрометереологічний інститут Державної служби України з надзвичайних ситуацій та Національної академії наук України
Національний університет біоресурсів і природокористування України
</t>
  </si>
  <si>
    <t>Інститут радіоактивності навколишнього середовища (IER) Університету Фукусіми</t>
  </si>
  <si>
    <t>Визначення напрямку впровадження нового зонування Чорнобильської зони відчуження на основі результатів довгострокового моніторингу радіоактивних речовин у Чорнобильській зоні відчуження та місті Києві</t>
  </si>
  <si>
    <t>587264-EPP-1-2017-1-UA-EPPJMO-MODULE</t>
  </si>
  <si>
    <t>Мовна політика Європейського Союзу</t>
  </si>
  <si>
    <t>Надання студентам знання та навичок щодо Європейської політики сусідства та мовної політики ЄС; розроблення та запровадження навчального курсу політичної лінгвістики з акцентом на мовну політику та мовне планування в ЄС та інших країнах Європи</t>
  </si>
  <si>
    <t>587321-EPP-1-2017-1-UA-EPPJMO-MODULE</t>
  </si>
  <si>
    <t>Європейська проектна культура</t>
  </si>
  <si>
    <t>Запорізький  національний університет</t>
  </si>
  <si>
    <t>Розвиток навичок та компетентності необхідних для імплементації освітніх і наукових проектів; розповсюдження європейського досвіду в імплементації проектної діяльності; навчання студентів та аспірантів концепції європейського дослідницького простору; формування нового покоління науковців відповідно до європейських вимог.</t>
  </si>
  <si>
    <t>Шлях до здорового життя через розвиток транскордонної спортивної інфраструктури</t>
  </si>
  <si>
    <t>01.11.2017 – 31.12.2018</t>
  </si>
  <si>
    <t>Новоселицька міська рада; Комунальне підприємство Новоселицький районний фізкультурно-оздоровчий клуб “Колос”</t>
  </si>
  <si>
    <t>Міська рада Унген (Республіка Молдова)</t>
  </si>
  <si>
    <t>Розвиток спортивної інфраструктури відповідно до європейських стандартів щодо доступності населення до установ, як для занять спортом так і для проведення національних/міжнародних турнірів</t>
  </si>
  <si>
    <t>ENI/2017/372-519</t>
  </si>
  <si>
    <t>Допомога органам влади України в удосконаленні менеджменту проектним циклом в Україні</t>
  </si>
  <si>
    <t>28.07.2017 – 31.12.2020</t>
  </si>
  <si>
    <t>Міністерство інфраструктури України; Міністерство розвитку громад та територій України</t>
  </si>
  <si>
    <t>Консорціум на чолі з Corporation Solutions Consulting Ltd (Велика Британія) у складі з Systra (Франція)</t>
  </si>
  <si>
    <t>Сприяння менеджменту інфраструктурою, що забезпечить надійний, прозорий та контрольований процес менеджменту інфраструктурою. Розробка комплексного плану дій для удосконалення менеджменту інфраструктурним циклом та допомога в його реалізації; інформаційні заходи щодо діяльності проекту та його результатів.</t>
  </si>
  <si>
    <t>Сприяння міжособистісному спілкуванню у соціальній, культурній та освітній сферах серед молоді з Республіки Молдова та Чернівецької області</t>
  </si>
  <si>
    <t>Неурядова організація “Клуб Української молоді”</t>
  </si>
  <si>
    <t>Неурядова організація “Центр соціальних служб для сім’ї та дитини” (Республіка Молдова)</t>
  </si>
  <si>
    <t>Сприяння створенню кращих умов для молодих людей, які вийшли з-під опіки, з Молдови та Чернівецької області (Україна), для розвитку своїх основних життєвих якостей</t>
  </si>
  <si>
    <t>Ключ до успіху. Покращення економічної ситуації в сільській місцевості Волинської області України і Брестської області Республіки Білорусь шляхом розвитку сільськогосподарської кооперації</t>
  </si>
  <si>
    <t>29.11.2017 – 29.11.2018</t>
  </si>
  <si>
    <t>Громадська організація “Волинська обласна аграрна дорадча служба”; Департамент агропромислового розвитку Волинської обласної державної адміністрації</t>
  </si>
  <si>
    <t>Громадська організація “Волинська обласна аграрна дорадча служба”</t>
  </si>
  <si>
    <t>Створення умов для покращення економічної ситуації в сільській місцевості Волинської області України і Брестської області Республіки Білорусь шляхом розвитку сільських кооперативів.. Налагодження інтеграції людей з інвалідністю в спорт, шляхом створення клубного руху; налагодження інтеграції людей з інвалідністю в туризм; проведення в клубах просвітницької діяльності; надання правової підтримки особам з інвалідністю; проведення прес-конференції; інформаційні заходи.</t>
  </si>
  <si>
    <t>Зміцнення регіональних можливостей із використанням екологічно чистих технологій в інтегрованих системах боротьби з шкідниками</t>
  </si>
  <si>
    <t>12.12.2017 – 12.01.2019</t>
  </si>
  <si>
    <t>Інженерно-технологічний інститут “Біотехніка” Національної академії аграрних наук; Українська науково-дослідна станція карантину рослин Інституту захисту рослин  Національної академії аграрних наук</t>
  </si>
  <si>
    <t>Одеська ОДА; Чернівецька ОДА</t>
  </si>
  <si>
    <t>Інститут генетики, фізіології та захисту рослин Академії наук Молдови (Республіка Молдова)</t>
  </si>
  <si>
    <t>Підвищення потенціалу зацікавлених груп для реалізації екологічно чистих технологій в інтегрованих системах боротьби з шкідниками і органічним сільським господарством для вирішення транскордонних екологічних проблем сільських жителів з Молдови та України.</t>
  </si>
  <si>
    <t>Підтримка вироблення політики у сфері національного превентивного механізму</t>
  </si>
  <si>
    <t>06.11.2017-31.12.2017</t>
  </si>
  <si>
    <t>Уповноважений Верховної Ради з прав людини</t>
  </si>
  <si>
    <t>Посилення спроможності національних стейкхолдерів застосовувати національний моніторинговий та превентивний механізм проти катувань та неналежного поводження (НПМ) базуючись на моделі НПМ «Омбудсман плюс»</t>
  </si>
  <si>
    <t>Енергія біомаси – перетворення природного потенціалу в національні партнерства</t>
  </si>
  <si>
    <t>15.01.2018 – 15.01.2019</t>
  </si>
  <si>
    <t>Установа “Рівненська агенція із залучення інвестицій та обслуговування інвесторів “ІнвестІнРівне”; Сарненська районна державна адміністрація Рівненської області</t>
  </si>
  <si>
    <t>Установа “Рівненська агенція із залучення інвестицій та обслуговування інвесторів “ІнвестІнРівне”</t>
  </si>
  <si>
    <t>Посилення транскордонної співпраці у сфері використання біомаси для забезпечення енергоефективності у регіоні</t>
  </si>
  <si>
    <t>587032-EPP-1-2017-1-UA-EPPJMO-SUPPA</t>
  </si>
  <si>
    <t>Європейська якість освітніх досліджень для розширення можливостей освітян в Україні</t>
  </si>
  <si>
    <t>Громадська організація “Українська асоціація дослідників освіти”</t>
  </si>
  <si>
    <t>Забезпечення впровадження інновацій у наукові дослідження освіти через міждисциплінарні дослідження та мережеву співпрацю зацікавлених організацій; застосування європейських індикаторів якості досліджень та заохочення молодих викладачів та дослідників до викладання дисциплін з європейської тематики</t>
  </si>
  <si>
    <t>Безпечне дитинство</t>
  </si>
  <si>
    <t>Волинська обласна організація Добровільного пожежного товариства України</t>
  </si>
  <si>
    <t>Брестське обласне управління Міністерства надзвичайних ситуацій Республіки Білорусь</t>
  </si>
  <si>
    <t>Створення безпечного середовища життєдіяльності дітей прикордонних регіонів Білорусії та України</t>
  </si>
  <si>
    <t>Промоція гастрономічної спадщини Нижнього Подунав’я (RiverFood)</t>
  </si>
  <si>
    <t>24.11.2017 – 24.11.2018</t>
  </si>
  <si>
    <t>Громадська організація “Агрікола”; Громадська організація “Придунайська ліга культури”</t>
  </si>
  <si>
    <t>Громадська організація “Агрікола”</t>
  </si>
  <si>
    <t>Сприяння мультикультурному розмаїттю та соціальній цілісності етнічних меншин в районі Нижнього Дунаю України та Молдови</t>
  </si>
  <si>
    <t>Через сталий транспорт до чистого довкілля</t>
  </si>
  <si>
    <t>08.11.2017 – 08.01.2019</t>
  </si>
  <si>
    <t>Виконавчий комітет Чернівецької міської ради; Чернівецька  обласна громадська організація “Буковинська агенція регіонального розвитку”</t>
  </si>
  <si>
    <t>Міська рада міста Єдинець (Республіка Молдова)</t>
  </si>
  <si>
    <t>Зниження рівня забруднення атмосферного повітря, спричиненого видами моторизованого транспорту через зміцнення транскордонної співпраці людина-людині між Україною та Молдовою</t>
  </si>
  <si>
    <t>ECHO/UKR/BUD/2017/91006</t>
  </si>
  <si>
    <t>Захист населення, що постраждало від конфлікту у східній Україні, через надання правової допомоги та протимінну діяльність</t>
  </si>
  <si>
    <t>01.06.2017 – 01.05.2018</t>
  </si>
  <si>
    <t>Внутрішньо переміщені особи (ВПО) та постраждале від конфлікту населення східної України</t>
  </si>
  <si>
    <t>Донецька ОДА (Донецька обласна військово-цивільна адміністрація);  Луганська ОДА (Луганська обласна військово-цивільна адміністрація).</t>
  </si>
  <si>
    <t>Компонент “Правова допомога”  – надання послуг у поєднанні з цілеспрямованою адвокацією та зміною політики; Компонент “Протимінні діяльність” – заходи, спрямовані  на зони, що постраждали від конфлікту, як по поточній контактній лінії, так і в районах Донецької та Луганської областей, де території залишаються забрудненими вибухонебезпечними залишками війни</t>
  </si>
  <si>
    <t>Розширення можливостей для ефективного управління відходами в області Нижньодунайського Єврорегіону (CleanTown)</t>
  </si>
  <si>
    <t>08.11.2017 – 08.11.2018</t>
  </si>
  <si>
    <t>Агентство прикордонного співробітництва та європейської інтеграції (Республіка Молдова)</t>
  </si>
  <si>
    <t>Внесок у створення комплексної та ефективної системи управління відходами і, отже кращого захисту навколишнього середовища у районах Нижнього Пруту і Нижнього Дунаю Молдови та України</t>
  </si>
  <si>
    <t xml:space="preserve">Повідомлення про виділення лімітів від 18.04.2017, 
Витяг з Міжвідомчої угоди між Державним департаментом США/Бюро з міжнародних питань у сфері боротьби з незаконним обігом наркотиків та правоохоронних питань та Департаментом юстиції США/Міжнародна програма підвищення кваліфікації для органів кримінального розслідування на період 02.05.2017 – 30.04.2018
</t>
  </si>
  <si>
    <t xml:space="preserve">Сприяння розвитку академії патрульної поліції Національної поліції України </t>
  </si>
  <si>
    <t>01.07.2017 – 31.12.2021</t>
  </si>
  <si>
    <t>Національна поліція України (код ЄДРПОУ 40108578) та її підрозділи: Державна установа «Академія патрульної поліції» (код ЄДРПОУ 41521767), Департамент патрульної поліції (код ЄДРПОУ 40108646), Державна установа «Криворізька академія патрульної поліції» (код ЄДРПОУ 42764808), Державна установа «Рівненська академія патрульної поліції» (код ЄДРПОУ 43028270)</t>
  </si>
  <si>
    <t>Відділ з правоохоронних питань Посольства США в Україні, Міжнародна програма підвищення кваліфікації для органів кримінального розслідування Департаменту юстиції США (ICITAP), PAE Government Services, Inc</t>
  </si>
  <si>
    <t xml:space="preserve">Формування нового підходу до добору та підготовки поліцейських через єдину систему закладів, які здійснюють підготовку поліцейських, в складі Національної поліції України </t>
  </si>
  <si>
    <t>01</t>
  </si>
  <si>
    <t>Здійснення внеску в інфраструктуру освіти України</t>
  </si>
  <si>
    <t>14.08.2017 – 12.11.2018</t>
  </si>
  <si>
    <t xml:space="preserve">Таврійський національний університет імені В. І. Вернадського; Новоолексіївська загальноосвітня школа І-ІІІ ступенів № 1; Централізована бухгалтерія по обслуговуванню закладів освіти Генічеської районної ради; Державне підприємство України «Міжнародний дитячий центр «Артек» </t>
  </si>
  <si>
    <t>МОН і науки України;Херсонська ОДА; МЕРТ</t>
  </si>
  <si>
    <t xml:space="preserve">ТОВ «Віндпласт ЛТД»; ФОП Дем’янова Інна Вікторівна; ПП «ІНФОЛ-СЕРВІС»;ТОВ «БК Преміум Буд»; ТОВ «Текексперт» </t>
  </si>
  <si>
    <t>Покращення матеріально-технічної бази навчальних закладів, придбання обладнання, розвиток навчальних систем та сприяння підвищенню професійної компетенції викладачів.</t>
  </si>
  <si>
    <t>Соціальна реабілітація людей з обмеженими можливостями в транскордонному регіоні завдяки створенню умов та підготовці спеціалістів у галузі каністерапії</t>
  </si>
  <si>
    <t>Комунальне підприємство “Ласка”</t>
  </si>
  <si>
    <t>Створення умов для організації реабілітації людей з інвалідністю в транскордонному регіоні завдяки каністотерапії</t>
  </si>
  <si>
    <t>2016.2202.6</t>
  </si>
  <si>
    <t xml:space="preserve">Реформа управління на Сході України II </t>
  </si>
  <si>
    <t>01.04.2017–31.03.2020</t>
  </si>
  <si>
    <t xml:space="preserve"> Федеральне міністерство економічного співробітництва та розвитку Німеччини (BMZ)</t>
  </si>
  <si>
    <t xml:space="preserve">Дніпропетровська ОДА 
Луганська обласна військово-цивільна адміністрація 
Полтавська ОДА 
</t>
  </si>
  <si>
    <t>Міністерство регіонального розвитку, будівництва та житлово-комунального господарства України</t>
  </si>
  <si>
    <t xml:space="preserve">Поліпшення якості надання комунальних та адміністративних послуг, а також сприяння розвитку співробітництва між громадами </t>
  </si>
  <si>
    <t>Від пізнання культури сусіднього народу– до зміцнення партнерства і взаєморозуміння</t>
  </si>
  <si>
    <t>Заболоттівська селищна рада</t>
  </si>
  <si>
    <t>Внесок у сталий економічний та соціально-культурний розвиток територіальних громад українсько-білоруського прикордоння</t>
  </si>
  <si>
    <t>Народна творчість без кордонів</t>
  </si>
  <si>
    <t>29.11.2017 – 28.02.2019</t>
  </si>
  <si>
    <t>Відділ освіти, молоді та спорту Ратнівської райдержадміністрації</t>
  </si>
  <si>
    <t>Відділ ідеологічної роботи, культури у справах молоді Малоритського районного виконавчого комітету (Республіка Білорусь)</t>
  </si>
  <si>
    <t>Формування культурної ідентичності Полісся на основі відродження традицій ткацтва</t>
  </si>
  <si>
    <t>Транскордонна система гідрометеорологічного та екологічного моніторингу річки Дніпро</t>
  </si>
  <si>
    <t>29.11.2017 – 29.04.2019</t>
  </si>
  <si>
    <t>Чернігівський національний технологічний університет;  Громадська організація “Центр соціального добробуту “Доброчин”;  Деснянське басейнове управління водних ресурсів</t>
  </si>
  <si>
    <t>Чернігівський національний технологічний університет</t>
  </si>
  <si>
    <t>Підвищення ефективності інтегрованого управління транскордонних водних ресурсів річки Дніпро</t>
  </si>
  <si>
    <t>Активізація малого та середнього бізнесу в прикордонних регіонах України-Білорусі</t>
  </si>
  <si>
    <t>Виконавчий комітет Славутицької міської ради; Чернігівська регіональна торгово-промислова палата;  Виконавчий комітет Вараської міської ради;  Виконавчий комітет Прилуцької міської ради;  Славутицький міський фонд підтримки підприємництва</t>
  </si>
  <si>
    <t>Київська ОДА; Чернігівська ОДА; Рівненська ОДА</t>
  </si>
  <si>
    <t>Підвищення комерційних можливостей, ділової активності та взаємодії малого та середнього бізнесу (МСБ) у малих містах прикордонних регіонів України-Білорусі протягом 2016-2018 років на 10% шляхом створення платформи для взаємодії між МСБ, органами місцевого самоврядування та інфраструктурами підтримки бізнесу прикордонних регіонів України та Білорусі.</t>
  </si>
  <si>
    <t>UKR 17-01</t>
  </si>
  <si>
    <t xml:space="preserve">Сприяння розвитку професійної освіти в аграрних коледжах України </t>
  </si>
  <si>
    <t>15.08.2017 – 30.11.2021</t>
  </si>
  <si>
    <t xml:space="preserve"> Федеральне Міністерство продовольства та сільського господарства Німеччини (BMEL)</t>
  </si>
  <si>
    <t xml:space="preserve">Державна установа «Науково-методичний центр вищої та фахової передвищої освіти»; Глухівський агротехнічний інститут імені С. А. Ковпака Сумського національного аграрного університету; Липковатівський аграрний коледж; Іллінецький державний аграрний коледж; Мирогощанський аграрний коледж </t>
  </si>
  <si>
    <t xml:space="preserve">МОН,
Мінагрополітики
</t>
  </si>
  <si>
    <t xml:space="preserve">GFA Consulting Group GmbH (ТОВ ГФА Консалтинг Груп ГмбХ)
ADT Project Consulting GmbH (ТОВ АДТ Проект Консалтинг ГмбХ)
</t>
  </si>
  <si>
    <t xml:space="preserve">Покращення методів та змісту практичного навчання в аграрних коледжах шляхом:
- надання підтримки при перевірці та адаптації стандартів освіти і навчальних програм до потреб ринку; 
- поліпшення системи сільськогосподарської освіти в аграрних коледжах в особливих галузях та ініціювання постійого і послідовного розвитку системи;
- запровадження співпраці та програм обмінів, які будуть існувати після завершення проекту
</t>
  </si>
  <si>
    <t>UKR-17/0007</t>
  </si>
  <si>
    <t>Статистичний розвиток: інституційне співробітництво між Статистикою Норвегії та Державною службою статистики України</t>
  </si>
  <si>
    <t>01.10.2017 – 31.12.2023</t>
  </si>
  <si>
    <t xml:space="preserve"> Міністерство закордонних справ Королівства Норвегія</t>
  </si>
  <si>
    <t xml:space="preserve">Центральне бюро статистики Королівства Норвегія (Статистика Норвегії) </t>
  </si>
  <si>
    <t>Удосконалення стратегічного планування та статистичної інфраструктури, орієнтованої на виробництво статистичної інформації відповідно до міжнародних стандартів, розвиток та зміцнення статистичного потенціалу з метою оптимального розподілу ресурсів та поліпшення добробуту в усьому українському суспільстві</t>
  </si>
  <si>
    <t>Енергозберігаючий проект у трьох навчальних закладах і вуличному освітленні у м. Сватове</t>
  </si>
  <si>
    <t>27.11.2017-31.12.2019</t>
  </si>
  <si>
    <t>Європейський банк реконструкції та розвитку як адміністратор Фонду Е5Р; НЕФКО як розпорядник фонду «Північної ініціативи гуманітарної підтримки та енергоефективності (Україна)» (Фонд «NIU») та як виконавча агенція Фонду Е5Р</t>
  </si>
  <si>
    <t>Сватівська міська рада</t>
  </si>
  <si>
    <t xml:space="preserve">ТОВ "Добробудь", ТОВ "Дорстрой Монтаж Київ", ТОВ "РЕК", ТОВ "СЕА Електротехніка" </t>
  </si>
  <si>
    <t>Енергозберігаючий проект у трьох навчальних закладах і вуличному освітленні у м. Сватове  з метою скорочення споживання енергії в м. Сватове та поліпшення умов перебування дітей і персоналу в освітніх установах</t>
  </si>
  <si>
    <t>Популяризація підприємництва серед населення, що постраждало від конфлікту в Україні, Фаза ІІ</t>
  </si>
  <si>
    <t>12.10.2017-31.12.2018</t>
  </si>
  <si>
    <t xml:space="preserve">Організації громадянського суспільства, що будуть обрані на конкурсній основі в процесі реалізації проекту </t>
  </si>
  <si>
    <t>Донецька обласна державна адмінстрація, Луганська ОДА</t>
  </si>
  <si>
    <t>Забезпечити стійке відновлення стандартів життєзабезпечення серед населення, що постраждало від конфлікту шляхом популяризації підприємництва, підтримки створення бізнес-навичок, надання грантів для створення малого бізнесу та розширення послуг з підтримки бізнесу</t>
  </si>
  <si>
    <t xml:space="preserve">AID-OFDA-G-17-00083 </t>
  </si>
  <si>
    <t>Захист прав, зниження ризиків та посилення гуманітарної допомоги ВПО та населенню, постраждалим внаслідок конфлікту в Україні</t>
  </si>
  <si>
    <t>01.04.2017–31.03.2018</t>
  </si>
  <si>
    <t>Danish Refugee Council (DRC)</t>
  </si>
  <si>
    <t>Вдосконалення захисту прав та зменшення ризиків серед найбільш вразливих груп внутрішньо переміщених осіб (ВПО) та постраждалого від конфліктів населення у Донецькій та Луганській областях; надання послуг з правової допомоги та освіти, пов’язаної з мінними ризиками</t>
  </si>
  <si>
    <t>AID-121-C-17-00004</t>
  </si>
  <si>
    <t xml:space="preserve"> Безпечні, фінансово доступні та ефективні лікарські засоби для українців (Безпечні та доступні ліки) - SAFE Med</t>
  </si>
  <si>
    <t>01.09.2017 - 31.08.2023</t>
  </si>
  <si>
    <t xml:space="preserve">Міністерство охорони здоров’я України ; Національна служба здоров’я України; Департамент охорони здоров’я Одеської обласної державної адміністрації; ДП «Медичні закупівлі України»; ДУ «Центр громадського здоров’я Міністерства охорони здоров’я України» </t>
  </si>
  <si>
    <t>Management Sciences for Health, Inc.</t>
  </si>
  <si>
    <t xml:space="preserve">Посилення фармацевтичної системи України задля забезпечення прозорості та економічної доцільності для досягнення бажаних результатів заходів охорони здоров’я </t>
  </si>
  <si>
    <t>2005.3505.4</t>
  </si>
  <si>
    <t xml:space="preserve">Надання підтримки місту Києву у впровадженні Відкритого бюджету </t>
  </si>
  <si>
    <t>01.11.2016–31.07.2018</t>
  </si>
  <si>
    <t xml:space="preserve">К </t>
  </si>
  <si>
    <t xml:space="preserve">Виконавчий орган Київської міської ради (Київська міська державна адміністрація) </t>
  </si>
  <si>
    <t xml:space="preserve">Забезпечення стабільного функціонування інформаційного порталу міста Києва «Відкритий бюджет» для досягнення таких цілей:
- підвищення ефективності контролю за витратами з бюджету міста Києва;
- виявлення нецільового використання коштів бюджету міста Києва та невідповідностей між витратами і виконаними роботами;
- покращення прозорості використання коштів бюджету міста Києва, запобігання корупції та підвищення рівня довіри до роботи КМДА
</t>
  </si>
  <si>
    <t>№ 33191-17-С-1628</t>
  </si>
  <si>
    <t xml:space="preserve">Житло по індивідуальному проекту для внутрішньо переміщених осіб з районів конфлікту, м. Хмельницький </t>
  </si>
  <si>
    <t>28.09.2017–22.12.2018</t>
  </si>
  <si>
    <t>Міністерство оборони США/Командування збройних сил США в Європі/Інженерно-будівельне командування ВМС США</t>
  </si>
  <si>
    <t xml:space="preserve">Хмельницька міська рада </t>
  </si>
  <si>
    <t xml:space="preserve">ТОВ «АВІА-БУД» </t>
  </si>
  <si>
    <t xml:space="preserve">Проведення ремонтних робіт з метою поліпшення енергозбереження будівлі та умов проживання мешканців  </t>
  </si>
  <si>
    <t>Україна:Підтримка Секретаріату Національної інвестиційної ради</t>
  </si>
  <si>
    <t>24.11.2017-21.09.2018</t>
  </si>
  <si>
    <t>Громадська організація "Офіс інвестиційної ради"</t>
  </si>
  <si>
    <t>Адміністрація Президента України</t>
  </si>
  <si>
    <t>Підтримка Секретаріату Національної інвестиційної ради</t>
  </si>
  <si>
    <t>Україна - Вдосконалення платіжної дисципліни у сфері теплокомуненерго шляхом надання методичних рекомендацій та політик</t>
  </si>
  <si>
    <t>17.02.2017-31.01.2018</t>
  </si>
  <si>
    <t>Громадська організація "Інститут суспільно-економічних досліджень"</t>
  </si>
  <si>
    <t>Вдосконалення платіжної дисципліни у сфері теплокомуненерго шляхом надання методичних рекомендацій та політик</t>
  </si>
  <si>
    <t>Підвищення конкурентоспроможності випускників на ринках праці України та Білорусі шляхом створення транскордонної регіональної мережі університетських Центрів професійного і кар’єрного консультування</t>
  </si>
  <si>
    <t>Національний університет “Острозька академія”; Луцький національний технічний університет</t>
  </si>
  <si>
    <t>Національний університет “Острозька академія”</t>
  </si>
  <si>
    <t>Підвищення рівня життя місцевих громад шляхом підвищення конкурентоспроможності молоді на ринках праці України та Білорусі</t>
  </si>
  <si>
    <t>2017.4056.2</t>
  </si>
  <si>
    <t xml:space="preserve">Професійна інтеграція внутрішньо переміщених осіб </t>
  </si>
  <si>
    <t>01.09.2017 – 30.11.2023</t>
  </si>
  <si>
    <t xml:space="preserve">Міністерство з питань реінтеграції тимчасово окупованих територій  України; Міністерство освіти і науки України 
</t>
  </si>
  <si>
    <t>Міністерство з питань реінтеграції тимчасово окупованих територій України, Міністерство освіти і науки України</t>
  </si>
  <si>
    <t>Підвищення рівня зайнятості внутрішньо переміщених осіб та місцевого населення обраних громад, які приймають внутрішньо переміщених осіб</t>
  </si>
  <si>
    <t>ENI/2016/376-723</t>
  </si>
  <si>
    <t>Мери за економічне зростання</t>
  </si>
  <si>
    <t>01.01.2017 – 31.12.2020</t>
  </si>
  <si>
    <t>Консорціум на чолі з Ecorys Nederland B.V, (Голландія) у складі з GFA Consulting Group GmbH (Німеччина), Policy and Management  Consulting Group (PMCG) (Грузія), Noblet Media CIS (Кіпр) та Всеукраїнська асоціація сільських та селищних рад (Україна)</t>
  </si>
  <si>
    <t>Надання підтримки місцевій владі в країнах Східного партнерства для заохочення їх участі у процесах економічного зростання та створення нових робочих місць у регіонах. Надання підтримки органам місцевого самоврядування у питаннях економічного розвитку та створенні робочих місць у територіальних громадах; надання методичної та консультативної допомоги органам місцевого самоврядування з питань застосування стандартів ЄС для процедури відбору та раціонального управління фінансовими ресурсами на потреби місцевого економічного розвитку; підвищення обізнаності та розбудови співпраці між залученими громадами.</t>
  </si>
  <si>
    <t>Літературний переклад</t>
  </si>
  <si>
    <t>01.01.2018 - 29.12.2019</t>
  </si>
  <si>
    <t>Товариство з обмеженою відповідальністю - Видавництво “Астролябія”</t>
  </si>
  <si>
    <t>Товариство з обмеженою відповідальністю - Видавництво  “Астролябія”</t>
  </si>
  <si>
    <t>Переклад та публікація важливих для культури, високоякісних творів європейських авторів класичної та сучасної літератури; створення системи заходів по послідовному виконанню робіт, які пропонуються для перекладу та публікації відомих європейських творів; надання доступу до  відомих та  визначних європейських творів.</t>
  </si>
  <si>
    <t>Молодь в дії</t>
  </si>
  <si>
    <t>12.12.2017 – 12.02.2019</t>
  </si>
  <si>
    <t>Молодіжна громадська організація “Нове покоління Європи”</t>
  </si>
  <si>
    <t>Агентство транскордонного співробітництва та європейської інтеграції (Республіка Молдова)</t>
  </si>
  <si>
    <t>Покращення транскордонного співробітництва серед молоді Республіки Молдови та України з метою популяризації спорту та здорового способу життя  в їх населених пунктах</t>
  </si>
  <si>
    <t>Розробка територіальної системи раннього сповіщення про повені в басейні річки Прут</t>
  </si>
  <si>
    <t>Управління Державної служби України з надзвичайних ситуацій у Чернівецькій області; Чернівецька обласна громадська організація “Буковинська агенція ініціатив та розвитку”</t>
  </si>
  <si>
    <t xml:space="preserve">Служба цивільного захисту та надзвичайних ситуацій Міністерства внутрішніх справ Республіки Молдова (Республіка Молдова) </t>
  </si>
  <si>
    <t>Зниження рівня екологічних, економічних та соціальних наслідків від стихійних лих та небезпечних ситуацій шляхом своєчасного сповіщення та інформування громадян та відповідних державних органів за допомогою створення раннього реагування та сповіщення у басейні річки Прут.</t>
  </si>
  <si>
    <t>2016.2203.4</t>
  </si>
  <si>
    <t>Енергоефективність у громадах ІІ</t>
  </si>
  <si>
    <t>01.05.2017 – 30.06.2020</t>
  </si>
  <si>
    <t xml:space="preserve">Асоціація «Енергоефективні міста України»
Чернівецька міська рада
Коломийська міська рада Івано-Франківської області
Долинська міська рада Івано-Франківської області
Жовківська міська рада Львівської області
Збаразька міська рада Тернопільської області
Чортківська міська рада Тернопільської області
Нововолинська міська рада Волинської області
Сєвєродонецька міська рада Луганської області
Добропільська міська рада Донецької області
Ізюмська міська рада Харківської області
Первомайська міська рада Харківської області
Мирноградська міська рада Донецької області
Миргородська міська рада Полтавської області
Виконавчий комітет Гадяцької міської ради Полтавської області
Білгород-Дністровська міська рада Одеської області
Глухівська міська рада Сумської області
Олешківська міська рада Херсонської області
Покровська міська рада Дніпропетровської області
Токмацька міська рада Запорізької області
Житомирська міська рада 
Васильківська міська рада Київської області
Виконавчий комітет Обухівської міської ради Київської області
Переяслав-Хмельницька міська рада Київської області
Славутицька міська рада Київської області
Виконавчий комітет Української міської ради Київської області
</t>
  </si>
  <si>
    <t>Покращення умов для подальшого поширення енергоменеджменту в українських громадах</t>
  </si>
  <si>
    <t>№ №: Z8-B-DZA, Z8-B-UZA, Z8-B-UZE, Z8-B-UZF, Z8-B-UZI, Z8-B-UZL, Z8-B-UZM,           Z8-B-UZJ, Z8-B-MZC, Z8-B-UZD, Z8-B-UZW, Z8-B-UZX, Z8-B-UZY, Z8-B-UZH,        Z8-B-MZA, Z8-B-MZB, Z8-B-UZZ, Z8-B-UZB, Z8-B-UZC, Z8-B-UZO, Z8-B-UZT</t>
  </si>
  <si>
    <t>Ініціатива зі сприяння безпеці в Україні (Програма USAI)</t>
  </si>
  <si>
    <t>01.10.2016 – 31.12.2021</t>
  </si>
  <si>
    <t xml:space="preserve">Міністерство оборони США </t>
  </si>
  <si>
    <t>Військова частина А 4150; військова частина А 0476; військова частина А 2192; військова частина А 1587; військова частина А 0553; військова частина А 4398; військова частина А 2287; військова частина А 0281; військова частина А 2641; військова частина А 2238; військова частина А 2788; військова частина А 3808; військова частина А 2424; військова частина А 2772; військова частина А 3358; військова частина А 4533; Національний військово-медичний клінічний центр «Головний військовий клінічний госпіталь»; Національний університет оборони України імені Івана Черняховського</t>
  </si>
  <si>
    <t xml:space="preserve">Міністерство оборони </t>
  </si>
  <si>
    <t xml:space="preserve">Командування Сухопутних військ США з питань оборонної допомоги </t>
  </si>
  <si>
    <t>Підвищення бойової готовності та мобільності Збройних Сил України, які приймають участь у антитерористичній операції у Південно-Східному регіоні України, а також покращення рівня проведення спільних військових навчань та операцій із підрозділами Збройних Сил України</t>
  </si>
  <si>
    <t>Транскордонне Полісся – від стратегії до добробуту</t>
  </si>
  <si>
    <t>Громадська організація “Клуб екологічного туризму”</t>
  </si>
  <si>
    <t>Покращення туристичної та інвестиційної привабливості прикордонного Полісся в Брестській і Волинській областях</t>
  </si>
  <si>
    <t>Спільні можливості в бізнесі для молоді (СМБ для молоді)</t>
  </si>
  <si>
    <t>Організація розвитку сектора малого та середнього підприємництва (Республіка Молдова)</t>
  </si>
  <si>
    <t>Розвиток прикордонного співробітництва між Республікою Молдова та Україна з метою підтримки молодих людей у започаткуванні інноваційної ділової активності з сильним соціальним та економічним транскордонним впливом</t>
  </si>
  <si>
    <t>PLBU.05.01.00-UA-0001/17-00</t>
  </si>
  <si>
    <t>Діяльність представництва Спільного технічного секретаріату програми транскордонного співробітництва   «Польща – Білорусь – Україна»  2014-2020 рр. у м. Львові, Україна</t>
  </si>
  <si>
    <t>01.01.2018 – 31.12.2023</t>
  </si>
  <si>
    <t>ОУ СОП «Україна-Польща-Білорусь» ЄІС 2014-2020</t>
  </si>
  <si>
    <t>Закарпатська ОДА, Львівська ОДА, Волинська ОДА, Івано-Франківська ОДА, Тернопільська ОДА, Рівненська ОДА</t>
  </si>
  <si>
    <t>Транскордонні водні інспектори: на шляху до  спільного моніторингу і використанню водних ресурсів басейну річки Прип’ять</t>
  </si>
  <si>
    <t>Любешівська районна громадсько-екологічна організація “Світ навколо нас”</t>
  </si>
  <si>
    <t>Пінський районний виконавчий комітет</t>
  </si>
  <si>
    <t>Сприяння спільному моніторингу і управлінню білорусько-українських транскордонних річкових і водних ресурсів</t>
  </si>
  <si>
    <t>Крок за кроком до роздільного збору сміття</t>
  </si>
  <si>
    <t>Новоселицька міська рада; Громадська організація “Новоселицька агенція економічного розвитку та транскордонної співпраці”</t>
  </si>
  <si>
    <t xml:space="preserve">Районна рада Фалешт (Республіка Молдова) </t>
  </si>
  <si>
    <t>Розробка довгострокових рішень для збору відходів, управління та утилізації відходів</t>
  </si>
  <si>
    <t>587684-EPP-1-2017-1-UA-EPPJMO-MODULE</t>
  </si>
  <si>
    <t>Студії європейських цінностей та ідентичності</t>
  </si>
  <si>
    <t>Підвищення обізнаності цільової аудиторії у сфері досліджень європейських цінностей та ідентичностей, відносин ЄС – України на основі нових технологій навчання.</t>
  </si>
  <si>
    <t>587138-EPP-1-2017-1-UA-EPPJMO-MODULE</t>
  </si>
  <si>
    <t>Європейські бізнес-моделі; трансформація, гармонізація та імплементація в Україні</t>
  </si>
  <si>
    <t>Національний технічний університет України “Київський політехнічний інститут імені Ігоря Сікорського”</t>
  </si>
  <si>
    <t>Розширення та поглиблення знань про ЄС та переваги європейських бізнес-моделей серед спеціально змішаної аудиторії: сприяння змінам на ринку праці та в освітньому просторі через мотивацію працевлаштування студентів та                    самозайнятості; підготовка навчального контенту на основі цільового орієнтованого підходу; надання освітньої допомоги студентам з тимчасово окупованих територій України.</t>
  </si>
  <si>
    <t>Інформаційна платформа для розвитку малого та середнього бізнесу в транскордонному регіоні</t>
  </si>
  <si>
    <t>Луцький національний технічних університет; Волинська обласна громадська організація “Перспективи Волині”</t>
  </si>
  <si>
    <t>Луцький національний технічних університет</t>
  </si>
  <si>
    <t>Поліпшення інформаційної інфраструктури співробітництва малого та середнього бізнесу для розвитку регіональних економік і розширення кадрового потенціалу суб’єктів транскордонної торгівлі</t>
  </si>
  <si>
    <t>ENI/2017/393-252</t>
  </si>
  <si>
    <t>Модернізація виробництва, постачання та споживання теплового району в місті Миргород (MO.GE.DI.CO)</t>
  </si>
  <si>
    <t>01.04.2018 – 15.06.2021</t>
  </si>
  <si>
    <t>Миргородська міська рада</t>
  </si>
  <si>
    <t>Миргородська міська рада; Міжнародна громадська організація «Фундація польсько-української співпраці ПАУСІ»; Миргородська міська молодіжна громадська організація «За нами майбутнє»</t>
  </si>
  <si>
    <t>Сприяння досягненню цілей Угоди Мерів щодо скорочення викидів СО2 на 20% до 2020 року та покращення спроможностей міської ради по впровадженню комплексних проектів з енергоефективності</t>
  </si>
  <si>
    <t>ENI/2017/393-264</t>
  </si>
  <si>
    <t>ПДСЕР для МЕСР: практичне впровадження ПДСЕР у напрямку сталого, розумного та енергоефективного міського освітлення в м. Чернівці</t>
  </si>
  <si>
    <t>01.06.2018 – 31.03.2021</t>
  </si>
  <si>
    <t>Чернівецька міська громадська організація «Бізнес-центр»; Департамент житлово-комунального господарства Чернівецької міської ради</t>
  </si>
  <si>
    <t>Покращення комфортних умов проживання жителів міста Чернівці через реалізацію заходів плану дій зі сталого енергетичного розвитку задля вдосконалення місцевої енергетичної політики та впливу на процес прийняття рішень щодо місцевого сталого енергетичного розвитку</t>
  </si>
  <si>
    <t>EuropeAid/155713/DH/ACT/Multi</t>
  </si>
  <si>
    <t>Підвищення енергоефективності в освітніх закладах м. Суми</t>
  </si>
  <si>
    <t>01.04.2018 – 31.12.2021</t>
  </si>
  <si>
    <t>Управління капітального будівництва та дорожнього господарства Сумської міської ради</t>
  </si>
  <si>
    <t>Зменшення споживання енергії будівлями шкіл та видатків на паливно-енергетичні ресурси, створення комфортних умов для знаходження у приміщеннях персоналу та учнів у будь-яку пору року</t>
  </si>
  <si>
    <t>Розвиток українсько-молдовського транскордонного виробничо-науково-освітнього кластера для переробки побічних продуктів виноробства</t>
  </si>
  <si>
    <t>Асоціація “Виноградарі та винороби Одеської області”; Громадська організація “Центр міського розвитку та інформаційних технологій”</t>
  </si>
  <si>
    <t>Громадська організація “Стабільність”</t>
  </si>
  <si>
    <t>Створення транскордонного кластера для переробки відходів виноробства, використовуючи такі принципи: міжгалузеве партнерство (бізнес-наука-освіта), інновації та сталий розвиток прикордонних регіонів України та Молдови.</t>
  </si>
  <si>
    <t>2015.2069.1</t>
  </si>
  <si>
    <t xml:space="preserve">Реформи у сфері енергоефективності в Україні </t>
  </si>
  <si>
    <t>01.03.2017 – 30.06.2020</t>
  </si>
  <si>
    <t xml:space="preserve">Міністерство розвитку громад та територій України
Державне агентство з енергоефективності та енергозбереження України
Міністерство енергетики та захисту довкілля України
Секретаріат Кабінету Міністрів України
Міністерство освіти та науки України
Державне підприємство «Укркомунобслуговування», м. Київ
Чернівецький національний університет ім. Юрія Федьковича
Придніпровська державна академія будівництва та архітектури,                    м. Дніпро
Харківський національний університет міського господарства імені           О. М. Бекетова
</t>
  </si>
  <si>
    <t>Підвищення спроможності національних інституцій щодо ефективної організації та впровадження процесу реформ у сфері енергоефективності</t>
  </si>
  <si>
    <t>Виробництво біогазу на основі очисних споруд Львівводоканалу - Підтримка впровадження проекту та інженерний нагляд</t>
  </si>
  <si>
    <t>11.07.2017-30.06.2023</t>
  </si>
  <si>
    <t>Львівське міське комунальне підприємство «Львівводоканал»</t>
  </si>
  <si>
    <t>Надання консультаційних послуг для проекту "Виробництво біогазу на основі очисних споруд Львівводоканалу - Підтримка впровадження проекту та інженерний нагляд" відповідно до кредитного договору з ЄБРР від 29.01.2016</t>
  </si>
  <si>
    <t>Виробництво біогазу на основі очисних споруд Львівводоканалу - Програма корпоративного розвитку</t>
  </si>
  <si>
    <t>18.08.2017-10.07.2019</t>
  </si>
  <si>
    <t>Dreberis GmbH (Germany)</t>
  </si>
  <si>
    <t xml:space="preserve">Надання консультаційних послуг для проекту "Виробництво біогазу на основі очисних споруд Львівводоканалу - Підтримка впровадження проекту та інженерний нагляд" </t>
  </si>
  <si>
    <t>Впровадження енергозберігаючих заходів у бюджетних установах та модернізація системи вуличного освітлення м. Вараш (Кузнецовськ)</t>
  </si>
  <si>
    <t>24.01.2018-31.12.2019</t>
  </si>
  <si>
    <t xml:space="preserve"> Європейський банк реконструкції та розвитку як адміністратор Фонду Е5Р; НЕФКО як виконавча агенція Фонду Е5Р</t>
  </si>
  <si>
    <t xml:space="preserve">Вараська міська рада (Рівненська область) </t>
  </si>
  <si>
    <t xml:space="preserve">ТОВ «Дорстрой Монтаж Київ», ТОВ «Шредер» </t>
  </si>
  <si>
    <t xml:space="preserve">Скорочення споживання теплової та електричної енергії, зниження витрат міського бюджету та на покращення умов перебування в цих закладах, а також рівня комфорту та безпеки на вулицях м. Вараш (Кузнецовськ) 
</t>
  </si>
  <si>
    <t>Капітальний ремонт мереж вуличного освітлення в м. Лубни, шляхом технічного переоснащення світильників на основі LED технологій та впровадження загальноміської системи управління освітленням вулиць</t>
  </si>
  <si>
    <t>19.01.2018-31.12.2019</t>
  </si>
  <si>
    <t xml:space="preserve">Лубенська міська рада (Полтавська область) </t>
  </si>
  <si>
    <t xml:space="preserve">ТОВ «Шредер», ТОВ «РЕК» </t>
  </si>
  <si>
    <t>Виконання низки енергозберігаючих заходів, що призведуть до скорочення споживання електроенергії у системі вуличного освітлення, скорочення викидів забруднюючих речовин в атмосферу і скорочення витрат міського бюджету на електроенергію та обслуговування мереж вуличного освітлення м. Лубни</t>
  </si>
  <si>
    <t>EIDHR/2017/391-821</t>
  </si>
  <si>
    <t>Підвищення ролі громадянського суспільства в забезпеченні прав дітей, які потребують паліативної допомоги</t>
  </si>
  <si>
    <t>01.01.2018 – 31.12.2020</t>
  </si>
  <si>
    <t>Благодійна організація “Мережа 100 відсотків життя Рівне”; Громадська організація “Українська асоціація дитячої паліативної допомоги”</t>
  </si>
  <si>
    <t>Благодійна організація “Мережа 100 відсотків життя Рівне”</t>
  </si>
  <si>
    <t>Забезпечення реалізації прав дітей, які потребують паліативної допомоги через розбудову національної системи паліативної допомоги</t>
  </si>
  <si>
    <t>Підприємництво в галузі сільського туризму для молоді з інвалідністю</t>
  </si>
  <si>
    <t>15.10.2017 - 16.10.2019</t>
  </si>
  <si>
    <t>Громадська організація “Товариство “Зелений хрест”</t>
  </si>
  <si>
    <t>Міністерство молоді та спорту України</t>
  </si>
  <si>
    <t>Залучення молодих людей з сільської місцевості, а також молоді з інвалідністю до підприємництва шляхом розробки концепції стійкого інклюзивного агротуризму; створення веб-порталу про сталий та інклюзивний туризм у країнах-партнерах та країнах ЄС на 6 мовах</t>
  </si>
  <si>
    <t>Сільський туризм – вірний крок на шляху покращення транскордонного співробітництва між Сорокинським районом (Республіка Молдова) та Ямпільським районом (Україна, Вінницька область)</t>
  </si>
  <si>
    <t>Ямпільська районна державна адміністрація</t>
  </si>
  <si>
    <t>Інститут розвитку та соціальної ініціативи (IDIS) “Viitorul” (Республіка Молдова)</t>
  </si>
  <si>
    <t>Зміцнення потенціалу постачальників туристичних сервісів та місцевих органів влади м. Сороки та Ямпіль для розвитку сільського туризму через прикордонне співробітництво</t>
  </si>
  <si>
    <t>391254-EPP-1-2017-1-UA-EPPKA2-CBHE-NEO</t>
  </si>
  <si>
    <t>Мережа Національних Еразмус+офісів та експертів з реформ вищої освіти</t>
  </si>
  <si>
    <t>01.01.2018 - 31.12.2021</t>
  </si>
  <si>
    <t>Посилення обізнаності, візуальної презентації, актуальності, ефективності та впливу міжнародних компонентів Програми Еразмус+ та популяризація і поширення інформації про Програму</t>
  </si>
  <si>
    <t>Поліпшення навичок з лабораторної практики у фахівців агропродовольчого сектору Східної Європи</t>
  </si>
  <si>
    <t>15.10.2017 - 14.10.2021</t>
  </si>
  <si>
    <t>Державна установа “Науково-медичний центр інформаційно-аналітичного забезпечення діяльності вищих навчальних закладів “Агроосвіта”; Сумський національний аграрний університет; Одеська національна академія харчових технологій; Білоцерківський національний аграрний університет; Національний університет біоресурсів і природокористування України; Львівський національний університет ветеринарної медицини та біотехнологій ім. С. Ж. Гжицького; Державний науково-дослідний інститут лабораторної діагностики та ветеринарно-санітарної експертизи; ДП “Державний центр сертифікації i експертизи сільськогосподарської продукції”</t>
  </si>
  <si>
    <t>Університет Любляни (Univerza v Ljubljani)</t>
  </si>
  <si>
    <t>Підвищення якості підготовки фахівців для агропродовольчого комплексу; створення спеціальних магістерських навчальних курсів, присвячених лабораторній практиці фахівців агропродовольчого сектору; створення у вищих навчальних закладах спеціальних курсів для післядипломної підготовки працівників лабораторій; створення нової практики співпраці між університетами та лабораторіями</t>
  </si>
  <si>
    <t>Модернізація педагогічної вищої освіти з використанням інноваційних інструментів викладання</t>
  </si>
  <si>
    <t>Прикарпатський національний університет імені Василя Стефаника; Київський університет імені Бориса Грінченка; Переяслав-Хмельницький державний педагогічний університет імені Григорія Сковороди; Уманський державний педагогічний університет імені Павла Тичини; Південноукраїнський національний педагогічний університет імені К. Д. Ушинського; Луганський національний університет імені Тараса Шевченка ; ТОВ “Кволіті-Юкрейн”</t>
  </si>
  <si>
    <t>Прикарпатський національний університет імені Василя Стефаника</t>
  </si>
  <si>
    <t>Модернізація навчальних програм для педагогічних шкіл України; розробка нових акредитованих дисциплін та навчальних матеріалів з науки, техніки, інженерії, мистецтва та математики; створення “Інноваційного класу” у вищих навчальних закладах України</t>
  </si>
  <si>
    <t>Регіональний механізм розвитку громадянського суспільства країн Східного партнерства</t>
  </si>
  <si>
    <t>09.12.2016 – 08.12.2020</t>
  </si>
  <si>
    <t>Благодійний фонд “Творчий центр “ТЦК”</t>
  </si>
  <si>
    <t>GDSI Limited (Республіка Ірландія)</t>
  </si>
  <si>
    <t>Зміцнення та розвиток ролі громадянського суспільства у реформах та демократичних змінах, що відбуваються в країнах Східного партнерства, шляхом більш широкої участі у виконання цілей політики сусідства.</t>
  </si>
  <si>
    <t>План місцевого економічного розвитку: Славутич – драйвер росту відкритої та вільної економіки регіону</t>
  </si>
  <si>
    <t>20.12.2017 – 20.05.2021</t>
  </si>
  <si>
    <t>Виконавчий комітет Славутицької міської ради;  Міська громадська організація “Лабораторія малого бізнесу”</t>
  </si>
  <si>
    <t>Здійснення внеску в економічне зростання, покращення та процвітання муніципального, бізнес і громадського середовища Славутицького регіону</t>
  </si>
  <si>
    <t>Різні громади – спільні рішення для економічного зростання</t>
  </si>
  <si>
    <t>22.12.2017 – 21.04.2020</t>
  </si>
  <si>
    <t>Глибоцька селищна рада Глибоцького району Чернівецької області;  Асоціація органів місцевого самоврядування Чернівецької області “Агенція розвитку громад Буковини”</t>
  </si>
  <si>
    <t>Глибоцька селищна рада Глибоцького району Чернівецької області</t>
  </si>
  <si>
    <t>Зміцнення потенціалу органів місцевого самоврядування об’єднаних територіальних громад Чернівецької області у формуванні сприятливого середовища для економічного розвитку у співпраці з місцевим бізнесом та громадою</t>
  </si>
  <si>
    <t>Молодіжний кластер органічного бізнесу Баранівської міської об’єднаної територіальної громади</t>
  </si>
  <si>
    <t>01.02.2018 – 01.02.2021</t>
  </si>
  <si>
    <t>Баранівська міська рада</t>
  </si>
  <si>
    <t>Баранівська міська рада; Громадська організація “Інститут громадянського суспільства”;  Приватне підприємство “Галекс Агро”</t>
  </si>
  <si>
    <t>Підтримка сталого економічного зростання  Баранівської міської об’єднаної територіальної громади через нарощування і розгалуження ділових зв’язків, покращення бізнес клімату та розвиток відповідної інфраструктури</t>
  </si>
  <si>
    <t>Р 704</t>
  </si>
  <si>
    <t>Контейнери для транспортування та зберігання відпрацьованих джерел іонізуючого випромінювання в рамках проекту VECTOR ІІ</t>
  </si>
  <si>
    <t>01.11.2017 – 30.04.2019</t>
  </si>
  <si>
    <t>Державний департамент США/Бюро міжнародної безпеки та нерозповсюдження Управління запобігання тероризму з використанням зброї масового знищення</t>
  </si>
  <si>
    <t xml:space="preserve">Державна корпорація "Українське державне об’єднання "Радон"; Державне спеціалізоване підприємство «Дніпропетровський державний міжобласний спеціальний комбінат»; Державне спеціалізоване підприємство «Київський державний міжобласний спеціальний комбінат»; Державне спеціалізоване підприємство «Львівський державний міжобласний спеціальний комбінат»; Державне спеціалізоване підприємство «Одеський державний міжобласний спеціальний комбінат»; Державне спеціалізоване підприємство «Харківський державний міжобласний спеціальний комбінат»; Державне спеціалізоване підприємтво «Центральне підприємство з поводження з радіоактивними відходами» </t>
  </si>
  <si>
    <t>Український науково-технологічний центр (УНТЦ)</t>
  </si>
  <si>
    <t>Виготовлення, випробування, сертифікація і поставка реципієнтам контейнерів для транспортування та зберігання відпрацьованих джерел іонізуючого випромінювання</t>
  </si>
  <si>
    <t>Соціальне підприємство: досягнення соціальних змін за ініциативою “знизу”</t>
  </si>
  <si>
    <t>01.03.2018 - 31.10.2020</t>
  </si>
  <si>
    <t>Благодійна організація “Український форум благодійників”; МЕРТ</t>
  </si>
  <si>
    <t>Благодійна організація “Український форум благодійників”</t>
  </si>
  <si>
    <t>Підвищення потенціалу перспективних соціальних підприємств у плануванні, запуску та подальшої роботи своїх підприємств; інформування громадськості про концепцію соціального підприємства та її роль у стійкому розвитку організації громадянського суспільства та соціального бізнесу; створення стратегії екосистеми для розвитку соціального підприємства; впровадження сприятливого законодавчого та податкового середовища для соціальної підприємницької діяльності</t>
  </si>
  <si>
    <t>Формування підприємницького середовища з виробництва органічних ягід в транскордонних районах України та Білорусі</t>
  </si>
  <si>
    <t>30.11.2017 – 30.01.2019</t>
  </si>
  <si>
    <t>Національний університет водного господарства та природокористування</t>
  </si>
  <si>
    <t>Освітня установа “Поліський державний університет” (Республіка Білорусь)</t>
  </si>
  <si>
    <t>Сприяння розвитку виробництва органічних ягідних культур для поліпшення життя місцевих громад в транскордонних регіонах України і Білорусі</t>
  </si>
  <si>
    <t>Ковбойки: Український дикий захід</t>
  </si>
  <si>
    <t>01.05.2018 – 30.04.2021</t>
  </si>
  <si>
    <t>Новоміська сільська  рада; Орган самоорганізації населення “Горизонт”;  Юридична компанія “Моріс Груп”; Благодійний фонд “Фонд розвитку громадських організацій “Західно-український ресурсний центр”</t>
  </si>
  <si>
    <t>Новоміська сільська рада</t>
  </si>
  <si>
    <t>Стимулювання сталого місцевого економічного розвитку на території Новоміської  об’єднаної громади  шляхом розробки та просування місцевої туристичної інфраструктури під брендом “COWBOYky”</t>
  </si>
  <si>
    <t>Енергоефективний Гнівань – енергетична політика для сталого розвитку міста Гнівань</t>
  </si>
  <si>
    <t>01.05.2018 – 31.12.2021</t>
  </si>
  <si>
    <t>Гніванська міська рада; Громадська організація «Єврорегіон «Дністер»</t>
  </si>
  <si>
    <t>Впровадження сталої енергетичної політики міста Гнівань шляхом реалізації передбачених ПДСЕР енергоефективних заходів у якомога більшості секторів життя міста Гнівань</t>
  </si>
  <si>
    <t>Україна: реформування ринків каптіалу - оцінка та вдосконалення стандартів та системи звітності Національної комісії з цінних паперів та фондового ринку</t>
  </si>
  <si>
    <t>07.12.2017-07.06.2018</t>
  </si>
  <si>
    <t>Національна комісія з цінних паперів та фондового ринку</t>
  </si>
  <si>
    <t>S.W.I.F.T. SCRL (Бельгія)</t>
  </si>
  <si>
    <t>надання консультаційних послуг для проекту "Україна: реформування ринків каптіалу - оцінка та вдосконалення стандартів та системи звітності Національної комісії з цінних паперів та фондового ринку</t>
  </si>
  <si>
    <t>Встановлення системи автоматизованого моніторингу енергоресурсів в бюджетних установах міста та термомодернізація будівель Палацу культури «Енергетик» та Спорт комплексу «Енергетик» з використанням відновлювальних джерел енергії</t>
  </si>
  <si>
    <t>01.05.2018 – 30.09.2021</t>
  </si>
  <si>
    <t>Виконавчий комітет Української міської ради</t>
  </si>
  <si>
    <t>Збільшення енергоефективності у обраних громадських будівлях; підвищення енергоефективності бюджетних будівель за рахунок використання технології відновлюваних джерел енергії; забезпечення системного підходу до управління енергією в місті, розвиток автоматизованої системи енергомоніторингу у місті</t>
  </si>
  <si>
    <t>№С29554rev/8040/43197/2a до виправленого контракту на надання консультативних послуг №С29554rev/8040/43197 з Додатковою угодою №С29554rev/8040/43197a1; Додаткова угода №С36010/8040/43197/а2 (раніше № С36010/8040/43197/а1)</t>
  </si>
  <si>
    <t>Централізоване теплопостачання міста Львова – Допомога в реалізації проекту</t>
  </si>
  <si>
    <t>07.10.2014-31.08.2022</t>
  </si>
  <si>
    <t>Європейський банк реконструкції та розвитку як розпорядник грантових коштів, наданих Урядом Швеції SIDA-EBRD</t>
  </si>
  <si>
    <t xml:space="preserve">Львівське міське комунальне підприємство </t>
  </si>
  <si>
    <t>Львівське міське комунальне підприємство «Львівтеплоенерго»; Egis International</t>
  </si>
  <si>
    <t>Інструменти, політики та кращі практики ЄС із захисту довкілля</t>
  </si>
  <si>
    <t>Національний університет харчових технологій</t>
  </si>
  <si>
    <t>МОН і науки України</t>
  </si>
  <si>
    <t>Покращення розуміння європейської політики і ефективних практик в галузі охорони навколишнього середовища та стійкого розвитку ЄС; розробка  та викладання навчального курсу “Інструменти, політики та кращі практики щодо захисту довкілля у Європейському Союзі”</t>
  </si>
  <si>
    <t>Політика, регулювання та кращі практики із сталого виробництва та споживання харчових продуктів у Європейському Союзі</t>
  </si>
  <si>
    <t>Вивчення політики, технічного регулювання  та найкращих практик  із сталого виробництва та споживання харчових продуктів у Європейському Союзі; введення вступного навчального курсу  із сталого виробництва та споживання харчових продуктів для студентів-магістрів</t>
  </si>
  <si>
    <t>Зміцнення організаційних структур у 15 великих і малих містах Донецької та Луганської областей</t>
  </si>
  <si>
    <t>30.11.2017-22.05.2018</t>
  </si>
  <si>
    <t>Сватівська міська рада Луганської області, Лисичанська міська рада Луганської області, Виконавчий комітет Щастинської міської ради, Виконавчий комітет Костянтинівської міської ради</t>
  </si>
  <si>
    <t>Всеукраїнська організація органів місцевого самоврядування "Українська асоціація районних та обласних рад"</t>
  </si>
  <si>
    <t>Зміцнення інституційної спроможності організаційних структур великих і малих міст Донецької та Луганської  областей для підвищення спроможності процесів відновлення врядування та примирення на територіях України, що постраждали від кризи</t>
  </si>
  <si>
    <t>Теплі школи та садочки - запорука здоров’я дітей: комплексний проект з підвищення енергоощадливості освітніх закладів міста Дубно</t>
  </si>
  <si>
    <t>Дубенська міська рада; Управління освіти Дубенської міської ради</t>
  </si>
  <si>
    <t>Дубенська міська рада</t>
  </si>
  <si>
    <t>Створення сприятливих температурних умов перебування дітей та працівників в освітніх закладах міста, забезпечивши надання якісних послуг з теплопостачання та підвищення рівня їх ефективності</t>
  </si>
  <si>
    <t>Від партнерства місцевих музеїв до широкого транскордонного культурного співробітництва</t>
  </si>
  <si>
    <t>30.11.2017 – 30.12.2018</t>
  </si>
  <si>
    <t>Чернігівський національний педагогічний університет імені Т. Г. Шевченка; Комунальний заклад “Історико-археологічний музейний комплекс “Древній Любеч”</t>
  </si>
  <si>
    <t>Гомельська обласна первинна організація громадської організації “Білоруський зелений хрест” (Республіка Білорусь)</t>
  </si>
  <si>
    <t>Створення транскордонних музейних кластерів Білорусь-Україна для збереження та використання культурно-історичної спадщини сусідніх народів, а також розвитку  співробітництва у сфері культури</t>
  </si>
  <si>
    <t>SUP30017GR0244</t>
  </si>
  <si>
    <t xml:space="preserve">Вивчай та розрізняй: інфо-медійна грамотність </t>
  </si>
  <si>
    <t>29.09.2017–30.09.2021</t>
  </si>
  <si>
    <t xml:space="preserve">Учні, вчителі та загальноосвітні навчальні заклади, Міжнародний благодійний фонд «Академія української преси» </t>
  </si>
  <si>
    <t xml:space="preserve">Рада Міжнародних Наукових Досліджень та Обмінів (IREX); Міжнародний благодійний фонд «Академія української преси» </t>
  </si>
  <si>
    <t>Розроблення і упровадження ефективної та сталої моделі розвитку навичок критичного сприйняття інформації у пілотних школах</t>
  </si>
  <si>
    <t>Консолідація експортного потенціалу та сприяння доступу на зовнішній ринок малого та середнього бізнесу України</t>
  </si>
  <si>
    <t>15.01.2018-31.05.2020</t>
  </si>
  <si>
    <t>Покращити доступ малого і середнього бізнесу України до експортних ринків</t>
  </si>
  <si>
    <t>Енергозберігаючий проект у трьох громадських закладах, міській котельні та вуличному освітленні у м. Першотравенськ</t>
  </si>
  <si>
    <t>21.12.2017-31.12.2019</t>
  </si>
  <si>
    <t xml:space="preserve"> Європейський банк реконструкції та розвитку як адміністратор Фонду Е5Р; НЕФКО як розпорядник фонду NIU та як виконавча агенція Фонду Е5Р</t>
  </si>
  <si>
    <t>Першотравенська міська рада Дніпроперовська область</t>
  </si>
  <si>
    <t>ТОВ "Добробудь", ТОВ "Коменергосервіс", ТОВ "ГРУНДФОС Україна"</t>
  </si>
  <si>
    <t>Енергозберігаючий проект у трьох громадських закладах, міській котельні та вуличному освітленні м. Першотравенськ з метою скорочення споживання енергії в м. Першотравенськ та поліпшення умов перебування дітей і персоналу в освітніх установах.</t>
  </si>
  <si>
    <t>Підвищення енергетичної ефективності закладів бюджетної сфери міста Хмельницького</t>
  </si>
  <si>
    <t>14.12.2017-31.12.2019</t>
  </si>
  <si>
    <t>ПМП "Лідер"</t>
  </si>
  <si>
    <t>Підвищення енергетичної ефективності закладів бюджетної сфери міста Хмельницького з метою скорочення споживання теплової та електричної енергії в м. Хмельницькому, зниження втрат міського бюджету та покращення умов перебування в начальних закладах міста</t>
  </si>
  <si>
    <t>Співпраця задля підвищення конкурентоспроможності в секторі агропромислового виробництва та диверсифікації структури місцевої економіки Долинського субрегіону</t>
  </si>
  <si>
    <t>28.12.2017 – 28.12.2020</t>
  </si>
  <si>
    <t>Долинська міська рада Івано-Франківської області;  Комунальне підприємство “Долина-Інвест”</t>
  </si>
  <si>
    <t>Розбудова місцевої спроможності для розвитку та підвищення конкурентоспроможності малого та середнього бізнесу в сфері агропромислового виробництва на території Долинського субрегіону, із застосуванням підходів горизонтальної кооперації</t>
  </si>
  <si>
    <t>Посилення регулювання та нагляду за небанківським фінансовим ринком</t>
  </si>
  <si>
    <t>17.11.2017 - 16.01.2023</t>
  </si>
  <si>
    <t>НБУ; Національна комісія з цінних паперів та фондового ринку; Національна комісія, що здійснює державне регулювання у сфері ринків фінансових послуг</t>
  </si>
  <si>
    <t>Консорціум, що складається з Hulla &amp; Co.Human Dynamics KG (AT), AFC Consulting International GmbH (AFC)(DE), Berlin Economics GmbH (DE), представлений  Hulla &amp; Co.Human Dynamics KG</t>
  </si>
  <si>
    <t>Створення сильного середовища для небанківських фінансових послуг; надання допомоги українським органам влади у наближені нормативно-правової бази та методів здійснення нагляду для операцій з цінними паперами та інвестиціями, страхування, пенсійного забезпечення, небанківських кредитних установ, небанківських платіжних установ та інших небанківських фінансових послуг до європейських та міжнародних стандартів і практик</t>
  </si>
  <si>
    <t>Кластер “Яблуневий шлях”</t>
  </si>
  <si>
    <t>01.03.2018 – 31.05.2020</t>
  </si>
  <si>
    <t>Виконавчий комітет Северинівської міської ради;  Виконавчий комітет Барської міської ради;  Громадська організація “Подільська агенція регіонального розвитку”</t>
  </si>
  <si>
    <t>Створення комплексного туристичного сервісу в кластері “Яблуневий шлях” з використанням існуючої рекреаційної та виробничої інфраструктури, а також людських ресурсів громад Бару та Северинівки, багатих на традиції садівництва.</t>
  </si>
  <si>
    <t>300250-150</t>
  </si>
  <si>
    <t>Програма правової допомоги та економічного розвитку східної України</t>
  </si>
  <si>
    <t>01.08.2017-31.03.2020</t>
  </si>
  <si>
    <t>Міністерство Великої Британії у справах міжнародного розвитку</t>
  </si>
  <si>
    <t>Населення Луганської та Донецької областей</t>
  </si>
  <si>
    <t>Датська рада у справах біженців</t>
  </si>
  <si>
    <t>Підвищення спроможності внутрішньо переміщених осіб та постраждалого населення у забезпеченні сталого доходу</t>
  </si>
  <si>
    <t>Підвищення спроможності Міністерства з питань тимчасово окупованих територій та внутрішньо переміщених осіб України щодо здійснення координації програм з протимінної діяльності та розвиток місцевого потенціалу з планування, координації, управління та реалізації проектів з гуманітарного розмінування</t>
  </si>
  <si>
    <t>20.03.2018 – 31.12.2018</t>
  </si>
  <si>
    <t>Швейцарська агенція з розвитку та співробітництва</t>
  </si>
  <si>
    <t>МТОТ, територіальна громада в Луганській області, яка буде відібрана під час впровадження  проекту, представники місцевих органів виконавчої влади, громадських організацій та інші зацікавлені сторони</t>
  </si>
  <si>
    <t xml:space="preserve">МТОТ </t>
  </si>
  <si>
    <t xml:space="preserve">Програма економічного розвитку східної України </t>
  </si>
  <si>
    <t>12.07.2017 – 30.06.2019</t>
  </si>
  <si>
    <t xml:space="preserve">Швейцарське бюро співробітництва </t>
  </si>
  <si>
    <t>Підвищення спроможності внутрішньо переміщених осіб та постраждалого населення у забезпечення сталого доходу</t>
  </si>
  <si>
    <t>Повідомлення про виділення лімітів від 18.04.2017;
 Лист-підтвердження донора щодо виділення коштів на реалізацію проекту від 25.01.2018</t>
  </si>
  <si>
    <t>Нове обличчя кордону 2</t>
  </si>
  <si>
    <t>23.02.2018 – 30.06.2021</t>
  </si>
  <si>
    <t>Державна прикордонна служба України, її підрозділи: Головний центр зв’язку, автоматизації та захисту інформації Державної прикордонної служби України (військова частина 2428), Окрема комендатура охорони і забезпечення Адміністрації Державної прикордонної служби України (військова частина 1498), Північне регіональне управління Державної прикордонної служби (військова частина 1497), Західне регіональне управління Державної прикордонної служби України (військова частина 1468), Південне регіональне управління Державної прикордонної служби (військова частина 1469), Східне регіональне управління Державної прикордонної служби України (військова частина 1470), Головний центр підготовки особового складу Державної прикордонної служби України імені генерал-майора Ігоря Момота (військова частина 9930), Національна академія Державної прикордонної служби України імені Богдана Хмельницького (військова частина 9960) , Мостиський прикордонний загін Державної прикордонної служби України (військова частина 1494), Львівський прикордонний загін Державної прикордонної служби України (військова частина 2144), Луцький прикордонний загін Державної прикордонної служби України (військова частина 9971), Одеський прикордонний загін Державної прикордонної служби України (військова частина 2138) , Харківський прикордонний загін Державної прикордонної служби України (військова частина 9951), Кінологічний навчальний центр Державної прикордонної служби України (військова частина 2418)</t>
  </si>
  <si>
    <t>Відділ з правоохоронних питань Посольства США в Україні;
 Міжнародна організація з міграції</t>
  </si>
  <si>
    <t>Поглиблення реформ в Державній прикордонній службі України через покращення діяльності пунктів пропуску шляхом впровадження успішно апробованої на двох «пілотних» підрозділах охорони кордону Окремого контрольно-пропускного пункту «Київ» і Мостиського прикордонного загону системи якісного конкурсного відбору персоналу в поєднанні з дієвими антикорупційцними заходами і, як наслідок, підвищення суспільної довіри до ДПСУ</t>
  </si>
  <si>
    <t>587548-EPP-1-2017-1-UA-EPPJMO-MODULE</t>
  </si>
  <si>
    <t>Контроль безпечності харчових продуктів у ЄС</t>
  </si>
  <si>
    <t>Сприяння кращому розумінню європейської системи управління та контролю безпечності продуктів харчування; розроблення та упровадження навчального  курсу з контролю за безпечністю харчових продуктів у ЄС.</t>
  </si>
  <si>
    <t>Р 713</t>
  </si>
  <si>
    <t>Забезпечення контейнерами для зберігання відпрацьованих джерел іонізуючого випромінювання Централізованого сховища відпрацьованих джерел іонізуючого випромінювання, що розташоване в зоні відчуження</t>
  </si>
  <si>
    <t>01.12.2017 – 31.10.2019</t>
  </si>
  <si>
    <t>Шведське агентство з радіаційної безпеки (SSM)</t>
  </si>
  <si>
    <t>Державне спеціалізоване підприємство «Центральне підприємство з поводження з радіоактивними відходами» (ДСП «ЦППРВ»)  Державної корпорації «Українське державне об’єднання «Радон», Державне спеціалізоване підприємство «Київський державний міжобласний спеціальний комбінат» Державної корпорації «Українське державне об’єднання «Радон»</t>
  </si>
  <si>
    <t>Державне агентство України з управління зоною відчуження</t>
  </si>
  <si>
    <t>Моніторинг, прогнозування та гасіння пожеж в природних екосистемах на прикордонних територіях</t>
  </si>
  <si>
    <t>30.11.2017 – 30.04.2019</t>
  </si>
  <si>
    <t>Головне управління Державної служби України з надзвичайних ситуацій у Київській області</t>
  </si>
  <si>
    <t>Державної служби України з надзвичайних ситуацій</t>
  </si>
  <si>
    <t>Установа “Гомельське обласне управління Міністерства надзвичайних ситуацій Республіки Білорусь” (Республіка Білорусь)</t>
  </si>
  <si>
    <t>Підвищення рівня захищеності населення та збереження прикордонних територій Республіки Білорусь та України через відпрацювання практичних навичок та удосконалення спільних дій у сфері пожежної безпеки та охорони навколишнього середовища.</t>
  </si>
  <si>
    <t>EuropeAid/138732/DH/SER/UA</t>
  </si>
  <si>
    <t>Підтримка комплексної реформи державного управління в Україні</t>
  </si>
  <si>
    <t>02.03.2018 – 01.09.2022</t>
  </si>
  <si>
    <t>Консорціум на чолі з Corporate &amp; Public Management Consulting Group (CPM) (Латвія) у складі FCG SIPU International AB (Швеція), Ecole Nationale d`Administration (ENA) (Франція), Eurecna S.p.A. (EURECNA) (Італія), Lech Kaczynski National School of Public Administration (KSAP) (Польща)</t>
  </si>
  <si>
    <t>Підтримка побудови підзвітного, ефективного та дієвого державного управління в Україні шляхом допомоги Уряду України в імплементації Стратегії реформування державного управління України на 2016-2020 роки та Плану її імплементації</t>
  </si>
  <si>
    <t>UP-B-UBT</t>
  </si>
  <si>
    <t>Програма надання обладнання оборонного призначення</t>
  </si>
  <si>
    <t>05.04.2018–31.10.2023</t>
  </si>
  <si>
    <t xml:space="preserve">Військова частина А 2192 </t>
  </si>
  <si>
    <t>Підвищення бойової готовності підрозділів Збройних Сил України, які приймають участь в операції Об’єднаних сил, а також покращення рівня проведення спільних військових навчань та операцій із підрозділами збройних сил країн-партнерів</t>
  </si>
  <si>
    <t>Удосконалення суддівської освіти і навчання</t>
  </si>
  <si>
    <t>05.03.2018-31.12.2018</t>
  </si>
  <si>
    <t>Сприяння розробці та оцінюванню навчальних кусрів для суддів</t>
  </si>
  <si>
    <t>Допомога у розбудові цифрової економіки в Україні</t>
  </si>
  <si>
    <t>26.03.2018-31.12.2018</t>
  </si>
  <si>
    <t>Підтримки Уряду України у розробці цифрової програми та Плану дій для сприяння розвитку цифрової економіки</t>
  </si>
  <si>
    <t>ENI/2017/387-864</t>
  </si>
  <si>
    <t>Підтримка розвитку системи географічних зазначень в Україні</t>
  </si>
  <si>
    <t>01.09.2017 - 28.02.2021</t>
  </si>
  <si>
    <t>МЕРТ; Міністерство аграрної політики та продовольства України</t>
  </si>
  <si>
    <t>МЕРТ; Мінагрополітики</t>
  </si>
  <si>
    <t>DMI ASSOCIATES</t>
  </si>
  <si>
    <t>Надання підтримки впровадження положень Угоди про асоціацію стосовно географічних зазначень; створення української системи географічних зазначень вин, ароматизованих вин, алкогольних напоїв та сільськогосподарської продукції і продукції харчування; створення і забезпечення законодавчої бази та посилення адміністративних спроможностей для розвитку української системи реєстрації, контролю та впровадження географічних зазначень; приведення у відповідність та наближення українського законодавства і положень, що стосуються  географічних зазначень, до законодавства і положень ЄС</t>
  </si>
  <si>
    <t>SLMAQM17CA2015</t>
  </si>
  <si>
    <t>Проект формування академічної доброчесності у школі (SAISS)</t>
  </si>
  <si>
    <t>27.09.2017 – 31.12.2019</t>
  </si>
  <si>
    <t xml:space="preserve">Американські ради з міжнародної освіти: ACTR/ACCELS </t>
  </si>
  <si>
    <t>Поліпшення прозорості і рівності освіти в Україні шляхом сприяння становленню академічної доброчесності вчителів і учнів у середніх школах України. Надання підтримки  Міністерству освіти і науки України щодо реформування підходів до академічної доброчесності</t>
  </si>
  <si>
    <t>AID-OFDA-G-17-00298</t>
  </si>
  <si>
    <t>Комплексне реагування в умовах надзвичайної ситуації на потреби населення, постраждалого від конфлікту на Сході України</t>
  </si>
  <si>
    <t>29.09.2017-28.09.2018</t>
  </si>
  <si>
    <t xml:space="preserve">Міжнародна неурядова організація «Люди в Біді» (People in Need) </t>
  </si>
  <si>
    <t>Зменшення впливу конфлікту на населення у Донецькій та Луганській областях шляхом надання комплексної, багатоцільової допомоги, що буде спрямована на вирішення найважливіших потреб людей</t>
  </si>
  <si>
    <t>ENI 2017/390764</t>
  </si>
  <si>
    <t>Підтримка реформ юстиції і правосуддя в Україні (ПРАВО-JUSTICE)</t>
  </si>
  <si>
    <t>07.12.2017 - 07.06.2021</t>
  </si>
  <si>
    <t>Вища рада правосуддя, Мінюст, Офіс Генерального прокурора</t>
  </si>
  <si>
    <t>“Eхpertise France” Agence Francaise d’Eхpertise Technique Internationale (AFETI)</t>
  </si>
  <si>
    <t>Забезпечення рівного для всіх доступу до правосуддя на практиці, виходячи з принципів верховенства права та поваги до загальноєвропейських демократичних цінностей та стандартів; покращення управління реформи сектору юстиції; посилення незалежності, ефективності, якості, доброчесності та прозорості судової системи, доступ громадян до справедливого судового розгляду; підвищення відсотка виконання судових рішень</t>
  </si>
  <si>
    <t>Обладнання для виявлення ядерних матеріалів і радіоактивних речовин, захисту та навчання для Житомирського прикордонного загону Державної прикордонної служби України</t>
  </si>
  <si>
    <t>12.09.2017 – 31.12.2018</t>
  </si>
  <si>
    <t xml:space="preserve">Державне управління Норвегії з ядерної та радіаційної безпеки </t>
  </si>
  <si>
    <t xml:space="preserve">Житомирський прикордонний загін Північного регіонального управління Державної прикордонної служби України (військова частина 1495) </t>
  </si>
  <si>
    <t>Адміністрація Державної прикордонної служби України</t>
  </si>
  <si>
    <t>Нордіск Сіккерхет АС/Nordisk Sikkerhet AS</t>
  </si>
  <si>
    <t>Посилення спроможності Житомирського прикордонного загону ДПСУ шляхом забезпечення обладнанням для додаткового радіаційного контролю, виявлення ядерних матеріалів і радіоактивних речовин у «зеленому коридорі», по периметру та на території Чорнобильської зони відчуження, а також допоміжним обладнанням для мінімізації впливу на навколишнє середовище в разі надзвичайних ситуацій</t>
  </si>
  <si>
    <t>UKR-17/0016</t>
  </si>
  <si>
    <t>Карти для сприяння належному управлінню землями в Україні</t>
  </si>
  <si>
    <t>12.04.2018 – 31.12.2021</t>
  </si>
  <si>
    <t xml:space="preserve">Державна служба України з питань геодезії, картографії та кадастру </t>
  </si>
  <si>
    <t xml:space="preserve">Картографічна служба Королівства Норвегія </t>
  </si>
  <si>
    <t>Підготовка цифрових карт для території України, рішення для поширення карт для належного управління, землеустрою, сталого управління землями, а також створення мережі наземних референцних станцій для Української постійно діючої мережі спостережень глобальних навігаційних супутникових систем – УПН ГНСС (UAPOS) як сегменту Державної геодезичної мережі, для надання безпечних, стабільно якісних та довготривалих послуг з позиціонування, наукових досліджень та надання можливості співпраці на Європейському рівні</t>
  </si>
  <si>
    <t>2017.2085.3</t>
  </si>
  <si>
    <t>Консультаційний фонд підтримки асоціації України-ЄС</t>
  </si>
  <si>
    <t>01.01.2018 – 31.12.2020</t>
  </si>
  <si>
    <t>Урядовий офіс координації європейської та євроатлантичної інтеграції Секретаріату Кабінету Міністрів України; Міністерство культури та інформаційної політики України; Міністерство розвитку економіки, торгівлі та сільського господарства України; Міністерство освіти і науки України; Міністерство інфраструктури України; Державна авіаційна служба України Міністерство молоді та спорту України; ДЗ "Державна екологічна академія післядипломної освіти та управління" м. Київ</t>
  </si>
  <si>
    <t>Урядовий офіс координації європейської та євроатлантичної інтеграції Секретаріату Кабінету Міністрів України</t>
  </si>
  <si>
    <t>Покращення умов для впровадження Угоди про асоціацію між Україною та Європейським Союзом</t>
  </si>
  <si>
    <t>PSOP 17-034</t>
  </si>
  <si>
    <t>Посилення безпеки цивільного населення при перетині лінії розмежування у Східній Україні</t>
  </si>
  <si>
    <t>01.02.2018 – 31.03.2019</t>
  </si>
  <si>
    <t xml:space="preserve">Державна прикордонна служба України та її підрозділи: Донецький прикордонний загін (військова частина 9937); Краматорський прикордонний загін (військова частина 2382); Лисичанський прикордонний загін (військова частина 1567); Головний центр зв’язку, автоматизації та захисту інформації Державної прикордонної служби України (військова частина 2428) 
</t>
  </si>
  <si>
    <t xml:space="preserve">Міжнародна організація з міграції </t>
  </si>
  <si>
    <t>Покращення умов перетину та безпеки цивільних громадян, які перетинають пункти пропуску між контрольованими та неконтрольованими Урядом України територіями шляхом надання технічної підтримки  та проведення цільових заходів</t>
  </si>
  <si>
    <t>Технічна підтримка Спільного технічного секретаріату Спільної операційної програми «Румунія–Україна»  2014-2020 рр.</t>
  </si>
  <si>
    <t>28.06.2017–30.09.2019</t>
  </si>
  <si>
    <t>Громадська молодіжна організація "Спілка "Ми Плюс"</t>
  </si>
  <si>
    <t>Підтримка впровадження в Україні програми прикордонного співробітництва «Румунія – Україна» Європейського інструменту сусідства 2014-2020 рр. 1) інформування зацікавлених осіб та сторін про СОП ЄІС «Румунія– Україна» 2014-2020 рр.; 2) впровадження плану з інформації та візуалізації; 3) підтримка діяльності  Органу управління, Українського національного органу, Українського Контрольно-перевірочного пункту та Спільного технічного секретаріату Програми.</t>
  </si>
  <si>
    <t>AID-121-A-17-00003</t>
  </si>
  <si>
    <t>HealthLink: Посилення зусиль з протидії ВІЛ/СНІДу в Україні</t>
  </si>
  <si>
    <t>28.09.2017 – 27.09.2022</t>
  </si>
  <si>
    <t xml:space="preserve"> Національна служба здоров’я України; благодійні організації/фонди, які працюють у сфері ВІЛ/СНІД, неурядові та неприбуткові організації, які працюють у сфері ВІЛ/СНІДу та/або у сфері моніторингу державних закупівель</t>
  </si>
  <si>
    <t xml:space="preserve">Благодійна організація «Всеукраїнська мережа людей, які живуть з ВІЛ/СНІД»; Міжнародний благодійний фонд «Альянс громадського здоров’я» </t>
  </si>
  <si>
    <t>Покращення доступу людей, які живуть з ВІЛ та ключових груп до якісних послуг з профілактики та лікування ВІЛ</t>
  </si>
  <si>
    <t>Вдосконалення національної системи нормативного регулювання у сфері хімічної безпеки та захисту</t>
  </si>
  <si>
    <t>01.01.2017 – 30.08.2018</t>
  </si>
  <si>
    <t xml:space="preserve">МЕРТ, Державна служба України з надзвичайних ситуацій
МЕРТ
Державна служба України з надзвичайних ситуацій
</t>
  </si>
  <si>
    <t>Удосконалення законодавчої та нормативної бази України у сфері хімічної безпеки та захисту в рамках Комплексної програми хімічної безпеки в Україні</t>
  </si>
  <si>
    <t>Сприяння в навчанні членів виборчих комісій та просвіті виборців.</t>
  </si>
  <si>
    <t>01.03.2018 – 31.12.2018</t>
  </si>
  <si>
    <t>Надання підтримки Центральній виборчій комісії в проведенні навчання членів виборчих комісій і підвищення обізнаності виборців.</t>
  </si>
  <si>
    <t>Пдтримка належного вредування в місцевих громадах як складової реформи децентралізації</t>
  </si>
  <si>
    <t>01.02.18 - 31.03.22</t>
  </si>
  <si>
    <t>Міністерство розвитку громад і територій України</t>
  </si>
  <si>
    <t>Підтримка належного врядування в новоутворених об'єднаних громадах шляхом покращення обізнанності місцевих мешканців і підвищеня спроможності органів місцевого врядування в контексті реформи децентралізації в Україні</t>
  </si>
  <si>
    <t>01.01.2018 – 31.12.2018</t>
  </si>
  <si>
    <t>Сприяння підвищенню якості юридичної освіти та підтримка запровадження освіти з прав людини у закладах загальної середньої освіти</t>
  </si>
  <si>
    <t>Створення умов для спільного управління і сталого використання природних ресурсів водно-болотного угіддя “Транскордонна Рамсарська територія “Ольмани – Переброди”</t>
  </si>
  <si>
    <t>Рівненський природний заповідник;  Миляцька сільська рада Дубровицького району Рівненської області</t>
  </si>
  <si>
    <t>Місцевий екологічний фонд “Заказники Брестської області” (Республіка Білорусь)</t>
  </si>
  <si>
    <t>Створення механізму для спільного планування і управління “Транскордонною Рамсарською територією “Ольмани – Переброди” (далі – ТРТ), у тому числі забезпечення сталого використання дикорослої  журавлини; забезпечення сприятливої екологічної обстановки і соціального середовища для місцевого населення і відвідувачів  ТРТ</t>
  </si>
  <si>
    <t>EuropeAid/153923/DD/ACT/UA</t>
  </si>
  <si>
    <t>Таємничі підземелля Рівного. Культурна спадщина, як елемент інтерактивного вивчення історії краю.</t>
  </si>
  <si>
    <t>12.04.2018 – 12.04.2020</t>
  </si>
  <si>
    <t>Управління культури та туризму виконавчого комітету Рівненської міської ради</t>
  </si>
  <si>
    <t>Вивчення, збереження та промоція історико-культурної спадщини Рівного для покращення туристичної привабливості</t>
  </si>
  <si>
    <t>2015.2192.1-004</t>
  </si>
  <si>
    <t>Електронне врядування для орієнтованих на громадян і прозорих адміністративних процесів</t>
  </si>
  <si>
    <t>01.08.2017 – 31.07.2019</t>
  </si>
  <si>
    <t xml:space="preserve">Покращення умов реалізації реформи державного управління в Україні шляхом:
- покращення транснаціонального обміну та цілеспрямованого розвитку потенціалу Державного агентства з питань електронного урядування України у сфері електронного урядування та адміністративних послуг для громадян;
- підвищення орієнтації на громадян і, таким чином, збільшення легітимності та орієнтації на розвиток органів державної влади;
- підвищення рівня довіри громадян до органів державної влади та зміцнення демократичних структур та принципів належного урядування
</t>
  </si>
  <si>
    <t>2018-4971</t>
  </si>
  <si>
    <t>Українсько-данський енергетичний центр II</t>
  </si>
  <si>
    <t>27.02.2018 – 31.12.2020</t>
  </si>
  <si>
    <t>Сприяння Україні у формуванні сприятливого середовища для залучення інвестицій в сталу енергетику, досягненні цілей щодо частки відновлювальної енергії, енергоефективності та енергонезалежності</t>
  </si>
  <si>
    <t>SSM2017-5741</t>
  </si>
  <si>
    <t>Програмне забезпечення RiskSpectrum, RiskWatcher для АЕС «ДП «НАЕК Енергоатом»</t>
  </si>
  <si>
    <t>12.04.2018-12.04.2021</t>
  </si>
  <si>
    <t xml:space="preserve">Державне підприємство «Національна атомна енергогенеруюча компанія «Енергоатом» (ДП «НАЕК «Енергоатом»), Відокремлений підрозділ «Южно -Українська АЕС»; Відокремлений підрозділ «Запорізька АЕС»;  Відокремлений підрозділ «Хмельницька АЕС» (ВП «ХАЕС») </t>
  </si>
  <si>
    <t>Lloyd`s Register Consulting – Energy AB</t>
  </si>
  <si>
    <t>Надання Україні технічної допомоги, направленої на підвищення безпеки діючих українських АЕС, а саме:удосконалення програмного забезпечення для виконання розрахунків з аналізу безпеки</t>
  </si>
  <si>
    <t>ENI/2017/394-369</t>
  </si>
  <si>
    <t>Удосконалення інтегрованого управління кордонами на українсько-молдовському кордоні</t>
  </si>
  <si>
    <t>01.11.2017-31.08.2020</t>
  </si>
  <si>
    <t>Одеська митниця ДФС; Головний центр зв’язку, автоматизації та захисту інформації; Окрема комендатура охорони та забезпечення (в/ч 1498); Ізмаїльський прикордонний загін ДПСУ (в/ч 1474); Білгород-Дністровський прикордонний загін ДПСУ (в/ч 2197)</t>
  </si>
  <si>
    <t>Державна фіскальна служба України, Адміністрація Державної прикордонної служби України</t>
  </si>
  <si>
    <t>Реконструкція інфраструктури для організації спільного контролю на українсько-молдовському кордоні в пунктах пропуску "Кучурган-Первомайськ" та "Рені-Джюрджюлешть" Одеської митниці ДФС</t>
  </si>
  <si>
    <t>Адаптивне навчальне середовище для забезпечення компетентностей в галузі впливу місцевих погодних умов, якості повітря та клімату на економіку та соціум</t>
  </si>
  <si>
    <t>15.05.2015 - 14.09.2019</t>
  </si>
  <si>
    <t>Одеський державний екологічний університет; Київський національний університет імені Тараса Шевченка; Херсонський державний аграрний університет</t>
  </si>
  <si>
    <t>Гельсінський університет (University of  Helsinki)</t>
  </si>
  <si>
    <t>Покращення освітнього рівня у сфері впливу місцевої погоди, якості повітря та зміни клімату на сучасне життя для більш стійкого соціального та економічного розвитку; розробка апаратних і програмних компонентів середовища навчання та інтегрування їх зі змістом навчання; розробка стратегії комерціалізації для адаптивної системи інтегрованого середовища навчання.</t>
  </si>
  <si>
    <t>587633-EPP-1-2017-1-UA-EPPJMO-CHAIR</t>
  </si>
  <si>
    <t>Інтеграція як безпека</t>
  </si>
  <si>
    <t>Національний університет “Києво-Могилянська академія”</t>
  </si>
  <si>
    <t>Забезпечення високоякісної освіти з політології та міжнародних відносин; оновлення курсів для магістерської та бакалаврської програм з політології; запровадження двох нових курсів для бакалаврської програми з  міжнародних відносин</t>
  </si>
  <si>
    <t>562013-EPP-1-2015-1-FI-EPPKA2-CBHE-SP</t>
  </si>
  <si>
    <t>Система забезпечення якості освіти в Україні: розвиток на основі ENQA стандартів та рекомендацій</t>
  </si>
  <si>
    <t>15.05.2015 - 14.10.2018</t>
  </si>
  <si>
    <t>Львівський національний університет імені Івана Франка; Сумський державний університет; Хмельницький національний університет; Національний гірничий університет; Бердянський державний педагогічний університет; Київський національний університет імені  Тараса Шевченка; Чернівецький національний університет імені Юрія Федьковича; Одеський національний університет імені І. І. Мечникова; Українська асоціація студентів</t>
  </si>
  <si>
    <t>Вроцлавський технічний університет (Wroclaw University of  Technology)</t>
  </si>
  <si>
    <t>Створення інструментів, що забезпечують функціонування зовнішньої та внутрішньої системи забезпечення якості освіти; зміцнення потенціалу вищих навчальних закладів та Міністерства освіти шляхом підготовки персоналу для використання інструментів забезпечення якості  освіти, створення організаційної інфраструктури з забезпечення якості освіти та підготовка внутрішніх та зовнішніх моделей якості освіти.</t>
  </si>
  <si>
    <t>16.9072.6-007.04</t>
  </si>
  <si>
    <t>Українсько-німецька ініціатива «Біологічна безпека для управління ризиками зоонозів на територіях, які розташовані біля зовнішніх кордонів країн-членів Європейського Союзу»</t>
  </si>
  <si>
    <t>01.01.2016 – 31.12.2019</t>
  </si>
  <si>
    <t xml:space="preserve">Федеральне міністерство зовнішніх справ Німеччини (BMІ) </t>
  </si>
  <si>
    <t xml:space="preserve">Національний науковий центр «Інститут експериментальної і клінічної ветеринарної медицини» НААН України (код ЄДРПОУ 00497087), Державний науково-дослідний інститут з лабораторної діагностики та ветеринарно-санітарної експертизи </t>
  </si>
  <si>
    <t xml:space="preserve">Німецьке товариство міжнародного співробітництва (GIZ) ГмбХ
Інститут мікробіології Збройних сил Федеративної Республіки Німеччина (ІМВ)
</t>
  </si>
  <si>
    <t xml:space="preserve">Мінімізація біологічних ризиків та покращення запобіжних заходів і потужностей при поводженні з біологічними збудниками шляхом:
- утворення українсько-німецької мережі для управління ризиками зоонозів;
- посилення діагностичних спроможностей та впровадження стандартизованих методів доведення для діагностики високопатогенних збудників та спостереження за ними;
- посилення усвідомлення аспектів біологічної безпеки
</t>
  </si>
  <si>
    <t xml:space="preserve">Повідомлення про виділення лімітів від 18.04.2017; 
№ SINLEC18YIUR1
</t>
  </si>
  <si>
    <t>Сприяння розвитку підрозділу спеціального призначення ДОЗОР Державної прикордонної служби України</t>
  </si>
  <si>
    <t>01.01.2018 - 31.12.2019</t>
  </si>
  <si>
    <t>Державний департамент США / Бюро з міжнародних питань у сфері боротьби з незаконним обігом наркотиків та правоохоронних питань</t>
  </si>
  <si>
    <t xml:space="preserve">АДПСУ та її підрозділи: 10 мобільний прикордонний загін Державної прикордонної служби України (в/ч 1496); Окрема комендатура охорони і забезпечення Державної прикордонної служби України (в/ч 1498); Головний центр підготовки особового складу Державної прикордонної служби України імені генерал-майора Ігоря Момота (в/ч 9930); Луганський прикордонний загін Державної прикордонної служби України (в/ч 9938); Лисичанський прикордонний загін Державної прикордонної служби України (в/ч 1567); Краматорський прикордонний загін Державної прикордонної служби України (в/ч 2382); Донецький прикордонний загін Державної прикордонної служби України (в/ч 9937) </t>
  </si>
  <si>
    <t xml:space="preserve">Відділ з правоохоронних питань Посольства США в Україні, 
Міжнародна програма підвищення кваліфікації для органів кримінального розслідування (ІСІТАР) Департаменту юстиції США, корпорація «Engility»
</t>
  </si>
  <si>
    <t>Продовження реформування мобільних підрозділів Державної прикордонної служби України, створення системи підрозділів спеціального призначення ДОЗОР для усунення загроз національній безпеці в цілому, та безпеці на кордоні, шляхом забезпечення швидкого реагування на загрози та проведення операцій з високим ступенем ризику</t>
  </si>
  <si>
    <t>P721</t>
  </si>
  <si>
    <t>Модернізація системи радіаційного та дозиметричного контролю Державного підприємства «УДВП Ізотоп»</t>
  </si>
  <si>
    <t>01.03.2018 - 31.03.2019</t>
  </si>
  <si>
    <t xml:space="preserve">Державне підприємство «УДВП Ізотоп» </t>
  </si>
  <si>
    <t xml:space="preserve">Український науково-технологічний центр (УНТЦ) </t>
  </si>
  <si>
    <t>Вдосконалення приладів індивідуального дозиметричного контролю Державного підприємства «УДВП Ізотоп» шляхом придбання сучасної системи ІДК на основі термолюмінесцентного зчитувача для аналізу та оцінки термолюмінесцентних матеріалів та вимірювання дози опромінення персоналу</t>
  </si>
  <si>
    <t>Підтримка реформування системи виконання судових рішень</t>
  </si>
  <si>
    <t>Міністерство юстиції України</t>
  </si>
  <si>
    <t>Підтримка реформування системи приватного і державного виконання судових рішень</t>
  </si>
  <si>
    <t>Створення національного референс-центру для ідентифікації контрольованих та токсичних хімічних речовин</t>
  </si>
  <si>
    <t>26.10.2017 – 31.03.2019</t>
  </si>
  <si>
    <t xml:space="preserve">ДП «Науковий центр превентивної токсикології, харчової та хімічної безпеки імені академіка Л.І. Медведя МОЗ України» </t>
  </si>
  <si>
    <t>Підвищення спроможностей уповноважених органів визначити та ідентифікувати токсичність хімічних речовин та прекурсорів у рамках Комплексної програми хімічної безпеки в Україні.</t>
  </si>
  <si>
    <t xml:space="preserve">AID-121-A-17-00001 </t>
  </si>
  <si>
    <t>Заради життя</t>
  </si>
  <si>
    <t>27.09.2017 – 26.09.2022</t>
  </si>
  <si>
    <t xml:space="preserve">Агентство США з міжнародного розвитку  </t>
  </si>
  <si>
    <t xml:space="preserve">Державна установа "Центр охорони здоров’я державної кримінально-виконавчої служби України" та інші державні установи пенітенціарної системи; Державна установа "Центр пробації" 
</t>
  </si>
  <si>
    <t xml:space="preserve">Програма оптимальних технологій в охороні здоров’я (Program for Appropriate Technology in Health (РАТН)); Всеукраїнський благодійний фонд "Коаліція 
ВІЛ-сервісних організацій"; Всеукраїнська благодійна організація "Мережа організацій, що працюють в пенітенціарній сфері; "Благодійна організація "Всеукраїнська мережа людей, що живуть з ВІЛ/СНІДом" 
</t>
  </si>
  <si>
    <t>Зниження рівня ВІЛ-інфекцій, туберкульозу та гепатиту шляхом виявлення, догляду та лікування людей, які знаходяться в умовах слідчих ізоляторів, виправних установах та після звільнення</t>
  </si>
  <si>
    <t>300251-103</t>
  </si>
  <si>
    <t>Просування політичної участі жінок в Україні</t>
  </si>
  <si>
    <t>01.03.2017-31.03.2021</t>
  </si>
  <si>
    <t>Міністерство закордонних справ, у справах співдружності та розвитку (FCDO) від імені Фонду ефективного державного управління (GGF)</t>
  </si>
  <si>
    <t xml:space="preserve">ГО «Інститут розвитку регіональної преси», Запорізький благодійний фонд «Єдність» за майбутнє», ГО «Інститут креативних інновацій», Хмельницька обласна громадська організація «Подільський центр «Гендерна рада», ГО «Громадський рух «Віра, Надія, Любов» 
</t>
  </si>
  <si>
    <t>Національний Демократичний Інститут Міжнародних Відносин (НДІ)</t>
  </si>
  <si>
    <t>Підвищення громадського розуміння переваг гендерної рівності, покращення збалансованого та неупередженого медіа-висвітлення жінок-лідерів, подолання сексизму та гендерних стереотипів у всіх сферах суспільного життя</t>
  </si>
  <si>
    <t>Грантова угода від 14.08.2017, Поправка до Грантової угоди від 01.07.2020</t>
  </si>
  <si>
    <t>Сприяння рівності ЛГБТІ людей в Україн</t>
  </si>
  <si>
    <t>01.09.2017 - 31. 03.2021</t>
  </si>
  <si>
    <t xml:space="preserve">ГО «Харківське жіноче об’єднання «СФЕРА», Запорізький обласний благодійний фонд «Гендер Зед», БО «Інша», м. Херсон </t>
  </si>
  <si>
    <t>Сприяння толерантності до ЛГБТІ людей, їх більшого залучення до соціального житття, розширення можливостей ЛГБТІ спільноти та ЛГБТІ організацій в Україні</t>
  </si>
  <si>
    <t>Повідомлення про виділення лімітів від 18.04.2017,</t>
  </si>
  <si>
    <t xml:space="preserve">Підтримка стійкого розвитку підрозділів поліції особливого призначення «КОРД» Національної поліції України </t>
  </si>
  <si>
    <t>11.04.2018 – 31.12.2019</t>
  </si>
  <si>
    <t xml:space="preserve">Національна поліція України  та її підрозділ: Державна установа «Центр обслуговування підрозділів Національної поліції України», Національна академія внутрішніх справ </t>
  </si>
  <si>
    <t xml:space="preserve">Відділ з правоохоронних питань Посольства США в Україні, Міжнародна програма підвищення кваліфікації для органів кримінального розслідування Департаменту юстиції США (ICITAP) (The International Criminal Investigative Training Assistance Program Department of Justice) </t>
  </si>
  <si>
    <t xml:space="preserve">Продовження підтримки розгортання (створення) управлінь «КОРД» в областях, зростання їх потенціалу, розвитку нових спеціалізованих напрямків для ефективної діяльності підрозділів «КОРД» з метою усунення загроз національній безпеці України та збільшення довіри до Національної поліції України </t>
  </si>
  <si>
    <t>EPP-1-2017-1-ES-EPPKA2-CBHE-JP</t>
  </si>
  <si>
    <t>Інноваційна мультидисциплінарна навчальна програма для підготовки бакалаврів та магістрів зі штучних імплантів для біоінженерії</t>
  </si>
  <si>
    <t>15.10.2017 - 14.10.2021</t>
  </si>
  <si>
    <t>Запорізький національний технічний університет; Донбаська державна машинобудівна академія; Приазовський державний технічний університет; Вінницький національний технічний університет; Державна установа “Інститут патології хребта та суглобів ім. проф. М. І. Ситенка НАМНУ”</t>
  </si>
  <si>
    <t>Політехнічний університет Мадрида</t>
  </si>
  <si>
    <t>Модернізація та інтернаціоналізація вищої освіти у галузі біоінженерії в цільових університетах Україні та Ізраїлю через впровадження нової навчальної програми у відповідності до  Болонського Процесу та нових розробок в галузі, вимог ринку праці; розробка, впровадження та акредитування нових практично-орієнтованих курсів</t>
  </si>
  <si>
    <t>«Централізована закупівельна організація (ЦЗО) – Громадська реформа закупівель в Україні»</t>
  </si>
  <si>
    <t>13.09.2017 – 30.06.2019</t>
  </si>
  <si>
    <t xml:space="preserve">Державна установа «Професійні закупівлі» </t>
  </si>
  <si>
    <t xml:space="preserve">Надання консультаційних послуг для проекту «Централізована закупівельна організація (ЦЗО) – Громадська реформа закупівель в Україні».  </t>
  </si>
  <si>
    <t>ENPI/2017/390-850</t>
  </si>
  <si>
    <t>ЄС для підсилення державних фінансових систем місцевих урядів</t>
  </si>
  <si>
    <t>27.11.2017 - 26.09.2020</t>
  </si>
  <si>
    <t>The Consortium composed of Hulla &amp; Co. Human Dynamics KG (AU), BDO Stoy Hayward LLP (UK), UniSystems S.A. (GR), represented  by Hulla &amp; Co. Human Dynamics KG</t>
  </si>
  <si>
    <t>Зміцнення системи управління державними фінансами на місцевому та регіональному рівнях; створення спроможної, ефективної, прозорої та підконтрольної системи управління місцевими фінансами зосередженої на досягненні стійких цілей в економіці та розвитку відповідно до урядових зобов’язань, передбачених Угодою про асоціацію між Україною та ЄС і Стратегії управління державними фінансами України</t>
  </si>
  <si>
    <t>С42737/7998/42774</t>
  </si>
  <si>
    <t>Модернізація централізованого теплопостачання міста Житомир – Підтримка впровадження проекту – Додаткові послуги, у тому числі закупівлі та технічний контроль</t>
  </si>
  <si>
    <t>12.04.2017 – 31.12.2021</t>
  </si>
  <si>
    <t>Державне комунальне підприємство «Житомиртеплокомуненерго»</t>
  </si>
  <si>
    <t xml:space="preserve">Надання консультаційних послуг для проекту «Модернізація централізованого теплопостачання міста Житомир – Підтримка впровадження проекту – Додаткові послуги, у тому числі закупівлі та технічний контроль» </t>
  </si>
  <si>
    <t>RER-17/0010</t>
  </si>
  <si>
    <t>Регіональна програма протидії торгівлі людьми</t>
  </si>
  <si>
    <t>01.01.2017 – 31.12.2020</t>
  </si>
  <si>
    <t xml:space="preserve">Національна поліція України </t>
  </si>
  <si>
    <t>Сприяння удосконаленню національної політики з протидії торгівлі людьми та державному реагуванню шляхом проведенн інформаційно-просвітницьких заходів</t>
  </si>
  <si>
    <t xml:space="preserve">SC/18/069
00109736
</t>
  </si>
  <si>
    <t>Підтримка економічного відновлення у Східному регіоні України</t>
  </si>
  <si>
    <t>01.03.2018 ‑ 28.02.2019</t>
  </si>
  <si>
    <t>Будуть визначені в процесі реалізації проекту</t>
  </si>
  <si>
    <t>Програма Розвитку Організації Об’єднаних Націй в Україні (ПРООН)</t>
  </si>
  <si>
    <t>Підтримка вимушено переміщених осіб та членів приймаючих громад шляхом покращення для них доступу до можливостей отримання доходу, включаючи збільшення можливостей для працевлаштування та створення нових робочих місць</t>
  </si>
  <si>
    <t>Посилення контролю за транскордонним переміщенням контрольованих та токсичних хімічних речовин</t>
  </si>
  <si>
    <t>370 800</t>
  </si>
  <si>
    <t>01.02.2018 – 28.02.2021</t>
  </si>
  <si>
    <t>Державна митна служба та її підрозділи: Департамент спеціалізованої підготовки та кінологічного забезпечення Держмитслужби, Спеціалізована лабораторія з питань експертизи та досліджень Держмитслужби. Державна прикордонна служба України та її підрозділи: Національна академія Державної прикордонної служби України імені Богдана Хмельницького (військова частина 9960), Головний центр підготовки особового складу Державної прикордонної служби України імені генерал-майора Ігоря Момота (військова частина 9930), Окрема комендатура охорони і забезпечення Державної прикордонної служби України (військова частина 1498)</t>
  </si>
  <si>
    <t>Державна митна служба України, Адміністрація Державної прикордонної служби України, Міністерство внутрішніх справ України</t>
  </si>
  <si>
    <t>Зміцнення системи контролю та моніторингу хімічних речовин при їх транспортуванні через кордон в рамках комплексної програми хімічної безпеки в Україні.</t>
  </si>
  <si>
    <t>Фінансування впровадження заходів з підвищення енергоефективності загальноосвітнього закладу № 5 та системи вуличного освітлення міста Чернігова</t>
  </si>
  <si>
    <t>13.03.2018 – 31.12.2019</t>
  </si>
  <si>
    <t>Чернігівська міська рада (Чернігівська область</t>
  </si>
  <si>
    <t xml:space="preserve">ТОВ «Дорстрой Монтаж Київ», ТОВ «Багатопрофільне підприємство «АТІЛОС», ТОВ «Трейд Електрик» </t>
  </si>
  <si>
    <t>Скорочення споживання та електричної теплової енергії, зниження витрат міського бюджету та покращення умов перебування в навчальному закладі № 5 м Чернігова, а також рівня комфорту та безпеки на вулицях міста</t>
  </si>
  <si>
    <t>Навчання Сі Бриз − 2018</t>
  </si>
  <si>
    <t>27.06.2018 – 27.07.2018</t>
  </si>
  <si>
    <t>Військова частина А2238</t>
  </si>
  <si>
    <t>Відділ оборонного співробітництва Посольства США в Україні</t>
  </si>
  <si>
    <t>Р722</t>
  </si>
  <si>
    <t>Транспортний автомобіль для перевезення радіоактивних матеріалів</t>
  </si>
  <si>
    <t xml:space="preserve">808115, 4 </t>
  </si>
  <si>
    <t>01.05.2018 - 31.12.2022</t>
  </si>
  <si>
    <t>Державний департамент США/Бюро міжнародної безпеки і нерозповсюдження Управління запобігання тероризму з використанням зброї масового знищення (ISN/WMDT)</t>
  </si>
  <si>
    <t xml:space="preserve">Державне спеціалізоване підприємство «Об’єднання «Радон» </t>
  </si>
  <si>
    <t>Придбання та поставка спеціального великовантажного автомобіля для безпечного та надійного транспортування контейнерів з радіоактивними матеріалами для використання на Державному спеціалізованому підприємстві «Одеський державний міжобласний спеціальний комбінат»</t>
  </si>
  <si>
    <t>Допомога у забезпеченні принципів верховенства прав людини у законодавчій практиці</t>
  </si>
  <si>
    <t>01.03.2018-31.12.2018</t>
  </si>
  <si>
    <t>Посилення інституційної спроможності органів ВРУ у впровадженні та дотриаманні зобовязань, взятих на себе Україною як членом ОБСЄ, у сфері людського виміру через законотворчий процес та моніторинг місць несвободи.</t>
  </si>
  <si>
    <t>Підтримка участі України у Рамковій програмі Європейського Союзу з досліджень та інновацій «Горизонт 2020»</t>
  </si>
  <si>
    <t>23.11.2017 - 23.05.2021</t>
  </si>
  <si>
    <t>Сприяння зміцненню дослідного та інноваційного сектору України</t>
  </si>
  <si>
    <t>Європейський Союз та його сусіди. Мережа для активізації діяльності ЄС на Східних кордонах – ENACTED</t>
  </si>
  <si>
    <t>01.09.2017 - 31.08.2020</t>
  </si>
  <si>
    <t>Чернівецький національний університет імені Юрія Федьковича; Громадська організація “Quadrivium”; Громадська організація “Сприяння міжкультурному співробітництву “СМС”</t>
  </si>
  <si>
    <t>Ясський Університет Александра Іоана Куза – Центр Європейських студій (Румунія)</t>
  </si>
  <si>
    <t>Консолідація та просування передового досвіду в галузі досліджень та викладання європейських студій, зокрема щодо діяльності ЄС у східних прикордонних регіонах, шляхом інтеграції партнерів мережі, а також збільшення їх ролі в суспільстві</t>
  </si>
  <si>
    <t xml:space="preserve">633527/2, Додаткова угода № 3 від 29.07.2020 до Угоди від 14.06.2018 
№ 633527/2 
</t>
  </si>
  <si>
    <t>Організація проведення наукових досліджень із залученням вітчизняних та міжнародних фахівців для пошуку довготривалих рішень у сфері розбудови миру, попередження та врегулювання конфліктів</t>
  </si>
  <si>
    <t>14.06.2018 – 31.12.2021</t>
  </si>
  <si>
    <t xml:space="preserve">Швейцарська агенція  з розвитку та  співробітництва </t>
  </si>
  <si>
    <t xml:space="preserve">Міністерство з питань  реінтеграції тимчасово окупованих територій України </t>
  </si>
  <si>
    <t>Впровадження  наукових досліджень щодо формування і реалізації державної політики у сфері розбудови миру, попередження та врегулювання конфліктів</t>
  </si>
  <si>
    <t>Структуризація співпраці щодо аспірантських досліджень, навчання універсальних навичок та академічного письма на регіональному рівні України</t>
  </si>
  <si>
    <t>15.10.2016 - 14.10.2019</t>
  </si>
  <si>
    <t>Національний університет “Києво-Могилянська академія”; Національний університет “Львівська політехніка”; Харківський національний економічний університет імені Семена Кузнеця; Дніпровський національний університет імені Олеся Гончара; Інститут вищої освіти Національної академії педагогічних наук України; Миколаївський національний університет імені В. О. Сухомлинського; Інститут економіки та прогнозування Національної академії наук України; Інститут фізики конденсованих систем Національної академії наук України; Інститут соціальної та політичної психології Національної академії наук України; Інститут хімії високомолекулярних сполук Національної академії наук України</t>
  </si>
  <si>
    <t>Вільнюський університет (Литовська Республіка)</t>
  </si>
  <si>
    <t>Впровадження на національному рівні освітньо-наукових навчальних програм третього циклу освіти у відповідності до Болонських реформ</t>
  </si>
  <si>
    <t>585603-EPP-1-2017-1-DE-EPPKA2-CBHE-JP</t>
  </si>
  <si>
    <t>Від теоретично – орієнтованого до практичного навчання в аграрній сфері</t>
  </si>
  <si>
    <t>15.10.2017 - 31.07.2021</t>
  </si>
  <si>
    <t>Національний університет біоресурсів і природокористування України (НУБіП); Сумський національний аграрний університет</t>
  </si>
  <si>
    <t>Університет прикладних наук Вайєнштефан-Тріздорф (Німеччина)</t>
  </si>
  <si>
    <t>Подолання розриву в рамках спільної колишньої радянської системи вищої аграрної освіти в Україні, Вірменії та Узбекистані, введення та вдосконалення професійно-орієнтованих практичних програм, заснованих на підходах компетентного навчання, орієнтованих на майбутніх та минулих випускників, з гнучкими навчальними шляхами та проникністю між різними програмами аграрного менеджменту, а також сприяння партнерству між університетами та зацікавленими сторонами та практичне навчання в реальному робочому середовищі для забезпечення кращої відповідності запропонованих кваліфікацій потребам ринку праці</t>
  </si>
  <si>
    <t>Водна ініціатива плюс Європейського Союзу для Східного партнерства (EUWI+4EaP)</t>
  </si>
  <si>
    <t>01.04.2016 – 21.07.2021</t>
  </si>
  <si>
    <t xml:space="preserve">Міністерство захисту довкілля та природних ресурсів України; Державне агентство водних ресурсів України; Український гідрометеорологічний центр Державної служби України з надзвичайних ситуацій; Міжрегіональний офіс захисних масивів дніпровських водосховищ Державного агентства водних ресурсів України; Державна служба геології та надр України; Державне підприємство «Українська неологічна компанія» Державної служби геології та надр України </t>
  </si>
  <si>
    <t>Міністерство екології та природних ресурсів України</t>
  </si>
  <si>
    <t>Консорціум у складі Umweltbundesamt GmbH (Австрія) та Office International de l’Eau (Франція)</t>
  </si>
  <si>
    <t>Удосконалення управління водними ресурсами у країнах Східного партнерства, особливо щодо транскордонних річок</t>
  </si>
  <si>
    <t>Жінки просувають зміни, відновлення миру і запобігання конфліктам на регіональному рівні в Україні</t>
  </si>
  <si>
    <t>26.12.2017 – 26.12.2019</t>
  </si>
  <si>
    <t>Міжнародний благодійний фонд “Український жіночий фонд”</t>
  </si>
  <si>
    <t>Секретаріат Кабінету Міністрів України</t>
  </si>
  <si>
    <t xml:space="preserve">Сприяння участі жінок у процесах відновлення миру і недопущення конфлікту шляхом підтримки місцевих стейкхолдерів у процесі розробки, впровадження і контролю виконання планів дій з виконання резолюції Ради Безпеки ООН 1325 Покращення розуміння принципів і завдань резолюції  Ради Безпеки ООН 1325 серед місцевих стейкхолдерів та розширення їх можливостей у сфері реалізації ініціатив, націлених на сприяння участі жінок у процесах відновлення миру; надання грантової підтримки місцевим стейкхолдерам; обмін досвідом; інформаційні заходи. </t>
  </si>
  <si>
    <t>6 U97HA04128-14-15 від 29.01.2018</t>
  </si>
  <si>
    <t>Центр міжнародних партнерств</t>
  </si>
  <si>
    <t>01.04.2018 – 29.09.2019</t>
  </si>
  <si>
    <t>Департамент охорони здоров’я та соціального забезпечення США (DHHS)/ Адміністрація ресурсів та послуг охорони здоров’я (HRSA)</t>
  </si>
  <si>
    <t xml:space="preserve">Державна установа «Центр громадського здоров’я Міністерства охорони здоров’я України»; Національна дитяча спеціалізована лікарня «Охматдит» МОЗ України; Київський міський центр крові; Комунальний заклад Київської обласної ради «Київський обласний центр крові»; Комунальне некомерційне підприємство «Одеська обласна станція переливання крові» Одеської обласної ради»; Комунальна установа «Одеська обласна дитяча клінічна лікарня; Комунальна установа «Житомирський обласний центр крові»; Комунальний заклад «Рівненська обласна станція переливання крові»; Комунальний заклад «Рівненська обласна клінічна лікарня»; Комунальна міська клінічна лікарня швидкої медичної допомоги м. Львова; Львівський обласний центр служби крові </t>
  </si>
  <si>
    <t>American International Health Alliance (Американський Міжнародний Альянс Охорони Здоров’я)</t>
  </si>
  <si>
    <t>Впровадження безпечного, належного та сталого механізму постачання компонентів крові через підтримку розвитку та імплементації національної системи донорства крові</t>
  </si>
  <si>
    <t>Інформування української юридичої спільноти щодо імплементації констиуційної реформи відповідно до кращої міжнраодної практики</t>
  </si>
  <si>
    <t>Підтримка Верховного суду в реалізації судової реформи</t>
  </si>
  <si>
    <t>Верховний суд</t>
  </si>
  <si>
    <t>Посилення інклюзивності та транспарентності процесу судової реформи, підтримка підвищення рівня обізнанотсі щодо неї, а також підтримка впровадження найкращого світовго досвіду в межах судової реформи</t>
  </si>
  <si>
    <t xml:space="preserve">SAQMMA13А0195
Замовлення SAQMMA17L1305
</t>
  </si>
  <si>
    <t xml:space="preserve">Технічна допомога з питань технічної реформи та корпоративного управління сектору розвідки та добування ПАТ "Укргазвидобування" </t>
  </si>
  <si>
    <t>30.09.2017 – 29.12.2018</t>
  </si>
  <si>
    <t xml:space="preserve">Акціонерне товариство "Укргазвидобування" </t>
  </si>
  <si>
    <t>Міністерство енергетики та вугільної промисловості Україні</t>
  </si>
  <si>
    <t>Deloitte Financial Advisory Services LLP (Deloitte Financial Advisory Services Overseas Projects LLC)</t>
  </si>
  <si>
    <t xml:space="preserve">Впровадження провідних міжнародних практик корпоративного управління в ПАТ "Укргазвидобування" для залучення зовнішніх інвестицій та збільшення видобутку нафти та газу </t>
  </si>
  <si>
    <t xml:space="preserve">SAQMMA13А0195
Замовлення SAQMMA17L1287
</t>
  </si>
  <si>
    <t xml:space="preserve">Технічна допомога у реформуванні корпоративного управління        НАК "Нафтогаз України" </t>
  </si>
  <si>
    <t xml:space="preserve">Публічне акціонерне товариство "Національна акціонерна компанія "Нафтогаз України" </t>
  </si>
  <si>
    <t xml:space="preserve">Впровадження провідних міжнародних практик корпоративного управління в НАК "Нафтогаз України" для залучення зовнішніх інвестицій та збільшення потенціалу НАК "Нафтогаз України" та групи компаній для підвищення видобутку газу та вуглеводнів </t>
  </si>
  <si>
    <t>Транскордонна співпраця сіл за збереження навколишнього середовища</t>
  </si>
  <si>
    <t>25.04.2018 – 25.02.2019</t>
  </si>
  <si>
    <t>Чечельницька селищна рада</t>
  </si>
  <si>
    <t>Сільська рада Карпінені (Республіка Молдова)</t>
  </si>
  <si>
    <t>Створення транскордонної сільської мережі, що розвиватиме спільні підходи до управління та збирання відходів шляхом: підвищення потенціалу інфраструктури збору відходів; розробки рішень для управління відходами; розвитку людських ресурсів, пов’язаних з питаннями поводження з відходами; підвищення транскордонного співробітництва для екологічної освіти.</t>
  </si>
  <si>
    <t>№ 33191-17-С-1612</t>
  </si>
  <si>
    <t xml:space="preserve">Відновлення реабілітаційного центру для вагітних жінок та дітей зі стресом після війни, м.Київ </t>
  </si>
  <si>
    <t>29.09.2017 – 20.07.2019</t>
  </si>
  <si>
    <t>Державна установа «Інститут педіатрії, акушерства і гінекології імені академіка О. М. Лук’янової НАМН України»</t>
  </si>
  <si>
    <t>Міністерство з питань тимчасово окупованих територій та внутрішньо переміщених осіб України</t>
  </si>
  <si>
    <t xml:space="preserve">Забезпечення психологічної підтримки та реабілітації жінок та дітей, які зазнали негативного впливу внаслідок збройного конфлікту та тимчасової окупації частини території України, сприяння їх інтеграції, зменшення соціальної напруги в громаді та запобігання конфліктам шляхом створення реабілітаційного центру  </t>
  </si>
  <si>
    <t>Підтримка зняття з експлуатації енергоблоків атомної електростанції та поводження з радіоактивними відходами на майданчику Чорнобильської АЕС та у зоні відчуження</t>
  </si>
  <si>
    <t>01.01.2018-31.12.2019</t>
  </si>
  <si>
    <t xml:space="preserve">Міжнародне агентство з атомної енергії </t>
  </si>
  <si>
    <t xml:space="preserve">Державне спеціалізоване підприємство «Чорнобильська АЕС», Державна Корпорація «Українське державне об’єднання «Радон» </t>
  </si>
  <si>
    <t>Завершення створення та забезпечення ефективної роботи системи інтегрованого поводження з радіоактивними відходами/ВЯП в Україні, а також оптимізація технічних ресурсів, підвищення ефективності та безпеки робіт зі знаття з експлуатації та з поводження із радіоактивними відходами на майданчику Чорнобильської АЕС</t>
  </si>
  <si>
    <t>Р 726</t>
  </si>
  <si>
    <t>Удосконалення можливостей Національної гвардії України щодо забезпечення фізичної ядерної безпеки</t>
  </si>
  <si>
    <t>01.06.2018 – 30.06.2019</t>
  </si>
  <si>
    <t>Міністерство енергетики США/Національну адміністрацію з ядерної безпеки</t>
  </si>
  <si>
    <t>Національна гвардія України та її підрозділи: Головне управління Національної гвардії України; Центральна база зберігання та постачання Національної гвардії України (військова частина 3078)</t>
  </si>
  <si>
    <t>Посилення можливостей Національної гвардії України щодо здійснення охорони ядерних установок</t>
  </si>
  <si>
    <t>Розробка статистичних методик і розбудова спроможностей в умовах збройного конфлікту в Україні</t>
  </si>
  <si>
    <t>31.05.2018-31.05.2020</t>
  </si>
  <si>
    <t>Надання методологічної підтримки в проведенні Всеукраїнського перепису населення та формуванні статистики народонаселення в умовах збройного конфлікту; підтримати узгодження системи вибіркового обстеження населення з міжнародними нормами і стандартами та сучасними технологіями збиранні і поширення даних; зміцнення спроможності ДССУ.</t>
  </si>
  <si>
    <t>Підтримка виконання Україною рішень Європейського суду з прав людини</t>
  </si>
  <si>
    <t>11.07.2018-30.09.2019</t>
  </si>
  <si>
    <t>Удосконалення національних механізмів виконання рішень Європейського суду з прав людини, якими констатовано порушення статті 6 Європейської конвенції з прав людини у зв’язку з недоліками функціонування судової системи.</t>
  </si>
  <si>
    <t>30.03.2018-31.12.2019</t>
  </si>
  <si>
    <t>Підвищення ресурсоефективності, конкурентоздатності та екологічної результативності промисловості України</t>
  </si>
  <si>
    <t>Підтримка Міністерства соціальної політики в протидії гендерно-зумовленому насильству та (ре-)інтеграції населення постраждалого від конфлікту</t>
  </si>
  <si>
    <t>01.01.2018-31.12.2018</t>
  </si>
  <si>
    <t>Міністерство соціальної політики України</t>
  </si>
  <si>
    <t>Мінісоцполітики</t>
  </si>
  <si>
    <t>Посилення можливостей українських державних та недержавних партнерів щодо підтримки безпеки в громадах та серед вразливих весртв населення в рамках Програми "Людська безпека"</t>
  </si>
  <si>
    <t>U3.01/14-15</t>
  </si>
  <si>
    <t>Посилення можливостей Державної інспекції ядерного регулювання України з регулювання ядерної діяльності, ліцензування та аналізу важких аварій для ядерних установок</t>
  </si>
  <si>
    <t>10.10.2017 – 10.05.2022</t>
  </si>
  <si>
    <t>Institut de Radioprotection et Surete Nucleaire (IRSN), (Франція)</t>
  </si>
  <si>
    <t>Зміцнення можливостей Держатомрегулювання у регулюванні діяльності в ядерній галузі, ліцензуванні та управлінні важкими аваріями на ядерних установках України</t>
  </si>
  <si>
    <t>OR12-370.45/10 UKR</t>
  </si>
  <si>
    <t>Посилення потенціалу України у сфері цивільного захисту І</t>
  </si>
  <si>
    <t xml:space="preserve">Державна прикордонна служба України, її підрозділ: Окрема комендатура охорони та забезпечення ДПСУ (військова частина 1498), Головний центр зв’язку, автоматизації та захисту інформації (військова частина 2428), Головний центр підготовки особового складу Державної прикордонної служби України імені генерал-майора Ігоря Момота (військова частина 9930), Державна служба України з надзвичайних ситуацій </t>
  </si>
  <si>
    <t>Федеральне відомство у справах захисту населення та допомоги при катастрофах Федеративної Республіки Німеччина (ВВК)</t>
  </si>
  <si>
    <t>HDTRA 1-18-UP-GNSNP-0001</t>
  </si>
  <si>
    <t>Проект включення Національної поліції України у структуру забезпечення глобальної фізичної ядерної безпеки (ГФЯБ)</t>
  </si>
  <si>
    <t>05.05.2018-05.05.2020</t>
  </si>
  <si>
    <t>Міністерство оборони США/Агентство зменшення загрози CША</t>
  </si>
  <si>
    <t>Національна поліція України  та її підрозділ: Державна установа «Центр обслуговування підрозділів Національної поліції України»</t>
  </si>
  <si>
    <t>Надання необхідного обладнання для посилення і розширення можливостей Національної поліції України з реагування на радіоактивні, хімічні, біологічні та ядерні випадки</t>
  </si>
  <si>
    <t>300476-101</t>
  </si>
  <si>
    <t>Зміцнення законодавчих та виборчих процесів шляхом посилення громадської участі та надання технічної допомоги (ELECT)</t>
  </si>
  <si>
    <t>01.08.2017-31.03.2021</t>
  </si>
  <si>
    <t>Департамент з міжнародного розвитку (DFID</t>
  </si>
  <si>
    <t xml:space="preserve">Центральна виборча комісія </t>
  </si>
  <si>
    <t>International Foundation for Electoral Systems (Міжнародна фундація виборчих систем)</t>
  </si>
  <si>
    <t>Підвищення демократичної підзвітності учасників виборчого процесу, рівня обізнаності та довіри до виборчого процесу громадян України, покращення рівня залученості та інклюзивної участі громадян у виборчому процесі через протидію політичній корупції, зміцнення інституційної спроможності органів адміністрування виборів та поінформаване залучення громадськості</t>
  </si>
  <si>
    <t>PLBU.01.01.00-20-0071/17-00</t>
  </si>
  <si>
    <t>Створення транскордонного центру діалогу культур Польща-Білорусь-Україна</t>
  </si>
  <si>
    <t>04.07.2018 – 03.01.2021</t>
  </si>
  <si>
    <t>Виконавчий комітет Ковельської міської ради</t>
  </si>
  <si>
    <t>Муніципалітет Щучина, (Республіка Польща)</t>
  </si>
  <si>
    <t>Сприяння багатству культурного та етнічного розмаїття прикордонних районів Щучинського району (Республіка Польща), Щучинського району (Республіка Білорусь) та міста Ковель (Україна) у сфері туризму для збільшення кількості відвідувачів</t>
  </si>
  <si>
    <t>PLBU.02.01.00-06-0183/17-00</t>
  </si>
  <si>
    <t>Поліпшення якості транспортної інфраструктури на кордоні Польщі, Білорусі та України</t>
  </si>
  <si>
    <t>Гміна Яблонь, (Республіка Польща)</t>
  </si>
  <si>
    <t>Покращення сполучної доступності партнерських громад на прикордонній території Польщі, Білорусі та України</t>
  </si>
  <si>
    <t>Переосмислення регіональних досліджень: Балто-Чорноморський зв’язок</t>
  </si>
  <si>
    <t>15.10.2017 - 14.10.2020</t>
  </si>
  <si>
    <t>Львівський національний університет імені Івана Франка; Київський національний університет імені Тараса Шевченка; Одеський національний  університет імені І. І. Мечникова; Маріупольський державний університет</t>
  </si>
  <si>
    <t>Університет Тарту, Інститут політехнічних досліджень ім. Йохана Ските (Естонія)</t>
  </si>
  <si>
    <t>Впровадження нової магістерської програми з регіональних студій; модернізація викладання та навчання в українських вищих навчальних закладах шляхом впровадження нової методології та підготовки відповідного викладацького складу.</t>
  </si>
  <si>
    <t>CPF DU 2/15</t>
  </si>
  <si>
    <t>«DemoUkrainaDH у місті Чернівці»</t>
  </si>
  <si>
    <t>01.06.2017 – 31.12.2020</t>
  </si>
  <si>
    <t xml:space="preserve">НЕФКО як управитель та адміністратор внеску Швеції до Фонду програми Sida-НЕФКО «DemoUkrainaDH»:
Уряд Швеції в особі Шведського агентства міжнародного розвитку (Swedish International Development Cooperation Agency (Sida)
</t>
  </si>
  <si>
    <t>Міське комунальне підприємство «Чернівцітеплокомуненерго» (Чернівецька область)</t>
  </si>
  <si>
    <t xml:space="preserve">Виконавчий комітет Чернівецької  міської ради </t>
  </si>
  <si>
    <t>Північна екологічна фінансова корпорація (Nordic Environment Finance Corporation, НЕФКО) як управитель та адміністратор внеску Швеції до Фонду програми Sida-НЕФКО «DemoUkrainaDH»; Limited Liability Company «POLIURS» (Латвія), Limited Liability Company «UNICONFORT S.R.L» (Італія)</t>
  </si>
  <si>
    <t xml:space="preserve">Демонстрація для міста Чернівці та України у цілому нових технологій та рішень в системі централізованого теплопостачання в поєднанні з упровадженням міжнародних найкращих практик підготовки проекту, проектування, закупівель, упровадження та моніторингу з метою покращення енергоефективності та сталості послуг з централізованого теплопостачання. </t>
  </si>
  <si>
    <t xml:space="preserve">№U2GGH001096, 
Номер гранту 5 NU2GGH001096-05-00 від 30.03.2018, 6 NU2GGH001096-05-01 від 30.04.2018 </t>
  </si>
  <si>
    <t>Підтримка зміцнення лабораторій у країнах з обмеженими ресурсами у рамках Надзвичайної ініціативи Президента США з надання допомоги у боротьбі з ВІЛ/СНІД (PEPFAR)</t>
  </si>
  <si>
    <t>01.04.2018-29.09.2019</t>
  </si>
  <si>
    <t xml:space="preserve">Департамент охорони здоров’я та соціального забезпечення США (DHHS)/Центри контролю та профілактики захворювань (CDC) </t>
  </si>
  <si>
    <t xml:space="preserve">Державна установа «Центр громадського здоров’я Міністерства охорони здоров’я України», Київський міський центр профілактики та боротьби зі СНІДом , Державна установа «Одеський обласний лабораторний центр Міністерства охорони здоров’я України», комунальне некомерційне підприємство «Одеський обласний центр соціально значущих хвороб» Одеської обласної ради» </t>
  </si>
  <si>
    <t>Американська спілка клінічних патологів/American Society for Clinical Pathology</t>
  </si>
  <si>
    <t xml:space="preserve">Зміцнення управління якістю в лабораторіях відповідно до міжнародних стандартів та сприяння підготовці лабораторій до акредитації, як інструменту для забезпечення якісної діагностики, нагляду за хворобами та відповіді на спалахи </t>
  </si>
  <si>
    <t xml:space="preserve">PO 7243 GGF Contract Amendment 4 </t>
  </si>
  <si>
    <t>Забезпечення економічної стабільності України шляхом підтримки трансформаційних процесів Пенсійного Фонду України</t>
  </si>
  <si>
    <t>01.03.2018-30.10.2018</t>
  </si>
  <si>
    <t>Пенсійний фонд України</t>
  </si>
  <si>
    <t>Підтримка трансформації Пенсійного фонду України в межах загальної реформи пенсійної системи</t>
  </si>
  <si>
    <t>Підтримка реформи спеціальних служб та кримінальної юстиції з метою дотимання зобовязань у сфері прав людини</t>
  </si>
  <si>
    <t>Служба безпеки України</t>
  </si>
  <si>
    <t>PLBU.01.02.00-06-0211/17-00</t>
  </si>
  <si>
    <t>РовеЛове Розточчя – разом попри кордони</t>
  </si>
  <si>
    <t>04.07.2018 – 31.10.2021</t>
  </si>
  <si>
    <t>Яворівський національний природний парк; Асоціація органів місцевого самоврядування «Єврорегіон Карпати – Україна»; Департамент екології та природних ресурсів Львівської обласної державної адміністрації</t>
  </si>
  <si>
    <t>Гміна Замость (Республіка Польща)</t>
  </si>
  <si>
    <t>Промоція та збереження природної спадщини шляхом вдосконалення туристичної інфраструктури, створення туристичних продуктів, що сприятиме зміцненню партнерських відносин по покращенню іміджу та туристичної привабливості польського та українського Розточчя</t>
  </si>
  <si>
    <t>PLBU.01.01.00-18-0365/17-00</t>
  </si>
  <si>
    <t>Світ карпатських розет – заходи із збереження унікальності культури Карпат</t>
  </si>
  <si>
    <t>01.09.2018 – 31.08.2021</t>
  </si>
  <si>
    <t>Центр «Регіональний Розвиток»; Асоціація органів місцевого самоврядування «Єврорегіон Карпати – Україна»; Управління туризму та курортів Львівської обласної державної адміністрації; Агентство регіонального розвитку та транскордонного співробітництва «Закарпаття»; Колочавська сільська рада; Комунальний заклад Львівської обласної ради «Адміністрація історико-культурного заповідника «Тустань»; Громадська організація «Громадський центр «Еталон»; Косівська районна рада</t>
  </si>
  <si>
    <t xml:space="preserve"> Закарпатська ОДА; Львівська ОДА; Івано-Франківська ОДА</t>
  </si>
  <si>
    <t>Асоціація розвитку та промоції Підкарпаття «Про Карпатія» (Республіка Польща)</t>
  </si>
  <si>
    <t>Збереження культурної та історичної спадщини Карпат (традицій, ремесел, звичаїв, музики, архітектури)</t>
  </si>
  <si>
    <t>PLBU.01.01.00-UA-0461/17-00</t>
  </si>
  <si>
    <t>Транскордонний паломницький маршрут як інструмент промоції спільної історико-культурної спадщини в українсько-польському прикордонні</t>
  </si>
  <si>
    <t>01.10.2018 – 31.07.2021</t>
  </si>
  <si>
    <t>Асоціація органів місцевого самоврядування «Єврорегіон Карпати – Україна»; Департамент архітектури та розвитку містобудування Львівської обласної державної адміністрації</t>
  </si>
  <si>
    <t>Асоціація органів місцевого самоврядування «Єврорегіон Карпати - Україна»</t>
  </si>
  <si>
    <t>Промоція спільної історико-культурної спадщини українсько-польського прикордоння шляхом створення транскордонного паломницького шляху та збереження релігійних об’єктів на ньому</t>
  </si>
  <si>
    <t>ECHO/SUB/2016/746297</t>
  </si>
  <si>
    <t>Відповідь на викид токсичних речовин внаслідок теракту, («EU-CHEM-REACT»)</t>
  </si>
  <si>
    <t>01.01.2017 – 31.12.2018</t>
  </si>
  <si>
    <t>Львівський державний університет безпеки життєдіяльності</t>
  </si>
  <si>
    <t>Консорціум у складі: International Centre for Chemical Safety and Security (ICCSS)  (Міжнародний центр хімічного захисту та безпеки, Варшава), Львівський державний університет безпеки життєдіяльності, Асоціація робіт та послуг з пожежної безпеки (Литва) та Organization for Security and Co-operation in Europe (OSCE) (Організація з безпеки та співробітництва у Європі)</t>
  </si>
  <si>
    <t>Підвищення готовності оперативних служб Львівщини взаємодіяти з Європейським механізмом цивільного захисту при виникненні надзвичайних ситуацій  техногенного характеру в прикордонних районах Львівської області</t>
  </si>
  <si>
    <t>Зміцнення інституційної спроможності Уряду України та організацій громадянського суспільства для ефективної реалізації проектів за державного фінансування</t>
  </si>
  <si>
    <t>Міністерство молоді і спорту України</t>
  </si>
  <si>
    <t>Підтримка створення аціонального інституційного механізму еефктивної співпраці між органами влади та організаціями громадяського суспільства (ОГС) на основі найкращих міжнародних практик</t>
  </si>
  <si>
    <t>Забезпечення соціального захисту та відповідального батьківства в Україні</t>
  </si>
  <si>
    <t>01.07.2018 – 31.10.2020</t>
  </si>
  <si>
    <t>Офіс Управління ООН з обслуговування проектів (ЮНОПС), Дитячий фонд ООН (ЮНІСЕФ)</t>
  </si>
  <si>
    <t xml:space="preserve">Департамент соціальної та молодіжної політики Вінницької обласної держаної адміністрації; Департамент соціального захисту населення  Житомирської обласної державної адміністрації; Департамент соціального захисту населення Закарпатської обласної державної адміністрації; Департамент соціального захисту населення Київської обласної державної адміністрації; Департамент соціального захисту населення Кіровоградської обласної державної адміністрації; Департамент соціального захисту населення Львівської обласної державної адміністрації; Департамент соціального захисту населення Одеської обласної державної адміністрації; Департамент соціального захисту населення Полтавської обласної державної адміністрації; Департамент соціального захисту населення Тернопільської обласної державної адміністрації; Департамент соціального захисту населення Харківської обласної державної адміністрації; Департамент соціального захисту населення Херсонської обласної державної адміністрації; Департамент соціального захисту населення Хмельницької обласної державної адміністрації; Департамент соціального захисту населення Чернівецької обласної державної адміністрації;
Департамент соціального захисту населення Чернігівської обласної державної адміністрації, Департамент соціального захисту населення Черкаської обласної державної адміністрації, Департамент соціального захисту населення Івано-Франківської обласної державної адміністрації, Департамент соціального захисту населення Дніпропетровської обласної державної адміністрації, Департамент соціального захисту населення Волинської обласної державної адміністрації, Департамент соціального захисту населення Сумської обласної державної адміністрації, Департамент соціального захисту населення Запорізької обласної державної адміністрації, Департамент соціального захисту населення Рівненської обласної державної адміністрації ; Департамент соціального захисту населення Рівненської обласної державної адміністрації 
</t>
  </si>
  <si>
    <t>Офіс Управління ООН з обслуговування проектів в Україні (ЮНОПС)</t>
  </si>
  <si>
    <t>Сприяти посиленню соціального захисту шляхом підтримки програми Уряду України щодо підтримки розвитку відповідального батьківства/раннього догляду за дітьми.</t>
  </si>
  <si>
    <t>Інтегрування кращого міжнародного досвіду у систкму освіти поліції в Україні</t>
  </si>
  <si>
    <t>01.05.2018-31.12.2018</t>
  </si>
  <si>
    <t>Міністерство внутрішніх справ України, Національна поліція України, ДУ "Академія патрульної поліції"</t>
  </si>
  <si>
    <t>Міністертсво внутрішніх справ України</t>
  </si>
  <si>
    <t>Інтеграція сучасних підходів та кращих міжнародних практик у систему підготовки поліції України для протидії кіберзлочинності, гендерно-зумовленому насильству та торгівлі людьми</t>
  </si>
  <si>
    <t>ENI/2017/392-754</t>
  </si>
  <si>
    <t>Підтримка реформ з розвитку верховенства права в Україні ПРАВО</t>
  </si>
  <si>
    <t>18.12.2017 - 18.09.2022</t>
  </si>
  <si>
    <t>Міністерство внутрішніх справ України; Міністерство внутрішніх справ України; Національна поліція України; Державна установ “Центр обслуговування підрозділів Національної поліції України”; Державна установ “Центр обслуговування підрозділів Міністерства внутрішніх України”; Офіс Генерального прокурора; Державне бюро розслідувань; Кваліфікаційно-дисциплінарна комісія прокурорів; Національна академія внутрішніх справ; Одеський державний університет внутрішніх справ; Донецький науково-дослідний експертно-криміналістичний центр МВС України; Харківський національний університет внутрішніх справ; Дніпропетровський держаний університет внутрішніх справ; Львівський держаний університет внутрішніх справ; Луганський держаний університет внутрішніх справ імені  Е. О. Дідоренка; Донецький юридичний інститут МВС України; Головне управління Національної поліції у Вінницькій області; Головне управління Національної поліції у Донецькій області; Головне управління Національної поліції у Київській області; Головне управління Національної поліції у Кіровоградській області; Головне управління Національної поліції у Львівській області; Головне управління Національної поліції в Одеській області; Головне управління Національної поліції в Полтавській області; Головне управління Національної поліції в Харківській  області; Головне управління Національної поліції в Хмельницькій області; Головне управління Національної поліції в Чернівецькій області; Тренінговий центр прокурорів України; Прокуратура Автономної Республіки Крим; Прокуратура Вінницької області; Прокуратура Волинської області; Прокуратура Дніпропетровської області; Прокуратура Донецької області; Прокуратура Житомирської області; Прокуратура Закарпатської області; Прокуратура Запорізької області; Прокуратура Чернігівської області; Прокуратура Івано-Франківської області; Прокуратура міста Києва; Прокуратура Київської області; Прокуратура Кіровоградської області; Прокуратура Луганської області; Прокуратура Львівської області; Прокуратура Миколаївської області; Прокуратура Одеської області; Прокуратура Полтавської області; Прокуратура Рівненської області; Прокуратура Сумської області; Прокуратура Тернопільської області; Прокуратура Харківської області; Прокуратура Херсонської області; Прокуратура Хмельницької області; Прокуратура Черкаської області; Прокуратура Чернівецької області; Територіальне управління Державного бюро розслідувань, розташоване у місті Мелітополі; Територіальне управління Державного бюро розслідувань, розташоване у місті Полтаві; Територіальне управління Державного бюро розслідувань, розташоване у місті Києві; Територіальне управління Державного бюро розслідувань, розташоване у місті Львові; Територіальне управління Державного бюро розслідувань, розташоване у місті Миколаєві; Територіальне управління Державного бюро розслідувань, розташоване у місті Краматорську;Територіальне управління Державного бюро розслідувань, розташоване у місті Хмельницькому</t>
  </si>
  <si>
    <t>The United Nations Office for Project Services (UNOPS)</t>
  </si>
  <si>
    <t>Сприяння реформуванню системи верховенства права в Україні та приведення її функціонування у відповідність до передової європейської та міжнародної практики; сприяння створенню ефективної правоохоронної системи з дотриманням прав людини.</t>
  </si>
  <si>
    <t>Операційна підтримка у наданні стратегічних консультацій щодо реформування сектору цивільної безпеки України (2018-2019 рр.)</t>
  </si>
  <si>
    <t>01.06.2019 – 31.08.2021</t>
  </si>
  <si>
    <t>Консультативна місія</t>
  </si>
  <si>
    <t>Державна судова адміністрація України; Територіальне управління ДСА України у Львівській області ; Територіальне управління ДСА України у Харківській області ; Національна школа суддів України ; Одеський апеляційний суд ; Служба безпеки України ; Управління Служби безпеки України в Харківській області  ; Управління Служби безпеки України у Львівській області ; Управління Служби безпеки України в Рівненській області ; Управління Служби безпеки України у Вінницькій області ; Управління Служби безпеки України в Одеській області ; Управління Служби безпеки України в Кіровоградській області ; Головне Управління Служби безпеки України в Донецькій та Луганській областях  ; Головне управління Служби безпеки України у м. Києві та Київській області ; Управління Служби безпеки України в Запорізькій області ; Управління Служби безпеки України в Миколаївській області ; Управління Служби безпеки України в Херсонській області ; Управління Служби безпеки України в Дніпропетровській області  ; Управління Служби безпеки України в Чернівецькій області  ; Управління Служби безпеки України в Полтавській області  ; Управління Служби безпеки України в Закарпатській області ; Офіс Генерального прокурора; Прокуратура Вінницької області; Прокуратура Дніпропетровської області; Прокуратура Донецької області; Прокуратура Житомирської області; Прокуратура Закарпатської області; Прокуратура Запорізької області; Прокуратура Івано-Франківської області; Прокуратура міста Києва; Прокуратура Київської області; Прокуратура Кіровоградської області; Прокуратура Луганської області; Прокуратура Львівської області; Прокуратура Миколаївської області; Прокуратура Одеської області; Прокуратура Полтавської області; Прокуратура Рівненської області; Прокуратура Харківської області; Прокуратура Херсонської області; Прокуратура Чернівецької області; Тренінговий центр прокурорів України; Державне бюро розслідувань; Міністерство внутрішніх справ України; Державна установа «Центр обслуговування підрозділів Міністерства внутрішніх справ України»; Головний сервісний центр МВС України ; Національна академія внутрішніх справ ; Донецький юридичний інститут МВС України ; Львівський державний університет внутрішніх справ ; Харківський національний університет внутрішніх справ ; Одеський державний університет внутрішніх справ ; Дніпропетровський державний університет внутрішніх справ ; Луганський державний університет внутрішніх справ; Харківський науково-дослідний експертно-криміналістичний центр МВС України ; Державний науково-дослідний інститут МВС України ; Національна поліція України; Головне управління Національної поліції у Львівській області ; Головне управління Національної поліції у Харківській області ; Головне управління Національної поліції у Київській області ; Головне управління Національної поліції у м. Києві; Головне управління Національної поліції у Хмельницькій області ; Головне управління Національної поліції в Одеській області ; Головне управління Національної поліції у Запорізькій області; Головне управління Національної поліції у Полтавській області ; Головне управління Національної поліції у Вінницькій області; Головне управління Національної поліції у Херсонській області; Головне управління Національної поліції у Чернігівській області; Головне управління Національної поліції в Закарпатській області; Головне управління Національної поліції у Дніпропетровській області; Головне управління Національної поліції у Чернівецькій області; Головне управління Національної поліції у Миколаївській області; Головне управління Національної поліції у Житомирській області; Головне управління Національної поліції у Волинській області; Головне управління Національної поліції у Луганській області; Головне управління Національної поліції у Кіровоградській області; Головне управління Національної поліції в Івано-Франківській області; Головне управління Національної поліції у Рівненській області; Головне управління Національної поліції в Донецькій області; Головне управління Національної поліції в Сумській області; Головне управління Національної поліції в Тернопільській області; Головне управління Національної поліції в Черкаській області; Департамент патрульної поліції; Департамент Кіберполіції НПУ; Державна установа «Академія патрульної поліції»; Державна установа «Центр обслуговування підрозділів Національної поліції України»; Державна установа «Житомирський навчальний центр підготовки поліцейських»; Адміністрація Державної прикордонної служби України; Головний центр зв’язку, автоматизації та захисту інформації Державної прикордонної служби України ; Окрема комендатура охорони і забезпечення Державної прикордонної служби України; Служба судової охорони та її територіальні органи; Територіальне управління Служби судової охорони у Львівській області; Територіальне управління Служби судової охорони у Донецькій області ; Львівська обласна державна адміністрація; Департамент освіти і науки Львівської обласної державної адміністрації; Управління справами Апарату Верховної Ради України</t>
  </si>
  <si>
    <t>Державна судова адміністрація України, Служба безпеки України, Офіс Генерального прокурора, Державне бюро розслідувань, Міністерство внутрішніх справ України, Національна поліція України, Адміністрація Державної прикордонної служби України, Служба судової охорони, Львівська ОДА, Апарат Верховної Ради України, Національне агентство України з питань виявлення, розшуку та управління активами, одержаними від корупційних та інших злочинів (АРМА), Національне антикорупційне бюро України</t>
  </si>
  <si>
    <t>Забезпечення ефективної реалізації реформ, які впроваджуються в Україні, зокрема: узгодження та початок впровадження відповідних стратегій і планів дій у сфері реформування сектору цивільної безпеки України; підвищення ефективності діяльності правоохоронних органів та органів прокуратури України</t>
  </si>
  <si>
    <t>PLBU.01.02.00-06-0302</t>
  </si>
  <si>
    <t>Охорона вод Солінського озера та лікувальних вод курорту Східниця – спільний виклик та шанс на збереження і використання потенціалу природної спадщини</t>
  </si>
  <si>
    <t>21.12.2017 – 30.06.2022</t>
  </si>
  <si>
    <t>Східницька селищна рада</t>
  </si>
  <si>
    <t>Гміна Соліна, (Республіка Польща)</t>
  </si>
  <si>
    <t>Покращення використання природної спадщини польсько-українського прикордоння – Бещад і Бескидів у створенні туристичної пропозиції на основі принципів стійкого розвитку</t>
  </si>
  <si>
    <t>2014.2261.7</t>
  </si>
  <si>
    <t xml:space="preserve">Підтримка рамкових умов для торгівлі </t>
  </si>
  <si>
    <t>01.12.2016 – 31.05.2020</t>
  </si>
  <si>
    <t xml:space="preserve">МЕРТ
Громадська спілка «Фонд підтримки реформ в Україні»
Торгово-промислова палата України
ДП «Івано-Франківський науково-виробничий центр стандартизації, метрології та сертифікації»
ДП «Київський обласний науково-виробничий центр стандартизації, метрології та сертифікації»
ДП «Всеукраїнський державний науково-виробничий центр стандартизації, метрології, сертифікації та захисту прав споживачів»
Національний науковий центр «Інститут метрології»
ДП «Одеський регіональний центр стандартизації, метрології та сертифікації»
ДП «Український науково-дослідний і навчальний центр проблем стандартизації, сертифікації та якості»
</t>
  </si>
  <si>
    <t>Покращення рамкових умов для доступу українських підприємств, які представляють обрані сектори, до ринків ЄС</t>
  </si>
  <si>
    <t>PLBU.01.02.00-06-0302/17-00</t>
  </si>
  <si>
    <t>Поліпшення системи транскордонного захисту навколишнього середовища в мерії Ксєнжполь у Польщі та в м. Червоноград в Україні - через розвиток каналізаційної інфраструктури</t>
  </si>
  <si>
    <t>01.09.2018 –31.07.2021</t>
  </si>
  <si>
    <t>Червоноградська міська рада</t>
  </si>
  <si>
    <t>Гміна Ксєнжполь, (Республіка Польща)</t>
  </si>
  <si>
    <t>Захист природної спадщини шляхом запобігання забрудненню річок, що протікають через райони, що охороняються, та ландшафту</t>
  </si>
  <si>
    <t xml:space="preserve">Проект підвищення рівня інституціоналізації у системі державного управління </t>
  </si>
  <si>
    <t>18.07.2018 – 17.07.2019</t>
  </si>
  <si>
    <t xml:space="preserve">Турецьке агентство зі співробітництва та координації (ТІКА) </t>
  </si>
  <si>
    <t xml:space="preserve">Управління міжнародного співробітництва та фандрайзингу Тернопільської обласної державної адміністрації </t>
  </si>
  <si>
    <t>ФОП Розум Юрій Олексійович</t>
  </si>
  <si>
    <t xml:space="preserve">Посилення інституційної спроможності органів державної влади України шляхом сприяння їх технічному переоснащенню та проведення спільних програм обміну досвідом
</t>
  </si>
  <si>
    <t>Посилення можливостей для зміцнення безпеки населення та реагування у надзвичайних ситуаціях у східних регіонах України</t>
  </si>
  <si>
    <t>01.04.2018-30.06.2019</t>
  </si>
  <si>
    <t>Офіс Управління ООН з обслуговування проектів (ЮНОПС)</t>
  </si>
  <si>
    <t>Національна поліція України, Головне управління Національної поліції в Сумській області</t>
  </si>
  <si>
    <t>Підвищення можливостей Національної поліції України у забезпеченні безпеки та обміні інформацією</t>
  </si>
  <si>
    <t>Посилення можливостей для забезпечення захисту та безпеки громадян України</t>
  </si>
  <si>
    <t>01.04.2018-30.06.2020</t>
  </si>
  <si>
    <t xml:space="preserve">Військова частина А1666, Військова частина А1884, Військова частина А2641, Національний військо-медичний клінічний центр «Головний військовий клінічний госпіталь» </t>
  </si>
  <si>
    <t>PLBU.03.01.00-UA-0018/17-00</t>
  </si>
  <si>
    <t>Покращення екологічної ситуації у Шацькому національному природному парку шляхом каналізування населених пунктів навколо озера Світязь</t>
  </si>
  <si>
    <t>30.08.2018 – 31.12.2021</t>
  </si>
  <si>
    <t>Ковельська районна державна адміністрація</t>
  </si>
  <si>
    <t>Запобігання поширенню хвороб людей та тварин у Волинській області (Україна) та Люблінському воєводстві (Республіка Польща) шляхом удосконалення каналізаційної системи в районі Шацьких озер</t>
  </si>
  <si>
    <t>Національний військовий клінічний центр "Головний військовий клінічний госпіталь", Військово-медичний клінічний центр Західного регіону,</t>
  </si>
  <si>
    <t>Підвищення медичного потенціалу Міністерства оборони України</t>
  </si>
  <si>
    <t>86501357/UНA2017-003305</t>
  </si>
  <si>
    <t>Фінська підтримка реформи української школи</t>
  </si>
  <si>
    <t>06.07.2018-31.12.2021</t>
  </si>
  <si>
    <t>Фінляндія</t>
  </si>
  <si>
    <t>Уряд Фінляндської Республіки в Україні</t>
  </si>
  <si>
    <t>Фінляндська консалтингова група (FCG Finnish Consulting Group Ltd)</t>
  </si>
  <si>
    <t>Підтримка Уряду України у його зусиллях щодо забезпечення загального доступу до якісної освіти, подолання територіальних та  регіональних відмінностей у якості та переходу до змісту освіти на основі розвитку компетентностей</t>
  </si>
  <si>
    <t>585832-EPP-1-2017-1-IT-EPPKA2-CBHE-JP</t>
  </si>
  <si>
    <t>Розумний транспорт і логістика для міст</t>
  </si>
  <si>
    <t>18.12.2017 - 17.06.2021</t>
  </si>
  <si>
    <t>Харківський національний університет міського господарства ім. О. М. Бекетова; Житомирський державний технологічний університет; Національний університет “Львівська політехніка”; Національний транспортний університет; Інститут проблем ринку та економіко-екологічних досліджень НАН України</t>
  </si>
  <si>
    <t>Universita delgi Studi di Roma Tor Verga</t>
  </si>
  <si>
    <t>Розробка та впровадження магістерської програми у сфері інтелектуального транспорту та логістики для міст на основі знань та стандартів ЄС, орієнтованої на інтеграцію інтелектуальних транспортних та інформаційних технологій в управлінні міськими транспортними системами</t>
  </si>
  <si>
    <t>586109-EPP-1-2017-1-RO-EPPKA2-CBHE-SP</t>
  </si>
  <si>
    <t>Імплементація системи забезпечення якості освіти через співробітництво університету-бізнесу-уряду у ЗВО</t>
  </si>
  <si>
    <t>15.10.2017 - 14.10.2020</t>
  </si>
  <si>
    <t>Інститут вищої освіти Національної академії педагогічних наук України; Харківський національний економічний університет імені Семена Кузнеця; Національний університет “Львівська політехніка”; Донецький державний університет управління; Національна металургійна академія</t>
  </si>
  <si>
    <t>Університет Крайови (University of  Craiova)</t>
  </si>
  <si>
    <t>Покращення якості культури у вищих навчальних закладах партнерських країн шляхом створення підрозділів, стандартів та керівних принципів, що стосуються внутрішнього забезпечення якості відповідно до кращих практик ЄС; впровадження системи забезпечення якості освіти шляхом розробки ефективних внутрішніх стандартів якості, що сприятимуть підвищенню можливостей працевлаштування студентів.</t>
  </si>
  <si>
    <t>Повідомлення про виділення лімітів від 12.06.2018</t>
  </si>
  <si>
    <t xml:space="preserve">Інституційна підтримка та розвиток Департаменту стратегічних розслідувань Національної поліції України </t>
  </si>
  <si>
    <t>01.07.2018 – 31.12.2019</t>
  </si>
  <si>
    <t xml:space="preserve">Національна поліція України  та її підрозділ: Державна установа «Центр обслуговування підрозділів Національної поліції України» </t>
  </si>
  <si>
    <t>Надання допомоги у становленні нового Департаменту стратегічниїх розслідувань Національної поліції України та розбудові його потенціалу у сфері протидії організованій злочинності на території України, особливо тієї, що має міжнародні (транснаціональні) зв’язки</t>
  </si>
  <si>
    <t>PLBU.01.01.00-14-0658/17-00</t>
  </si>
  <si>
    <t>Монастирі близнюки: Венгрув та Рава-Руська – використання потенціалу історичної спадщини закону реформаторів для розвитку туризму та соціально-культурного життя в Польщі та Україні</t>
  </si>
  <si>
    <t>09.05.2018 – 08.11.2020</t>
  </si>
  <si>
    <t>Релігійна організація «Курія Львівської Архідієцезії Римсько-Католицької Церкви в Україні»</t>
  </si>
  <si>
    <t>Римсько-Католицька Парафія св. Петра з Алкантари і св. Антонія з Падви в Венгрові (Республіка Польща)</t>
  </si>
  <si>
    <t>Підвищення туристичної привабливості Венгрува та Рави-Руської шляхом відродження історичних монастирів та надання їм нових функцій, що відповідають потребам місцевих громад та туристів</t>
  </si>
  <si>
    <t>597938-EPP-1-2018-1-UA-EPPJMO-MODULE</t>
  </si>
  <si>
    <t>Кращі Європейські практики для платформи “Водна безпека” задля досягнення цілей сталого розвитку</t>
  </si>
  <si>
    <t>01.09.2018 - 31.08.2021</t>
  </si>
  <si>
    <t>Чорноморський національний університет імені Петра Могили</t>
  </si>
  <si>
    <t>Впровадження практики Європейського Союзу в екологічну політику та практику в галузі безпеки води в України; отримання грунтовних знань з питань європейської інтеграції у галузі екології.</t>
  </si>
  <si>
    <t xml:space="preserve">ReHERIT: Спільна відповідальність за спільну спадщину </t>
  </si>
  <si>
    <t>20.07.2018 - 20.07.2021</t>
  </si>
  <si>
    <t>Управління охорони історичного середовища Львівської міської ради; Центр міської історії Центрально-Східної Європи; Відділ культури Уманської міської ради; ГО “Лабораторія міського простору”</t>
  </si>
  <si>
    <t>Львівська ОДА; Черкаська ОДА</t>
  </si>
  <si>
    <t>Посилення співпраці та взаємодії між місцевими органами влади та організаціями громадянського суспільства; підвищення обізнаності про різноманітність та потенціал об’єктів місцевої спадщини; розробка та пілотування нових підходів та моделей для актуалізації місцевої культурної спадщини через співпрацю місцевих органів влади та організацій громадянського суспільства; застосування найкращих практик ефективного управління та сенситивної популяризації місцевої культурної спадщини</t>
  </si>
  <si>
    <t>«Сталий розвиток сільських територій Чернівецької та Одеської областей»</t>
  </si>
  <si>
    <t>14.09.2018-14.09.2019</t>
  </si>
  <si>
    <t xml:space="preserve">Одеська ОДА; Чернівецька ОДА 
</t>
  </si>
  <si>
    <t>Стійкий екологічний і всеохоплюючий соціально-економічний розвиток на місцевому рівні за рахунок посилення кооперативного місцевого управління й заохочення ініціатив, орієнтованих на громади, у двох областях України (Чернівецькій та Одеській).</t>
  </si>
  <si>
    <t>Допомога Міністерству екології та природних ресурсів України у вдосконаленні механізмів моніторингу довкілля</t>
  </si>
  <si>
    <t>01.02.2018-31.12.2018</t>
  </si>
  <si>
    <t>Міністерство екології та природних ресурсів України, Державне агентство водних ресурсів України, Сіверсько-Донецьке басейнове управління водних ресурсів</t>
  </si>
  <si>
    <t>Зміцнення національного потенціалу для моніторингу водних ресусрів та забезпечення доступу до інформації про довкілля на сході України</t>
  </si>
  <si>
    <t>№ 72012118ІО00002</t>
  </si>
  <si>
    <t xml:space="preserve">Програма розвитку ринків електричної енергії в Україні </t>
  </si>
  <si>
    <t>09.02.2018 – 08.02.2019</t>
  </si>
  <si>
    <t xml:space="preserve">Виконавчий орган Київської міської ради (Київська міська державна адміністрація)  </t>
  </si>
  <si>
    <t>Управління Організації Об’єднаних Націй з обслуговування проектів (ЮНОПС)</t>
  </si>
  <si>
    <t>Впровадження законодавства про ринки електричної енергії, ринки енергії та регулятора у сфері енергетики; надання технічної допомоги з питань централізованого теплопостачання</t>
  </si>
  <si>
    <t>599469-EPP-1-2018-1-UA- EPPJMO-CoE</t>
  </si>
  <si>
    <t>Західноукраїнський дослідницький центр з європейських студій</t>
  </si>
  <si>
    <t>Львівський національний університет імені Івана Франка</t>
  </si>
  <si>
    <t>Створення Західноукраїнського дослідницького центру з європейських студій у ЛНУ імені Івана Франка, який стане незалежною мультидисциплінарною освітньою і науковою платформою для академічного супроводу українських суспільних, правових і підприємницьких практик до стандартів ЄС</t>
  </si>
  <si>
    <t>599865-EPP-1-2018-1-UA- EPPJMO-PROJECT</t>
  </si>
  <si>
    <t>Академія ЄС-Східне партнерство: підтримка нового покоління вчених з європейських студій</t>
  </si>
  <si>
    <t>01.09.2018 - 31.08.2019</t>
  </si>
  <si>
    <t>Громадська організація “Українська асоціація викладачів та дослідників європейської інтеграції”</t>
  </si>
  <si>
    <t>Посилення досліджень та викладання молодих вчених у сфері європейських досліджень з особливим наголосом на відносинах між ЄС та країнами Східного партнерства; створення навчально-наукового простору між студентами-докторантами і фахівцями на початку кар’єри в регіоні Східного партнерства.</t>
  </si>
  <si>
    <t xml:space="preserve">BMZ № 2020 836 08
BMZ № 2006 665 37
BMZ № 2016 65 207
</t>
  </si>
  <si>
    <t>Консультаційні послуги в рамках проектів “Реконструкція підстанцій у східній частині України”, “Підвищення ефективності передачі електроенергії (модернізація підстанцій)” та “Підвищення енергоефективності в електропередачі (реконструкція трансформаторних підстанцій) - ІІ”</t>
  </si>
  <si>
    <t>27.04.2018 – 30.06.2023</t>
  </si>
  <si>
    <t>Німеччина, ЄС</t>
  </si>
  <si>
    <t xml:space="preserve">Кредитна установа для відбудови (KfW) </t>
  </si>
  <si>
    <t xml:space="preserve">Міністерство енергетики України </t>
  </si>
  <si>
    <t>Сприяння своєчасній та ефективній реалізації інвестиційних проектів шляхом: - надання підтримки в реалізації та управлінні проектами “Реконструкція підстанцій у східній частині України” та “Підвищення ефективності передачі електроенергії (модернізація підстанцій)” на етапі будівництва та введення в експлуатацію об’єктів, включаючи проведення технічної експертизи, огляд проектної документації, контроль якості та дотримання вимог техніки безпеки, охорони праці та захисту навколишнього середовища, - розробки досліджень фактичного стану об’єктів, ТЕО (згідно з вимогами ДБН України) та тендерної документації, надання допомоги у проведенні торгів і моніторингу реалізації проекту “Підвищення енергоефективності в електропередачі (реконструкція трансформаторних    підстанцій) - ІІ”</t>
  </si>
  <si>
    <t>№ 72012118C00003</t>
  </si>
  <si>
    <t xml:space="preserve">Проект енергетичної безпеки </t>
  </si>
  <si>
    <t>01.07.2018 – 30.06.2023</t>
  </si>
  <si>
    <t xml:space="preserve">Міністерство енергетики України
АТ «Ощадбанк»
Національна комісія, що здійснює державне регулювання у сферах енергетики та комунальних послуг
ГО «Жіночий енергетичний клуб України»,           м. Київ
Національна комісія з цінних паперів та фондового ринку
КП «КИЇВТЕПЛОЕНЕРГО»
Концерн «МІСЬКІ ТЕПЛОВІ МЕРЕЖІ»,                 м. Запоріжжя
Державна служба геології та надр України
Приватне акціонерне товариство «Укргідроенерго», м. Вишгород, Київська обл.
Приватне акціонерне товариство «НЕК «Укренерго»
ДП «Гарантований покупець», м. Київ
Державне підприємство зовнішньоекономічної діяльності «Укрінтеренерго», м. Київ
ДП «Прозорро.Продажі», м. Київ
Апарат Ради національної безпеки і оборони України
ГО «Екосфера», м. Ужгород, Закарпатська обл.
МГО «Соціальні ініціативи з охорони праці та здоров’я», м. Київ
Славутицька міська рада Вишгородського району Київської області
Концерн «Міські теплові мережі»
ККП «Маріупольтепломережа»
Запорізька міська рада
КП «Теплоенергетик»
Маріупольська міська рада
Кропивницька міська рада
ТОВ «Луганське енергетичне об’єднання»
Луганська обласна державна адміністрація
Сєвєродонецька міська військово-цивільна адміністрація Сєвєродонецького району Луганської області
Дніпровська міська рада
Полтавська міська рада
Херсонська міська рада
Виконавчий комітет Луцької міської ради
Хмельницька міська рада
ТОВ «БіЦентрік»
ГО «Українська мережа енергетичних інновацій «Грінкубатор»
Міністерство розвитку громад і територій України
Черкаський державний технологічний університет
Комунальне підприємство «Теплопостачання міста Одеси»
МГО «Київський Економічний Інститут»
БО «СТРАТКОМ УА»
</t>
  </si>
  <si>
    <t>Міністерство енергетики та вугільної промисловості України</t>
  </si>
  <si>
    <t>Tetra Tech ES, Inс.</t>
  </si>
  <si>
    <t xml:space="preserve">Підвищення енергетичної безпеки України шляхом:
реформування та розвитку конкурентоспроможного енергетичного ринку, створення сприятливого законодавчого та політичного середовища, збільшення технічного потенціалу, розвитку людського та інституційного потенціалу, розвитку державно-приватного діалогу та поширення інформації, розробки навчальних програм у сфері енергетики, міжнародного співробітництва Україна-Молдова;
розробки інструментів, оглядів та оновлень енергетичної політики та енергетичної стратегії України, розробки стимулюючих механізмів розвитку відновлювальних джерел енергії, розробки моделей виробництва електроенергії з найменшими витратами, розробки політики і стратегій розвитку генерації із зменшеним рівнем викидів
</t>
  </si>
  <si>
    <t xml:space="preserve">
01.12.2021
</t>
  </si>
  <si>
    <t>PLBU.01.01.00-UA-0746/17-00</t>
  </si>
  <si>
    <t>Нове життя старого міста: ревіталізація пам’яток історико-культурної спадщини Луцька та Люблина</t>
  </si>
  <si>
    <t>01.08.2018 – 31.12.2021</t>
  </si>
  <si>
    <t>Виконавчий комітет Луцької міської ради</t>
  </si>
  <si>
    <t>Підвищення рівня туристичної привабливості історичних пам’яток прикордонного регіону Польщі та України шляхом створення спільного туристичного продукту на основі історичної та культурної спадщини</t>
  </si>
  <si>
    <t>599761-EPP-1-2018-1-UA- EPPJMO-MODULE</t>
  </si>
  <si>
    <t>ЄС як глобальний актор та агент змін</t>
  </si>
  <si>
    <t>Національний університет “Одеська юридична академія ”</t>
  </si>
  <si>
    <t>Підвищення конкурентоспроможності учасників ринку праці та збільшення їх майбутніх кар’єрних перспектив шляхом оснащення їх спеціалізованими знаннями про зовнішню політику та дипломатію ЄС, а також практичними навичками щодо доступу, отримання та управління грантами</t>
  </si>
  <si>
    <t>PLBU.03.01.00-UA-0725/17-00</t>
  </si>
  <si>
    <t>Жешув та Виноградів – міста з гуманним відношенням до тварин</t>
  </si>
  <si>
    <t>01.11.2018 – 31.01.2021</t>
  </si>
  <si>
    <t>Центр інвестицій та розвитку Виноградівської міської ради Закарпатської області; Виноградівська міська рада</t>
  </si>
  <si>
    <t>Центр інвестицій та розвитку Виноградівської міської ради Закарпатської області</t>
  </si>
  <si>
    <t>Підтримка розвитку охорони здоров’я шляхом спільних зусиль двох міст Виноградів та Жешув у запобіганні інфекційних захворювань через кордони України та Польщі</t>
  </si>
  <si>
    <t>BSB117 № 8-485</t>
  </si>
  <si>
    <t>CULTOUR-BSB - Розвиток сталого культурного туризму в Басейні Чорного моря (BSB_117)</t>
  </si>
  <si>
    <t>11.09.2018 – 10.08.2020</t>
  </si>
  <si>
    <t>Агентство Сталого Розвитку та Європейської Інтеграції «Єврорегіон «Нижній Дунай»; Виконавчий комітет Ізмаїльської міської ради</t>
  </si>
  <si>
    <t>Муніципалітет м. Созополь (Болгарія)</t>
  </si>
  <si>
    <t>Спільний розвиток та розвиток транскордонних бізнес-можливостей у сфері туризму з акцентом на культурному сегменті ринку в Чорноморському басейні</t>
  </si>
  <si>
    <t>Правова інфраструктура енергоефективності: Дніпропетровськ</t>
  </si>
  <si>
    <t>13.12.2013-31.12.2021</t>
  </si>
  <si>
    <t>Комунальне підприємство "Дніпровська муніципальна енергосервісна компанія Дніпровської міської ради</t>
  </si>
  <si>
    <t xml:space="preserve">Комунальне підприємство «Дніпровська муніципальна енергосервісна компанія» Дніпровської міської ради із залученням ВАТ «Алке Іншаат Санайі Ве Тіджарет» («Alke Inshaat Sanaye ve Tijaret» OJSC) </t>
  </si>
  <si>
    <t>Правова інфраструктура енергоефективності: Дніпропетровськ: підвищення енергетичної ефективності і зниження операційних витрат шляхом реалізації всіх енергозберігаючих заходів на об’єктах запровадження таких заходів.</t>
  </si>
  <si>
    <t>Оновлення тролейбусного парку в місті Івано-Франківськ</t>
  </si>
  <si>
    <t>09.08.2018-31.12.2020</t>
  </si>
  <si>
    <t>Комунальне підприємство "Електроавтотранс" Івано-Франківської міської ради</t>
  </si>
  <si>
    <t>Комунальне підприємство "Електроавтотранс" Івано-Франківської міськради, ВАТ "Керуюча компанія холдингу "Белкоммунмаш"</t>
  </si>
  <si>
    <t>Поставка 12-метрових низькопідлогових тролейбусів і супутніх послуг</t>
  </si>
  <si>
    <t>PLBU.03.02.00-UA-0704/17-00</t>
  </si>
  <si>
    <t>Спільний захист людей та навколишнього середовища шляхом створення українсько-польської системи попередження та реагування на катастрофи в карпатському регіоні</t>
  </si>
  <si>
    <t>05.10.2018 – 04.07.2021</t>
  </si>
  <si>
    <t>Асоціація органів місцевого самоврядування «Єврорегіон Карпати – Україна»; Головне управління Державної служби України з надзвичайних ситуацій у Львівській області; Управління Державної служби України з надзвичайних ситуацій в Івано-Франківській області; Управління Державної служби України з надзвичайних ситуацій у Закарпатській області</t>
  </si>
  <si>
    <t>Асоціація органів місцевого самоврядування «Єврорегіон Карпати – Україна»</t>
  </si>
  <si>
    <t>Підвищення рівня безпеки у транскордонному регіоні шляхом зміцнення спроможності регіональних служб пожежної охорони та надзвичайних ситуацій для вирішення спільних проблем у сфері безпеки, що сприятиме скороченню часу реагування на катастрофи в гірській місцевості</t>
  </si>
  <si>
    <t>PLBU.02.01.00-UA-0705/17-00</t>
  </si>
  <si>
    <t>Доступне українсько-польське прикордоння: спільні дії щодо модернізації дорожньої інфраструктури</t>
  </si>
  <si>
    <t>02.10.2018 –31.08.2021</t>
  </si>
  <si>
    <t>Служба автомобільних доріг у Львівській області; Асоціація органів місцевого самоврядування «Єврорегіон Карпати – Україна»</t>
  </si>
  <si>
    <t>Служба автомобільних доріг у Львівській області</t>
  </si>
  <si>
    <t>Підтримка процесів транскордонного розвитку на українсько-польських кордонах шляхом покращення транспортної доступності регіону та дорожньої інфраструктури</t>
  </si>
  <si>
    <t>PLBU.02.01.00-18-0098/17-00</t>
  </si>
  <si>
    <t xml:space="preserve">Пантера – Транспорт у районі Перемишля та Нижанкович за спадщину співпраці </t>
  </si>
  <si>
    <t>17.07.2018 – 31.10.2020</t>
  </si>
  <si>
    <t>Нижанковицька селищна рада Львівської області; Асоціація органів місцевого самоврядування «Єврорегіон Карпати – Україна»</t>
  </si>
  <si>
    <t>Перемишльський повіт (Республіка Польща)</t>
  </si>
  <si>
    <t>Створення умов для польсько-українського економічного, соціального та культурного розвитку для жителів округу Перемишль та Старий Самбір, передбачивши перепланування доріг з обох боків кордону</t>
  </si>
  <si>
    <t>PLBU.02.01.00-00-0056/17-00</t>
  </si>
  <si>
    <t>Підвищення доступності прикордонної дорожньої інфраструктури в районах: Замойському (Польща) і Сокальському (Україна) у поєднанні з промоцією екологічних проектів</t>
  </si>
  <si>
    <t>04.07.2018 – 03.05.2020</t>
  </si>
  <si>
    <t>Сокальська районна рада Львівської області</t>
  </si>
  <si>
    <t>Замойський повіт (Республіка Польща)</t>
  </si>
  <si>
    <t>Розвиток транспортної мережі, який сприятиме економічному росту та транскордонному туризму, який пов’язує прикордонні райони Польщі та України</t>
  </si>
  <si>
    <t>PLBU.04.02.00-06-0433/17-00</t>
  </si>
  <si>
    <t>Співпраця університетів для підтримки розвитку безпеки і кризового управління Люблінського і Луцького транскордонних регіонів</t>
  </si>
  <si>
    <t>11.09.2018 – 11.09.2021</t>
  </si>
  <si>
    <t>Люблинський католицький університет Яна Павла II (Республіка Польща)</t>
  </si>
  <si>
    <t>Посилення співпраці між Люблінським і Луцьким регіонами, підвищення ефективності перевірок на кордонах шляхом посилення компетентності та кваліфікації працівників польсько-українських прикордонних та митних служб, а також отримання та поширення комплексної інформації в галузі управління кордонами</t>
  </si>
  <si>
    <t xml:space="preserve">Угода про співпрацю № 72012118СА00001 </t>
  </si>
  <si>
    <t>Медійна програма в Україні</t>
  </si>
  <si>
    <t>01.10.2018 - 30.09.2023</t>
  </si>
  <si>
    <t xml:space="preserve">ГС «Коаліція Реанімаційний Пакет Реформ», м. Київ
ГО «Всеукраїнський демократичний форум», м. Київ
ГО «Центр досліджень соціальних перспектив Донбасу», м. Київ
ГО «ВОКС УКРАЇНА», м. Київ
ГО Фонд розвитку ЗМІ», м. Київ
ГО «Агенція журналістських розслідувань «Четверта влада», м. Рівне
ГО «Слідство.Інфо», м. Київ
ГО «Інтерньюз-Україна», м. Київ
Міжнародний благодійний фонд «Академія української преси», м. Київ
ГО «Інститут демократії ім. Пилипа Орлика», м. Київ
ГО «Інститут Масової Інформації», м. Київ
ГО «Детектор Медіа», м. Київ
ГО «Харківський прес-клуб ринкових реформ», м. Харків
ГО «Інститут розвитку регіональної преси», м. Київ
ГО «Тернопільський прес-клуб», м. Тернопіль
ГО «ТОМ 14», м. Київ
ГО «Громадське радіо», м. Київ
ГО «Донецький інститут інформації», м. Київ
ГО «Інститут політичної інформації», м. Одеса
ВОГО «Волинський прес-клуб», м. Луцьк
ГО «Фундація суспільність», м. Київ
ГО «Інформаційний прес-центр», м. Київ 
ГО «Центр демократії та верховенства права», м. Київ
ГО «Національна асоціація медіа», м. Київ
ТОВ «ЗН УА», м. Київ
АТ «Національна суспільна телерадіокомпанія України»
ГО «АГЕНЦІЯ РОЗВИТКУ ЛОКАЛЬНИХ МЕДІА «АБО»,      м. Київ
ГО «Асоціація вільних журналістів», м. Київ
ТОВ «Інформаційне агентство «Лігабізнесінформ», м. Київ
ГО «Українське Телебачення Торонто», м. Київ
ГО «Центр журналістських розслідувань «Сила правди»,          м. Луцьк
ВГО «Комісія з журналістської етики», м. Київ
ТОВ «7 ІНФОРМ», м. Чугуїв Харківської обл.
ТОВ «Міська телерадіокомпанія Чернівці», м. Чернівці
ТОВ Рекламно-інформаційне агентство «К&amp;К»,                             м. Старобільськ Луганської обл.
ТОВ «Радіостанція «Великий Луг», м. Запоріжжя
ТОВ «СЛОБІДСЬКИЙ КРАЙ», м. Харків
ГО «Львівський медіафорум», м. Львів
ГО «Центр аналітики і розслідувань», м. Київ
Одеська обласна організація ВГО «Комітет виборців України», м.Одеса
ГО «Бюро», м. Дніпро
ГО «Миколаївський центр журналістських розслідувань», м. Миколаїв
ГО «Запорізький центр розслідувань», м. Запоріжжя
ГО «Львівська група», м. Львів
ГО «Звільнення Криму»
ГО «ЕДЮКЕЙШИНАЛ ЕРА»
ТОВ «ВД «Медіа-ДК»
ГО «ЗОО Ужгородський прес-клуб»
</t>
  </si>
  <si>
    <t>Internews Network (Інтерньюс Нетворк)</t>
  </si>
  <si>
    <t xml:space="preserve">Посилення актуальної для суспільства ролі ЗМІ у демократичних процесах в Україні, розширення доступу громадян до якісної інформації </t>
  </si>
  <si>
    <t>ENI/2016/375-149</t>
  </si>
  <si>
    <t>Підтримка Національного суспільного мовника України</t>
  </si>
  <si>
    <t> 1250000</t>
  </si>
  <si>
    <t>01.09.2017 – 31.08.2021</t>
  </si>
  <si>
    <t>Національна суспільна телерадіокомпанія України</t>
  </si>
  <si>
    <t>Консорціум на чолі з Deutsche Welle (DW) (Німеччина) у складі BBC Media Action (Велика Британія) та NIRAS A/S (Данія)</t>
  </si>
  <si>
    <t>Покращення ефективності діяльності українського суспільного мовника, зокрема роботу цифрового NewsHouse та Академії суспільного мовлення, щоб створити постійну базу для виробництва якісного, об’єктивного та неупередженого змістового наповнення новин для всіх сегментів населення (телебачення, радіо та нові медіа як на загальнодержавному, так і на регіональному рівнях)</t>
  </si>
  <si>
    <t xml:space="preserve">SANTE/D4/2018/SI2.780650 </t>
  </si>
  <si>
    <t>01.01.2018 – 31.12.2018</t>
  </si>
  <si>
    <t>Підтримка заходів захисту, що вживаються проти АЧС на території семи областей України, які межують з Європейським Союзом та Молдовою</t>
  </si>
  <si>
    <t>Підтримка громадянського суспільства у здійсненні моніторингу судових процесів</t>
  </si>
  <si>
    <t>Підтримка громадянського суспільства у здійсненні моніторингу судових процесів відповідно до кращих міжнародних практик</t>
  </si>
  <si>
    <t>EuropeAid/138734/DH/SER/UA № ENI/2018/398-616</t>
  </si>
  <si>
    <t>Підтримка органів влади України в розробці національної транспортної моделі та майстер-плану</t>
  </si>
  <si>
    <t>02.07.2018 – 31.12.2021</t>
  </si>
  <si>
    <t>Міністерство інфраструктури України</t>
  </si>
  <si>
    <t>Консорціум  у складі з Egis International (Франція), A+S (Німеччина) на чолі з EGIS INTERNATIONAL (Франція)</t>
  </si>
  <si>
    <t>Сприяння подальшому розвитку та модернізації транспортного сектору України, відповідно до Національної транспортної стратегії</t>
  </si>
  <si>
    <t>TDB</t>
  </si>
  <si>
    <t>Створення підрозділів портового контролю в рамках реалізації Програми з контролю за контейнерами</t>
  </si>
  <si>
    <t>Управління з наркотиків та злочинності ООН (УНЗ ООН)</t>
  </si>
  <si>
    <t xml:space="preserve">Державна митна служба України та її підрозділи: Київська митниця Держмитслужби; Одеська митниця Держмитслужби;  Державна прикордонна служба та її підрозділи: Окрема комендатура охорони і забезпечення Державної прикордонної служби України (військова частина 1498); Головний центр зв’язку, автоматизації та захисту інформації Державної прикордонної служби України (військова частина 2428) ; Одеський прикордонний загін Державної прикордонної служби України (військова частина 2138) ; Окремий контрольно-пропускний пункт «Київ» Державної прикордонної служби України (військова частина 1492) </t>
  </si>
  <si>
    <t xml:space="preserve">Міністерство внутрішніх справ України; Державна митна служба України; Адміністрація Державної прикордонної служби України </t>
  </si>
  <si>
    <t>Управління з наркотиків та злочинності Організації Об’єднаних Націй (УНЗ ООН) через Програму розвитку ООН в Україні</t>
  </si>
  <si>
    <t>Підтримка водопостачання в Донецькій області</t>
  </si>
  <si>
    <t>ЮНОПС, ЮНІСЕФ</t>
  </si>
  <si>
    <t>Комунальне підприємство "Компанія "Вода Донбасу"</t>
  </si>
  <si>
    <t>Підвищити рівень безперебійного водопостачання всього начелення Донецької області і, тим самим, забезпечити основні гігієнічні та санітарні умови; сприяти нормалізації життя, забезпечити нормальні та безпечні уомви праці для працівників КП "Компанія" Вода Донбасу"</t>
  </si>
  <si>
    <t xml:space="preserve">720FDA18GR00021 </t>
  </si>
  <si>
    <t>Програма екстреного захисту населення в зонах особливої небезпеки в Східній Україні</t>
  </si>
  <si>
    <t>19.02.2018  - 18.02.2019</t>
  </si>
  <si>
    <t>Міжнародний Медичний Корпус</t>
  </si>
  <si>
    <t>Зменшення уразливості та сприяння адаптивності населення, що постраждало від конфлікту на Сході України шляхом інтегрованих програм з надання послуг щодо захисту дітей, психосоціальної підтримки, протидії та попередження гендерно-обумовленого насильства</t>
  </si>
  <si>
    <t>№ 33191-18-Р-0217</t>
  </si>
  <si>
    <t>Будівництво ліфту для реабілітаційного центру, м. Киї</t>
  </si>
  <si>
    <t>23.08.2018 – 25.01.2020</t>
  </si>
  <si>
    <t xml:space="preserve">Київська міська дитяча клінічна лікарня № 1 </t>
  </si>
  <si>
    <t xml:space="preserve">ТОВ «БУДБМ» </t>
  </si>
  <si>
    <t>Модернізація реабілітаційного центру для забезпечення вільного доступу людей із обмеженими можливостями, поліпщення умов для відвідувачів та підвищення енергоефективності будівлі</t>
  </si>
  <si>
    <t>№ 28/2018</t>
  </si>
  <si>
    <t>Підвищення конкурентоспроможності українських регіонів та розвиток польсько-українського економічного співробітництва</t>
  </si>
  <si>
    <t>29.10.2018 – 31.12.2020</t>
  </si>
  <si>
    <t xml:space="preserve">Міністерство інвестицій і розвитку Республіки Польща </t>
  </si>
  <si>
    <t xml:space="preserve">МЕРТ;
Міністерство регіонального розвитку, будівництва та житлово-комунального господарства України 
</t>
  </si>
  <si>
    <t xml:space="preserve">Сприяння впровадженню політики регіонального розвитку та стимулювання економічного співробітництва між Республікою Польща та Україною </t>
  </si>
  <si>
    <t>UM2017/16928/KIEV (8)</t>
  </si>
  <si>
    <t>Підтримка регіоналізації суспільного мовлення в Україні 2018-2021</t>
  </si>
  <si>
    <t>15.12.2017 - 31.12.2022</t>
  </si>
  <si>
    <t xml:space="preserve">Шведське агентство з питань 
міжнародного розвитку та співробітництва (Sida)
</t>
  </si>
  <si>
    <t xml:space="preserve">ПАТ «Національна суспільна телерадіокомпанія України» </t>
  </si>
  <si>
    <t>Swedish Radio Media Development Office (Офіс Медіарозвитку Шведського радіо)</t>
  </si>
  <si>
    <t>Зміцнення ролі ПАТ «Національна суспільна телерадіокомпанія України» як ефективного та незалежного загальнонаціонального суспільного мовника, що підтримує в Україні цінності суспільного мовлення у журналістиці та програмному наповненні, робить вклад у розбудову демократії та свободу вибору</t>
  </si>
  <si>
    <t>ENI/2017/387-093</t>
  </si>
  <si>
    <t>Підтримка прозорого управління земельними ресурсами в Україні</t>
  </si>
  <si>
    <t>01.12.2017 – 27.10.2023</t>
  </si>
  <si>
    <t xml:space="preserve">Міністерство розвитку економіки, торгівлі та сільського господарства України, Міністерство юстиції України, Державна служба України з питань геодезії, картографії та кадастру, Державне підприємство «Центр державного земельного кадастру», Державне підприємство «Національні інформаційні системи», Державне підприємство «ПРОЗОРРО.ПРОДАЖІ» </t>
  </si>
  <si>
    <t>Міністерство розвитку економіки, торгівлі та сільського господарства України; Міністерство юстиції України</t>
  </si>
  <si>
    <t>Міжнародний банк реконструкції та розвитку (International Bank for Reconstruction and Development)</t>
  </si>
  <si>
    <t>Надати Уряду України допомогу у створенні передумов для прозорого функціонування ринку сільськогосподарських земель з метою підвищення ефективності використання ресурсів та забезпечення бази для інвестування в аграрний сектор , а також надати підтримку Уряду України у реформуванні системи земельних торгів за рахунок впровадження сучасної системи електронних земельних торгів, які дозволять забезпечити прозорий та ефективний продаж земельних ділянок державної та комунальної власності і прав на них</t>
  </si>
  <si>
    <t>PLBU.03.02.00-06-0591/17-00</t>
  </si>
  <si>
    <t>Зміцнення потенціалу добровільних пожежно-рятувальних підрозділів в порятунку постраждалих від нещасних випадків на дорогах Люблінського воєводства та Волинської області</t>
  </si>
  <si>
    <t>01.11.2018 – 30.09.2021</t>
  </si>
  <si>
    <t>Комунальна установа Волинської обласної ради «Агенція розвитку Єврорегіону «Буг»; Благодійний фонд «Фонд Ігоря Палиця  «Тільки разом»</t>
  </si>
  <si>
    <t>Асоціація органів місцевого самоврядування Єврорегіону Буг (Республіка Польща)</t>
  </si>
  <si>
    <t>PLBU.04.01.00-UA-0240/17-00</t>
  </si>
  <si>
    <t>Візуальний контроль за функціонуванням пунктів пропуску</t>
  </si>
  <si>
    <t>21.08.2018 – 20.08.2021</t>
  </si>
  <si>
    <t>АДПСУ ( в/ч 2451); Луцький прикордонний загін Державної прикордонної служби України (в/ч 9971); Львівський прикордонний загін Державної прикордонної служби України (в/ч 2144); Мостицький прикордонний загін Державної прикордонної служби України (в/ч 1494)</t>
  </si>
  <si>
    <t>Створення сучасної системи обміну інформацією, підвищення ефективності взаємодії між прикордонними відомствами України та Польщі, забезпечення надійного захисту кордону, своєчасного реагування на загрози, боротьбу з нелегальною міграцією, переміщення через кордон зброї, наркотиків та контрабанду тютюнових виробів</t>
  </si>
  <si>
    <t>Z-020691, 300561-102, 3-06/18</t>
  </si>
  <si>
    <t xml:space="preserve">Комплексний підхід до вирішення проблем насильства  щодо жінок та дівчат в Україні  </t>
  </si>
  <si>
    <t>01.04.2018-31.03.2020</t>
  </si>
  <si>
    <t xml:space="preserve">Національна поліція України; Державна установа «Центр обслуговування підрозділів Національної поліції України; Міністерство соціальної політики України </t>
  </si>
  <si>
    <t xml:space="preserve">Міністерство соціальної політики України 
Міністерство внутрішніх справ України
</t>
  </si>
  <si>
    <t>Представництво Фонду ООН у галузі народонаселення в Україні (UNFPA)</t>
  </si>
  <si>
    <t xml:space="preserve">Функціонування на національному та регіональному рівнях правових, політичних та інституційних механізмів для міжвідомчого запобігання і реагування на насильство за ознакою статті </t>
  </si>
  <si>
    <t>2018/WD/UA/06</t>
  </si>
  <si>
    <t>Створюємо сучасну європейську систему поводження з відходами в Рудківській ОТГ</t>
  </si>
  <si>
    <t>16.08.2018 – 30.11.2018</t>
  </si>
  <si>
    <t>Фонд міжнародної солідарності</t>
  </si>
  <si>
    <t xml:space="preserve">Рудківська міська рада Самбірського району Львівської області </t>
  </si>
  <si>
    <t>Рудківська міська рада Самбірського району Львівської області</t>
  </si>
  <si>
    <t xml:space="preserve">Створення умов щодо захисту і відновлення сприятливого для життєдіяльності людини довкілля на території Рудківської об’єднаної територіальної громади </t>
  </si>
  <si>
    <t xml:space="preserve">SUP30018CA0005 </t>
  </si>
  <si>
    <t xml:space="preserve">Програма трансферу знань з публічної дипломатії Україні </t>
  </si>
  <si>
    <t>01.10.2018 - 31.12.2020</t>
  </si>
  <si>
    <t xml:space="preserve">Дипломатична академія України ім. Геннадія Удовенка при Міністерстві закордонних справ України </t>
  </si>
  <si>
    <t xml:space="preserve">Міністерство закордонних справ України </t>
  </si>
  <si>
    <t>Закріпити та офіційно оформити інструменти та робочу практику, прийняті та впроваджені Міністерством закордонних справ України у сфері публічної дипломатії</t>
  </si>
  <si>
    <t xml:space="preserve">SUP30018GR0055 </t>
  </si>
  <si>
    <t>Проект підтримки центрів мережі EducationUSA в Україні</t>
  </si>
  <si>
    <t>01.10.2018 - 30.09.2019</t>
  </si>
  <si>
    <t>Міська громадська організація «Інформаційно-консультативний центр «Освіта», громадяни України</t>
  </si>
  <si>
    <t xml:space="preserve">МОН і науки України </t>
  </si>
  <si>
    <t>Надання підтримки центрам мережі EducationUSA для підвищення рівня знань українців про академічні та професійні можливості в Сполучених Штатах Америки з довгостроковою метою побудови корпусу освічених українців, які можуть допомогти більш демократичній Україні досягнути євроатлантичних стандартів в різних областях</t>
  </si>
  <si>
    <t>2014.2517.2</t>
  </si>
  <si>
    <t>Консультування підприємств щодо енергоефективності</t>
  </si>
  <si>
    <t>01.03.2017 – 28.02.2021</t>
  </si>
  <si>
    <t xml:space="preserve">Мінекономрозвитку; Держенергоефективності </t>
  </si>
  <si>
    <t>Енергетична модернізація українських індустріальних підприємств як взірцевий приклад зниження викидів парникових газів</t>
  </si>
  <si>
    <t>Надання технічної підтримки для реалізації Програми розвитку муніципальної інфраструктури України</t>
  </si>
  <si>
    <t>03.07.2018-02.07.2022</t>
  </si>
  <si>
    <t xml:space="preserve">Міністерство регіонального розвитку, будівництва та житлово-комунального господарства </t>
  </si>
  <si>
    <t xml:space="preserve">COWI (Данія) </t>
  </si>
  <si>
    <t>Забезпечення впровадження та подальший розвиток (у разі необхідності) процедур, встановлениих на ранніх етапах реалізації Програми розвитку муніципальної інфраструктури України, сприяння належному функціонуванню групи управління проектом (ГУПП) шляхом надання всебічної підтримки у виконанні завдань в рамках даної Програми.</t>
  </si>
  <si>
    <t>Підтримка реалізації Стратегії реформування публічних закупівель/Дорожньої карти для гармонізації в України</t>
  </si>
  <si>
    <t>24.09.2018 - 14.07.2019</t>
  </si>
  <si>
    <t>Міністерство  економічного розвитку і торгівлі України</t>
  </si>
  <si>
    <t>LINPICO Sarl</t>
  </si>
  <si>
    <t>Поліпшення системи державних закупівель в Україні у відповідності до зобов’язань України відповідно до Угоди про Асоціацію з ЄС; підтримка реалізації Стратегії реформи державних закупівель; посилення моніторингу договорів про закупівлі</t>
  </si>
  <si>
    <t>600071-EPP-1-2018-1-UA- EPPJMO-MODULE</t>
  </si>
  <si>
    <t>Європеїзація докторських програм у галузі освіти на засадах інтердисциплінарного та інклюзивного підходів</t>
  </si>
  <si>
    <t>Сумський державний педагогічний університет ім. А. С. Макаренка</t>
  </si>
  <si>
    <t>Створення європознавчого контенту, методологічних та організаційних засад докторських програм шляхом впровадження   європейських стандартів докторських досліджень в Україні та формування інклюзивного дослідницького середовища</t>
  </si>
  <si>
    <t>600196-EPP-1-2018-1-UA- EPPJMO-MODULE</t>
  </si>
  <si>
    <t>Комерційне право Європейського Союзу</t>
  </si>
  <si>
    <t>Вивчення основних принципів права ЄС, інституційної архітектури та процедур прийняття рішень в ЄС; застосування комерційного законодавства ЄС.</t>
  </si>
  <si>
    <t>Сприяння діалогу щодо реформ в Україні</t>
  </si>
  <si>
    <t>01.06.2018-31.12.2018</t>
  </si>
  <si>
    <t>Надання допомоги Офісу реформ, консультативно-дорадчому органу Кабінету Міністрів України, у застосуванні діалогу та двосторонньої комунікації щодо реформ</t>
  </si>
  <si>
    <t>Допомога Державній прикордонній службі України у боротьбі з терористичними загрозами</t>
  </si>
  <si>
    <t>01.06.2018 – 31.12.2018</t>
  </si>
  <si>
    <t xml:space="preserve">Адміністрація Державної прикордонної служби України </t>
  </si>
  <si>
    <t xml:space="preserve">Рамкова Угода між Федеративною Республікою Німеччина в особі Федерального міністерства економіки та енергії Німеччини (BMWI) та Німецьким товариством міжнародного співробітництва (GIZ) GmbH для реалізації Програми заходів з перепідготовки управлінських кадрів для сфери підприємництва Федерального міністерства економіки  та енергії від 24.06.2016, Зміна № 1 до Рамкової Угоди від 28.12.2017 </t>
  </si>
  <si>
    <t>Програма Федерального міністерства економіки  та енергії Німеччини  для менеджерів  «Fit for Partnership with Germany»</t>
  </si>
  <si>
    <t>Федеральне міністерство економіки та енергії Німеччини (BMWI)</t>
  </si>
  <si>
    <t>Німецьке товариство міжнародного співробітництва (GIZ) GmbH</t>
  </si>
  <si>
    <t>Підвищення менеджерами власного ділового потенціалу на міжнародній арені, обмін досвіду та поглиблення контактів або спільних проектів з німецькими підприємствами</t>
  </si>
  <si>
    <t xml:space="preserve">Підвищення енергоефективності об’єктів бюджетної сфери м. Одеси та реконструкція систем вуличного освітлення м. Одеси </t>
  </si>
  <si>
    <t>26.12.2016-31.12.2019</t>
  </si>
  <si>
    <t xml:space="preserve">Європейський банк реконструкції та розвитку як адміністратор Фонду Е5Р; Північна екологічна фінансова корпорація (НЕФКО) як виконавча агенція Фонду Е5Р </t>
  </si>
  <si>
    <t>Одеська міська рада</t>
  </si>
  <si>
    <t>ТОВ «ЛК ЕНЕРГОМИР», ТОВ «ЛК ЕНЕРГОЛЮКС», ТОВ «ШРЕДЕР»</t>
  </si>
  <si>
    <t>Запровадження низки енергозберігаючих заходів в бюджетних будівлях та часткову заміну неефективних світильників вуличної системи освітлення на світлодіодні з метою скорочення споживання теплової та електричної енергії і зниження витрат міського бюджету.</t>
  </si>
  <si>
    <t xml:space="preserve">72012118C00001 </t>
  </si>
  <si>
    <t>Підтримка реформи охорони здоров’я</t>
  </si>
  <si>
    <t>27.04.2018-26.04.2023</t>
  </si>
  <si>
    <t xml:space="preserve">МОЗ, Національна служба охорони здоров’я України </t>
  </si>
  <si>
    <t>Deloitte Consulting Overseas Projects, LLС; Deloitte &amp; Touche, LLC; Palladium International, LLC</t>
  </si>
  <si>
    <t>Підтримка прозорої, підзвітної та ефективної системи охорони здоров’я, яка здатна задовольняти потреби населення України в охороні здоров’я</t>
  </si>
  <si>
    <t>72012118С00004</t>
  </si>
  <si>
    <t>Економічна підтримка Східної України</t>
  </si>
  <si>
    <t>27.08.2018 - 26.08.2024</t>
  </si>
  <si>
    <t xml:space="preserve">Луганська обласна військово-цивільна адміністрація
Донецька обласна військово-цивільна адміністрація
Громадська організація «Українська Академія Лідерства», м. Київ
Луганський національний аграрний університет
Державний вищий навчальний заклад «Приазовський державний технічний університет», м. Маріуполь Донецької області 
 Марківський професійний аграрний ліцей, 
смт. Марківка, Луганська область
Громадська організація «Український інститут міжнародної політики», м. Київ
Державний вищий навчальний заклад «Донецький національний технічний університет», м. Покровськ, Донецька область
Бердянський державний педагогічний університет, Запорізька область
ТОВ «Фокспринт», м. Лисичанськ, Луганська область
ТОВ «Інноваційний холдинг «Сікорські Челендж», 
м. Київ
Громадська організація «Розвиток Приазов’я», 
м. Маріуполь, Донецька область 
Громадська організація «Асоціація «Український клуб аграрного бізнесу», м. Київ
Громадська організація «Гоулокал», м. Київ
ФОП Зайцева Олена Олександрівна, м. Старобільськ, Луганська область
Маріупольська спілка молоді, м. Маріуполь
ТОВ «Інтерпласт», м. Краматорськ, Донецька область
ТОВ «Сади Донбасу», с. Полтавка, Донецька область
Селянське (фермерське) господарство «Розівське»
Установа «Маріупольський міський центр підтримки та розвитку МСБ»
ФОП Шувалова Тетяна Андріївна
Маріупольський професійний ліцей автотранспорту
ФОП Олійник Віталій Володимирович, м. Торецьк, Донецька область
Міжнародний Благодійний Фонд «Український Жіночий Фонд», м. Київ
Громадська організація «Соціал Буст», м. Київ
Державна установа «Луганська обласна фітосанітарна лабораторія», м. Рубіжне
</t>
  </si>
  <si>
    <t xml:space="preserve">Міністерство розвитку економіки, торгівлі та сільського господарства України 
Луганська обласна військово-цивільна адміністрація  
Донецька обласна військово-цивільна адміністрація 
</t>
  </si>
  <si>
    <t xml:space="preserve">Компанія DAI Global LLC, ТОВ «СДМ Інжиніринг Україна», FHI 360, Представництво Датської ради у справах біженців в Україні
</t>
  </si>
  <si>
    <t>Підтримка стабілізації  економіки Східної України та сталого розвитку малих і середніх підприємств</t>
  </si>
  <si>
    <t xml:space="preserve">72012118C00002 </t>
  </si>
  <si>
    <t>Конкурентоспроможна економіка України</t>
  </si>
  <si>
    <t>16.10.2018-15.10.2023</t>
  </si>
  <si>
    <t xml:space="preserve">Державна регуляторна служба України
Асоціація «Українська Асоціація Меблевиків»
Фонд державного майна України
Український культурний фонд
Міністерство розвитку економіки, торгівлі та сільського господарства України
ТОВ «КАРАНДАШ Анімейшн Студіо»
ТОВ «ПОСТМОДЕРН»
ГС «Рада з питань експорту продовольства»
Міністерство культури та інформаційної політики
ТОВ «ЕНІМАЛ АЙ-ДІ УКРАЇНА»
Асоціація «Укркондпром»
Асоціація «Львівський Кластер Інформаційних Технологій та Бізнес Послуг
ФОП «Любченко Аліна»
ФОП «Драган Оксана»
ТОВ «СІГМА СОФТВЕА»
Державна установа «Офіс з просування експорту України»
Державна установа «Офіс із залучення та підтримки інвестицій»
ГО «ГОУЛОКАЛ»
ФОП «Аліна Ігорівна Марненко»
ГС «Органічна Україна»
ТОВ «ГРЕГОРІ»
ТОВ «Центр підтримки експорту КТПП»
ГС «Рівне ІТ Кластер»
ТОВ «КВАМБІО»
ФОП «Анастасія Миколаївна Дзюба»
ФОП «Назарко Оксана Василівна»
ФОП «Луценко Юрій Анатолійович»
ТОВ «КАРАНДАШ Анімейшн Студіо»
ФОП Розова Анастасія
ФОП Бухрякова Марина Миколаївна
ТОВ «КОФЕ ПОСТ»
ТОВ «Індустріальний маркетинг»
ТОВ «Централ плейнс груп Україна»
Міністерство цифрової трансформації України
ТОВ «Релевант Софтвер»
ПП «РІА «Медіакомпас»
ТОВ «ВЕМА КІДС»
ФОП «Руденко Єлизавета Олексіївна»
ТОВ «Кондитерська фабрика «Ярич»
Міністерство фінансів України
ГО «Український центр сприяння інвестиціям та торгівлі»
ГС «Національна Туристична Організація України»
ГС «Фонд підтримки реформ в Україні»
ФОП «Залізнюк Інна Анатоліївна
ГС «Харківський кластер інформаційних технологій»
ГО «Спільнота Львівської бізнес-школи»
Концерн «СоюзЕнерго»
ГО «Асоціація «Ягідництво України»
ТОВ «Кардіомо Юкрейн»
ТОВ «Виробничо-іноваційна компанія «Трансбуд Технолоджі»
ТОВ «Ріто»
ТОВ «ТІМ-МЕТИЗ»
ГО «Інститут економічних досліджень та політичних консультацій»
МГО «Київський економічний інститут»
ФОП «Шептій Юлія Вікторівна»
ГО «Офіс простих рішень та результатів»
ГС «Національна Туристична Організація України»
ТОВ «Дінатекс-Альфа»
Асоціація «Львівський Кластер Інформаційних Технологій та Бізнес-Послуг»
ГО «Платформа Інноваційного Партнерства»
ГС «УВКА»
ГС «ІО БІЗНЕС ІНКУБАТОРС»
Асоціація «Інформаційні технології України»
ФОП «Свиридова Катерина Валеріївна»
Асоціація «Львівський Кластер Інформаційних Технологій та Бізнес-Послуг»
ТОВ «НЕВЕРДАРК»
ТОВ «Гартнер Україна»
ТОВ «Прана Платінум»
ПП «Будьмо Здорові»
ГО «Текбюро»
ГО «Кременецький центр підтримки бізнесу та розвитку громад»
ГО «Новий Стебник»
ТОВ «АУРУМММ»
Київська міська інноваційна галузева організація роботодавців «Центр ресурсоефективного та чистого виробництва»
</t>
  </si>
  <si>
    <t>Державна регуляторна служба України, Міністерство розвитку економіки, торгівлі та сільського господарства України</t>
  </si>
  <si>
    <t>Заохочення створення бізнес-стартапів і діяльності малих та середніх підприємств (МСП), підвищення конкуренції на внутрішньому ринку України та підтримка конкурентоспроможності підприємств на міжнародних ринках</t>
  </si>
  <si>
    <t>Програма ЄБРР Поглиблення та всеохоплююча зона вільної торгівлі (ПВЗВТ): кредитні лінії з інвестиційними винагородами</t>
  </si>
  <si>
    <t>17.08.2018-30.11.2028</t>
  </si>
  <si>
    <t>Товариство з обмеженою відповідальністю «ОТП Лізинг»</t>
  </si>
  <si>
    <t>Будуть визначені протягом терміну реалізації Проекту</t>
  </si>
  <si>
    <t>PLBU.03.01.00-06-0142/17-00</t>
  </si>
  <si>
    <t>На допомогу. Підвищення доступності до медичного обслуговування в небезпечних для життя ситуаціях шляхом взаємодії структур, служб швидкої медичної допомоги на прикордонних територіях Польщі, Білорусі і України</t>
  </si>
  <si>
    <t>27.08.2018 – 30.04.2021</t>
  </si>
  <si>
    <t>Томашівській повіт (Республіка Польща)</t>
  </si>
  <si>
    <t>Співпраця між службами екстреної медичної допомоги, метою якої є підвищення рівня доступності медичного обслуговування на випадок ситуацій, що несуть загрозу для життя резидентів та відвідувачів в транскордонних регіонах</t>
  </si>
  <si>
    <t>PLBU.03.01.00-UA-0010/17-00</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</si>
  <si>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</si>
  <si>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01.01.2019 – 31.12.2021</t>
  </si>
  <si>
    <t>Обласне клінічне територіальне медичне об’єднання «Фтизіатрія»; Департамент охорони здоров’я облдержадміністрації Закарпатської області</t>
  </si>
  <si>
    <t>Департамент охорони здоров’я облдержадміністрації Закарпатської області</t>
  </si>
  <si>
    <t>Зменшення захворюваності на туберкульоз у прикордонних областях України та Польщі</t>
  </si>
  <si>
    <t>BSB165 № 105067</t>
  </si>
  <si>
    <t>Створення системи інноваційного трансграничного моніторингу перетворень річкових екосистем Чорного моря під впливом розвитку гідроенергетики та зміни клімату (BSB HydroEcoNex 165)</t>
  </si>
  <si>
    <t>21.09.2018 – 20.09.2021</t>
  </si>
  <si>
    <t>ОУ СОП «Басейн Чорного моря» ЄІС 2014-2020</t>
  </si>
  <si>
    <t>Науково-дослідна установа «Український науковий центр екології моря» (УкрНЦЕМ) Гідрометеорологічний центр Чорного та Азовського морів (ГМЦ ЧАМ)</t>
  </si>
  <si>
    <t>Інститут зоології Академії наук Республіки Молдова (Республіка Молдова)</t>
  </si>
  <si>
    <t>Розробка системи моніторингу впливу гідроенергетики на стан навколишнього середовища та екосистемних послуг, надані ріками Чорного моря - Дністру та Пруту</t>
  </si>
  <si>
    <t>PLBU.01.02.00-20-0224/17-00</t>
  </si>
  <si>
    <t>Єднає нас Буг – утворення двох транскордонних байдаркових туристичних маршрутів</t>
  </si>
  <si>
    <t>04.07.2018 – 03.01.2022</t>
  </si>
  <si>
    <t>Червоноградська районна рада Львівської області</t>
  </si>
  <si>
    <t>Гміна Дорогочин (Республіка Польща)</t>
  </si>
  <si>
    <t>Зміцнення інтеграції в транскордонному регіоні та підвищення його соціального та економічного потенціалу через популяризацію та збереження природного спадку та вдосконалення туристичної інфраструктури річки Буг та її злиття</t>
  </si>
  <si>
    <t>Підтримка впровадження нової операційної моделі для Національної комісії з цінних паперів та фондового ринку України</t>
  </si>
  <si>
    <t>23.04.2018 - 28.12.2018</t>
  </si>
  <si>
    <t>Сприяння у розбудові фінансової незалежності Комісії, Методологічна та організаційна підтримка робочих груп Комісії при виконанні плану заходів із побудови нової операційної моделі; сприяння у побудові системи управління  ефективністю діяльності персоналу Комісії</t>
  </si>
  <si>
    <t>ECHO/UKR/BUD/2018/91013</t>
  </si>
  <si>
    <t>Захист населення, що постраждало від конфлікту у східній Україні, шляхом надання правової допомоги та діяльності з розмінування</t>
  </si>
  <si>
    <t>01.07.2018 – 30.06.2019</t>
  </si>
  <si>
    <t>Луганська ОДА, ОВЦА; Донецька ОДА, ОВЦА</t>
  </si>
  <si>
    <t>Вдосконалення захисту цивільних прав та зменшення загрози мін та вибухонебезпечних залишків серед найбільш уразливих груп ВПО та постраждалого від конфлікту населення</t>
  </si>
  <si>
    <t>599948-EPP-1-2018-1-UA-EPPJMO-SUPPA</t>
  </si>
  <si>
    <t>Стимулювання місцевого економічного зростання в прикордонних регіонах у процесі інтеграції до ЄС: кращі практики країн Східного партнерства</t>
  </si>
  <si>
    <t>01.09.2018 - 28.02.2022</t>
  </si>
  <si>
    <t>Інститут регіональних досліджень імені М. І. Долішнього</t>
  </si>
  <si>
    <t>Міністерство освіти і науки України</t>
  </si>
  <si>
    <t>Стимулювання місцевого економічного зростання в прикордонних регіонах шляхом підвищення обізнаності населення та розробки пропозицій для представників місцевих, регіональних та національних органів влади щодо покращення інструментів економічного розвитку місцевих громад в українсько-польському, українсько-угорському, українсько-румунському та українсько-молдовському транскордонних регіонах</t>
  </si>
  <si>
    <t>PLBU.02.01.00-18-0667/17-00</t>
  </si>
  <si>
    <t>Транскордонне партнерство – це можливість для регіонального розвитку</t>
  </si>
  <si>
    <t>04.07.2018 – 03.07.2020</t>
  </si>
  <si>
    <t>Турківська районна рада</t>
  </si>
  <si>
    <t>Підвищення доступності прикордонних районів Бещадського повіту та Турківського району шляхом покращення комунікаційних можливостей обох регіонів</t>
  </si>
  <si>
    <t>BSB305 № 111385</t>
  </si>
  <si>
    <t>GreeTHiS – Зелений туризм та історична спадщина – сходинка для розвитку Басейну Чорного Моря (BSB 305)</t>
  </si>
  <si>
    <t>23.10.2018 – 22.04.2021</t>
  </si>
  <si>
    <t>Виконавчий комітет Ізмаїльської міської ради</t>
  </si>
  <si>
    <t>Союз болгарських місцевих органів влади Чорного моря (Республіка Болгарія)</t>
  </si>
  <si>
    <t>Сприяння розвитку зеленого транскордонного історичного туризму в басейні Чорного моря шляхом заохочення ноу-хау, технологій адаптації клімату до історичних і захищених будівель та сприяння передачі інноваційних бізнес рішень між країнами</t>
  </si>
  <si>
    <t>Впровадження енергоефективних технологій і заходів з термомодернізації будівлі Чортківської загальноосвітньої школи І-ІІІ ступенів № 5, спрямованих на економію енергії</t>
  </si>
  <si>
    <t>01.09.2016-31.12.2019</t>
  </si>
  <si>
    <t>Європейський банк реконструкції та розвитку як адміністратор Фонду Е5Р; Північна екологічна фінансова корпорація (НЕФКО) як виконавча агенція Фонду Е5Р</t>
  </si>
  <si>
    <t xml:space="preserve">Чортківська міська рада (Тернопільська область) </t>
  </si>
  <si>
    <t xml:space="preserve">ТОВ «Енергосервісна компанія «Адамсон», ТОВ з іноземними інвестиціями «Данфосс ТОВ», ТОВ «РКЦ-БУД», ТОВ «ВІКНА ВІКОНДА» </t>
  </si>
  <si>
    <t>11495</t>
  </si>
  <si>
    <t xml:space="preserve">Україна: Сприяння рівності та протидія дискримінації
(Компонент І: Підвищення політичної участі жінок
Компонент ІІ: Просування інклюзивності та протидія дискримінації)
</t>
  </si>
  <si>
    <t>01.12.2017 - 30.04.2021</t>
  </si>
  <si>
    <t>Шведське агентство з питань 
міжнародного розвитку та співробітництва (Sida)</t>
  </si>
  <si>
    <t xml:space="preserve">Компонент І: Служба Віце-прем’єр-міністра з питань європейської та євроатлантичної інтеграції України Секретаріату Кабінету Міністрів України
Компонент ІІ: ГО «КИЇВПРАЙД», ГО «Асоціація ЛГБТ «ЛІГА», ГО «Освітній центр з прав людини у Львові»
</t>
  </si>
  <si>
    <t xml:space="preserve">Компонент І: Секретаріат Кабінету Міністрів України
Компонент ІІ: не визначається
</t>
  </si>
  <si>
    <t>Національний Демократичний Інститут Міжнародних Відносин/National Democratic Institute for International Relations (NDI)</t>
  </si>
  <si>
    <t>Поширення гендерно-чутливих підходів до розробки політики та підвищення суспільного розуміння переваг гендерної рівності, посилення толерантності громадськості по відношенню до маргіналізованих груп через використання інформації, що базується на результатах досліджень громадської думки, проведення адвокаційних кампаній та створення коаліцій</t>
  </si>
  <si>
    <t>PLBU.01.01.00-18-0307/17-00</t>
  </si>
  <si>
    <t>Активація Центру роботи з молоддю в Місці П’ястовому та у Сколе – культурна і історична спадщина Жешівського та Львівського регіонів як основа освітніх цінностей Отця Броніслава Маркевича</t>
  </si>
  <si>
    <t>21.12.2017 – 28.02.2022</t>
  </si>
  <si>
    <t>Релігійна громада Римсько-Католицької Церкви Парафія Семи страждань Матері Божої міста Сколе Львівської області</t>
  </si>
  <si>
    <t>Згромадження (орден) Святого Архангела Михаїла в Місці П’ястовому Католицька церква (Республіка Польща)</t>
  </si>
  <si>
    <t>Покращення та використання повною мірою потенціалу культурної та історичної спадщини прикордонних районів Кросно та Сколе у розвитку та вихованні молоді шляхом проведення трудових та культурних заходів</t>
  </si>
  <si>
    <t>2017.2097.8</t>
  </si>
  <si>
    <t>Стипендіальна програма німецької економіки для України ІІ</t>
  </si>
  <si>
    <t>01.03.2018 – 31.07.2021</t>
  </si>
  <si>
    <t>Набуття практичних знань та навичок випускниками вузів та студентами останніх семестрів через проходження виробничої практики у німецьких компаніях</t>
  </si>
  <si>
    <t>599740-EPP-1-2018-1-UA-EPPJMO-MODULE</t>
  </si>
  <si>
    <t>Виклики енергоефективності: співпраця України з ЄС</t>
  </si>
  <si>
    <t>Полтавський національний технічний університет імені Юрія Кондратюка</t>
  </si>
  <si>
    <t>Впровадження найкращих практик енергозбереження країн ЄС та енергозберігаючих  технологій в українську економіку</t>
  </si>
  <si>
    <t>599704-EPP-1-2018-1-UA-EPPJMO-MODULE</t>
  </si>
  <si>
    <t>Європейські антитоталітарні практики</t>
  </si>
  <si>
    <t>Національний університет “Чернігівський колегіум” імені Т. Г. Шевченка</t>
  </si>
  <si>
    <t xml:space="preserve">Національний університет “Чернігівський колегіум” імені Т. Г. Шевченка </t>
  </si>
  <si>
    <t>Формування  знань та розуміння сутності концепту тоталітаризму, також антитоталітарних культурних практик та застосування ефективних європейських антитоталітарних практик, що сприятиме подоланню наслідків тоталітарного минулого та подальшого процесу євроінтеграції України</t>
  </si>
  <si>
    <t>600222-EPP-1-2018-1-UA-EPPJMO-MODULE</t>
  </si>
  <si>
    <t>Забезпечення розуміння зовнішніх відносин та зовнішньої політики Європейського Союзу; визначення основних історичних, філософських, правових та інституційних факторів зовнішньої політики Європейського Союзу</t>
  </si>
  <si>
    <t>Харківський національний університет імені В. Н. Каразіна</t>
  </si>
  <si>
    <t>PLBU.01.02.00-18-0677/17-00</t>
  </si>
  <si>
    <t>Природа без кордонів – збереження спільної природної спадщини в громадах Добромиль (Україна) та Загуж (Польща)</t>
  </si>
  <si>
    <t>04.07.2018 – 03.10.2021</t>
  </si>
  <si>
    <t>Добромильська міська рада Старосамбірського району Львівської області</t>
  </si>
  <si>
    <t>Покращення використання природної спадщини польсько-української території Карпат для розвитку туристичних пропозицій на принципах сталого розвитку</t>
  </si>
  <si>
    <t>PLBU.03.01.00-18-0668/17-00</t>
  </si>
  <si>
    <t>Спільно на охороні людського життя. Інтегрована польсько-українська система невідкладної медичної допомоги на прикордонні</t>
  </si>
  <si>
    <t>02.10.2018 – 01.07.2022</t>
  </si>
  <si>
    <t>Старосамбірська районна рада; Комунальний заклад Старосамбірської районної ради «Старосамбірська центральна районна лікарня»</t>
  </si>
  <si>
    <t>Підвищення рівня надання послуг охорони здоров’я резидентами Бєщадського повіту та Старосамбірського району туристам, і користувачам міжнародного пункту пропуску, через модернізацію і устаткування медичного обладнання лікарень, а також придбання карет швидкої допомоги</t>
  </si>
  <si>
    <t>PLBU.02.01.00-14-0104/17-00</t>
  </si>
  <si>
    <t>Дороги, що з’єднують польські та українські кордони</t>
  </si>
  <si>
    <t>17.07.2018 – 16.09.2020</t>
  </si>
  <si>
    <t>Маневицька районна державна адміністрація</t>
  </si>
  <si>
    <t>Гміна Біляни (Республіка Польща)</t>
  </si>
  <si>
    <t>Поліпшення транспортної доступності прикордонних регіонів шляхом модернізації місцевих доріг</t>
  </si>
  <si>
    <t>Початкова реалізація прискореного вилучення з обігу гідрохлорфторвуглеців (ГХФВ) у регіоні країн з перехідною економікою (КПЕ)</t>
  </si>
  <si>
    <t>25.03.2016-31.07.2020</t>
  </si>
  <si>
    <t>ГЕФ/ПРООН (Глобальний екологічний фонд через Програму розвитку ООН в Україні)</t>
  </si>
  <si>
    <t>Міністерство екології та природних ресурсів України, Державна фіскальна служба України, Державна екологічна Академія післядипломної освіти та управління</t>
  </si>
  <si>
    <t>Припинення поточного споживання ГХФВ в Україні, яке відповідає встановленим критерям, а також у наданні країні допомоги в збереженні та покращенні перспектив дотримання положень Монреальського протоколу з тим, щоб країна змогла виконати свої зобовязання споживання ГХФВ.</t>
  </si>
  <si>
    <t>2014 690 14</t>
  </si>
  <si>
    <t xml:space="preserve">Сприяння розвитку соціальної інфраструктури ( УФСІ VI) </t>
  </si>
  <si>
    <t>01.12.2018 – 01.06.2022</t>
  </si>
  <si>
    <t>Федеральне міністерство економічного співробітництва та розвитку (BMZ) Німеччини / Кредитну установу для відбудови (KfW)</t>
  </si>
  <si>
    <t xml:space="preserve">Міністерство з питань реінтеграції тимчасово окупованих територій України </t>
  </si>
  <si>
    <t>Відновлення житлових будівель для ВПО (житлових будинків, окремих квартир, гуртожитків та інших будинків) та об’єктів соціальної інфраструктури, таких як заклади дошкільної та шкільної освіти у громадах, де розміщуються ВПО</t>
  </si>
  <si>
    <t xml:space="preserve">72012118С00006 </t>
  </si>
  <si>
    <t>Демократичне врядування  у Східній Україні</t>
  </si>
  <si>
    <t>01.10.2018  - 30.09.2023</t>
  </si>
  <si>
    <t xml:space="preserve">Громадська організація «Нова Дружківка», 
м. Дружківка Донецької області 
Управління Пенсійного фонду України в Станично-Луганському районі Луганської області
Краматорська міська рада, Донецька область
Міжнародна благодійна організація «Фонд Східна Європа», м. Київ
Благодійна організація «Благодійний фонд «Фундація соціальних інновацій «З країни в Україну», м. Київ
Державний вищий навчальний заклад «Приазовський державний технічний університет», м. Маріуполь Донецької області
Федерація грецьких товариств України,                             м. Маріуполь Донецької області
Громадська організація «Міський клуб «Повірь у себе», м. Маріуполь Донецької області
Громадська організація «Доступно.юа»,                            м. Київ
Херсонська міська рада Херсонської області
Луганська обласна державна адміністрація
Всеукраїнська благодійна організація «Інститут місцевого розвитку», м. Київ
Громадська організація «КиївПрайд», м. Київ
Слов’янська міська рада, Донецька область
Громадська організація «Інша освіта», м. Львів
Мар’їнська міська військово-цивільна адміністрація Покровського району Донецької області
Сєвєродонецька міська військово-цивільна адміністрація Сєвєродонецького району Луганської області
Управління адміністративних послуг Лисичанської міської військово-цивільної адміністрації Сєвєродонецького району Луганської області
Покровська міська рада Донецької області
Асоціація об’єднань співвласників багатоквартирних будинків «Добробут-Рубіжне», Луганська область
Костянтинівська міська рада, Донецька область
Курахівська міська рада Донецької області
Краматорська районна рада Донецької області
Святогірська міська рада Донецької області
Маріупольська районна рада Донецької області
Новопсковська селищна рада Луганської області
Головне управління Пенсійного фонду України в Луганській області
Шульгинська сільська рада Старобільського району Луганської області
БО «Львівська освітня фундація»
Сєвєродонецька міська військово-цивільна адміністрація Сєвєродонецького району Луганської області
ГО «Сильні громади»
ГО «Союз Ветеранів АТО Донбасу»
Дружківська міська рада, Донецька область
Управління освіти, культури, молоді та спорту Кремінської міської ради Луганської області
ГО «Наш дім – Слов’янськ»
ГО «Центр демократичних реформ і медіа»
ГО «Громадський центр «Нова генерація»
БО «Інша»
ГО «Інтерньюз Україна»
ГО «АНТИКРИЗОВИЙ МЕДІА-ЦЕНТР»
ГО «Центр досліджень соціальних перспектив Донбасу»
</t>
  </si>
  <si>
    <t>Міністерство з питань реінтеграції  тимчасово окупованих територій України</t>
  </si>
  <si>
    <t xml:space="preserve">Кімонікс Інтернешнл Інк. </t>
  </si>
  <si>
    <t>Зміцнення зв’язку та довіри між громадянами та владою у Східній Україні</t>
  </si>
  <si>
    <t>D-000727</t>
  </si>
  <si>
    <t>Підтримка судової реформи</t>
  </si>
  <si>
    <t>28.03.2016 – 31.12.2021</t>
  </si>
  <si>
    <t xml:space="preserve">Верховний суд; Вища рада правосуддя; Вища кваліфікаційна комісія суддів України; Державна судова адміністрація України, Рада суддів України ;Служба судової охорони </t>
  </si>
  <si>
    <t xml:space="preserve">Верховний суд; Вища рада правосуддя; Вища кваліфікаційна комісія суддів України; Державна судова адміністрація України; Служба судової охорони </t>
  </si>
  <si>
    <t xml:space="preserve">Національний суддівський інститут Канади/National Judicial Institute (NJI) of Canada </t>
  </si>
  <si>
    <t>Зміцнення демократії та верховенства права в Україні шляхом впровадження цілеспрямованої багаторічної стратегії реформування сектору юстиції, спрямованої на зміцнення судової реформи та судових установ України</t>
  </si>
  <si>
    <t>ENPI 2014/355-024</t>
  </si>
  <si>
    <t>Будівництво пункту пропуску для спільного контролю «Паланка» на території Республіки Молдова</t>
  </si>
  <si>
    <t>22.12.2014 – 22.12.2018</t>
  </si>
  <si>
    <t>Білгород-Дністровський прикордонний загін; Одеська митниця ДФС</t>
  </si>
  <si>
    <t>Адміністрація Державної прикордонної служби України, Державна фіскальна служба України</t>
  </si>
  <si>
    <t>Програма розвитку ООН в Республіці Молдова</t>
  </si>
  <si>
    <t>Будівництво на території Республіки Молдова пункту пропуску «Паланка» для здійснення спільного контролю перетину кордону прикордонними, митними та іншими компетентними відомствами України і Республіки Молдова. Зміцнення технічних можливостей та підвищення ефективності ДПСУ да ДФС.</t>
  </si>
  <si>
    <t>PLBU.03.02.00-18-0508/17-00</t>
  </si>
  <si>
    <t>SOS – рятувально-навчальний центр з організації та проведення транскордонних рятувальних заходів</t>
  </si>
  <si>
    <t>14.09.2018 – 13.03.2021</t>
  </si>
  <si>
    <t>Львівська обласна контрольно-рятувальна служба туристсько-спортивної спілки України</t>
  </si>
  <si>
    <t>SOS-рятувальний Фонд (Республіка Польща)</t>
  </si>
  <si>
    <t>Створення координаційного та навчального центру для скорочення часу мобілізації та підвищення ефективності транскордонних рятувальних робіт в Бещадському регіоні</t>
  </si>
  <si>
    <t>PLBU.03.01.00-14-0376/17-00</t>
  </si>
  <si>
    <t>Спільна ініціатива Мазовецької Спеціалізованої Лікарні в Остроленці та Львівської обласної дитячої клінічної лікарні «ОХМАТДИТ» для підвищення доступності медичних послуг в області сучасної хірургії</t>
  </si>
  <si>
    <t>03.11.2018 – 02.11.2021</t>
  </si>
  <si>
    <t>Комунальний Заклад Львівської Обласної Ради «Львівська обласна дитяча клінічна лікарня «ОХМАТДИТ»</t>
  </si>
  <si>
    <t>Мазовецька Спеціалізована Лікарня ім. д-ра  Йозефа Псарського в Остроленці (Республіка Польща)</t>
  </si>
  <si>
    <t>Покращення доступності якісних медичних послуг у сфері сучасної хірургії та підвищення обізнаності суспільства щодо впливу дієти на здоров’я людини</t>
  </si>
  <si>
    <t>Лист-підтвердження донора щодо виділення коштів на реалізацію проекту від 10.08.2018</t>
  </si>
  <si>
    <t>Підтримка створення Вищого антикорупційного суду України</t>
  </si>
  <si>
    <t>13.08.2018 – 13.02.2020</t>
  </si>
  <si>
    <t xml:space="preserve">Вища кваліфікаційна комісія суддів України </t>
  </si>
  <si>
    <t>сприяння створенню Вищого антикорупційного суду шляхом чесного та прозорого добору кандидатів на посади суддів ВАС у межах загальної мети посилення спроможності та доброчесності судової системи України</t>
  </si>
  <si>
    <t>ENI/2018/398-605</t>
  </si>
  <si>
    <t>Підтримка ЄС для Сходу України – відновлення, зміцнення миру та урядування</t>
  </si>
  <si>
    <t>01.08.2018 – 31.12.2022</t>
  </si>
  <si>
    <t>Бахмутська міська рада; Біловодська селищна рада; Білокуракинська селищна рада; Білокуракинський професійний аграрний ліцей; Білолуцька селищна рада; Білолуцька селищна рада; Великоновосілківська селищна рада; Великоновосілківський професійний ліцей; Верхньоторецька селищна рада; Виконавчий комітет Попаснянської міської ради; Виконавчий комітет Рубіжанської міської ради; Виконавчий комітет Щастинської міської ради; Вище професійне училище № 92 м. Сєвєродонецька; Відокремлений структурний підрозділ «Бердянський фаховий коледж Таврійського державного агротехнологічного університету імені Дмитра Моторного»; Відокремлений структурний підрозділ «Донецький фаховий коледж Луганського національного аграрного університету»; Військово-цивільна адміністрація міста Волноваха Волноваського району Донецької області; Військово-цивільна адміністрація міста Золоте та села Катеринівка Попаснянського району Луганської області; Військово-цивільна адміністрація міста Мар’їнка та села Побєда Мар’їнського району Донецької області; Військово-цивільна адміністрація міста Торецьк Донецької області; Волноваська міська  військово-цивільна адміністрація; Вугледарська міська рада (ОТГ); Гірська міська військово-цивільна адміністрація; Гірська міська рада; Головне управління Державної служби України з надзвичайних ситуацій у Донецькій області; Головне управління Державної служби України з надзвичайних ситуацій у Запорізькій області; Головне управління Державної служби України з надзвичайних ситуацій у Луганській області; Головне управління Національної поліції України в Донецькій області; Головне управління Національної поліції України в Запорізькій області; Головне управління Національної поліції України в Луганській області; Громадська організація «Східноукраїнська сільськогосподарська дорадча служба»; Громадська спілка «Асоціація виробників мелітопольської черешні»; Гуляйпільська районна державна лікарня ветеринарної медицини; Департамент патрульної поліції Національна поліція України; Державна служба України з надзвичайних ситуацій; Державне підприємство «ДІЯ»; Державне підприємство «Реінтеграція та відновлення»; Державний навчальний заклад «Бахмутський центр професійно-технічної освіти»; Державний навчальний заклад «Бердянський машинобудівний професійний ліцей»; Державний навчальний заклад «Мелітопольський багатопрофільний центр професійно-технічної освіти»; Добропільська міська рада; Донбаська державна машинобудівна академія; Донецька обласна державна адміністрація – обласна військово-цивільна адміністрація; Донецька регіональна державна лабораторія Державної служби України з питань безпечності харчових продуктів та захисту споживачів; Донецький обласний центр зайнятості; Дружківська міська рада; Запорізька обласна громадська організація «Запорізький інформаційно-консультаційний центр «Агро-Таврія»; Запорізька обласна державна адміністрація; Запорізький обласний центр зайнятості; Званівська сільська рада; Іванівська сільська рада; Коломийчиська сільська рада; Координаційний центр з надання правової допомоги (м. Київ); Краматорський місцевий центр з надання безоплатної вторинної правової допомоги; Красногорівська міська рада; Красноріченська селищна рада; Красноталівська сільська рада; Кремінська міська рада; Курахівська міська рада; Лиманська міська рада Донецької області; Лисичанська міжрайонна державна лабораторія  Державної служби України з питань безпечності харчових продуктів та захисту споживачів; Лисичанський професійний торгово-кулінарний ліцей; Лозно-Олександрівська селищна рада; Лозно-Олександрівська селищна рада; Луганська обласна громадська організація «Аграрна дорадча служба»; Луганська обласна державна адміністрація – обласна військово-цивільна адміністрація; Луганський обласний центр зайнятості; Мар’їнська міська військово-цивільна адміністрація Покровського району Донецької області; Маріупольський місцевий центр з надання безоплатної вторинної правової допомоги; Маріупольський професійний ліцей автотранспорту; Марківська селищна рада Марківського району Луганської області; Мирноградська міська рада; Міловська селищна рада; Міловський місцевий центр з надання безоплатної вторинної правової допомоги; Міністерство з питань реінтеграції тимчасово окупованих територій України; Міністерство у справах ветеранів України; Міністерство цифрової трансформації України; Національна поліція України; Нижньодуванська селищна рада Сватівського району Луганської області; Нижньодуванська селищна рада Сватівського району Луганської області; Нижньотеплівська сільська рада; Новоайдарська селищна рада; Новопсковська селищна рада Луганської області; Новоукраїнська сільська рада; Ольгинська селищна  військово-цивільна адміністрація Волноваського району Донецької області; Ольгинська селищна рада; Опитненська сільська рада Бахмутського району Донецької області; Очеретинська селищна військово-цивільна адміністрація; Очеретинська селищна рада; Первомайська сільська рада; Покровська міська рада Донецької області; Попаснянська міська військово-цивільна адміністрація; Привільська сільська рада Троїцького району Луганської області; Привільська сільська рада Троїцького району Луганської області; Регіональний центр з надання безоплатної вторинної правової допомоги у Донецькій та Запорізькій областях; Рубіжанський професійний хіміко-технологічний ліцей; Сватівська міська рада; Святогірська міська рада; Сєвєродонецька міська рада; Сєвєродонецький місцевий центр з надання безоплатної вторинної правової допомоги; Сіверська міська рада; Слов’янська міська рада; Слов’янський багатопрофільний регіональний центр професійної освіти імені П. Ф. Кривоноса; Соледарська міська рада; Станично- Луганська селищна військово-цивільна адміністрація; Станично-Луганська селищна рада; Старобільська міська рада Луганської області ; Старобільський місцевий центр з надання безоплатної вторинної правової допомоги; Степненська сільська рада; Східноукраїнський національний університет імені Володимира Даля; Територіальне управління Державної судової адміністрації України в Донецькій області; Територіальне управління Державної судової адміністрації України в Луганській області; Торецька міська  військово-цивільна адміністрація Бахмутського району Донецької області; Троїцька селищна рада; Троїцька селищна рада; Херсонська обласна державна адміністрація; Херсонський обласний центр зайнятості; Хлібодарівська сільська рада; Чмирівська сільська рада Луганської області; Широківська сільська військово-цивільна адміністрація Щастинського району Луганської області; Широківська сільська рада; Шульгинська сільська рада</t>
  </si>
  <si>
    <t>Міністерство внутрішніх справ України. Міністерство юстиції України. Державна судова адміністрація України. Луганська ОДА – обласна військово-цивільна адміністрація. Донецька ОДА – обласна військово-цивільна адміністрація; Міністерство у справах ветеранів України; Міністерство з питань реінтеграції тимчасово окупованих територій України; Херсонська обласна держадміністраціяя; Запорізька обласна держадміністрація.</t>
  </si>
  <si>
    <t>Програма розвитку Організації Об’єднаних Націй (ПРООН) у партнерстві з: Фондом ООН у галузі народонаселення (ЮНФПА), Продовольчою та сільськогосподарською організацією ООН (ФАО), Структурою ООН з питань гендерної рівності та розширення прав і можливостей жінок (ООН Жінки)</t>
  </si>
  <si>
    <t>Сприяння миру, економічному відновленню та примиренню в Східній частині України через соціальне та економічне відродження, де особлива увага приділятиметься підконтрольним Уряду територіям Донецької та Луганської областей</t>
  </si>
  <si>
    <t>ECHO/UKR/BUD/2018/91005</t>
  </si>
  <si>
    <t>Забезпечення захисту та надання допомоги громадам, постраждалим у результаті конфліктів на лінії зіткнення на Сході України (регіони, що контролюються Урядом), Україна</t>
  </si>
  <si>
    <t>01.04.2018 – 31.03.2019</t>
  </si>
  <si>
    <t>Внутрішньо переміщені особи та населення. що постраждало внаслідок конфлікту на Сході України</t>
  </si>
  <si>
    <t>Луганська ОДА, ОВЦА</t>
  </si>
  <si>
    <t>Міжнародна неурядова організація “Норвезька рада у справах біженців” через “Представництво Норвезької ради  у справах біженців в Україні”</t>
  </si>
  <si>
    <t>SPMWRA18GR0028, SPMWRA18GR0028 (M001)</t>
  </si>
  <si>
    <t>Підготовка та залучення до виконання робіт з гуманітарного розмінування піротехнічних підрозділів Державної служби України з надзвичайних ситуацій</t>
  </si>
  <si>
    <t>11.06.2018-31.12.2020</t>
  </si>
  <si>
    <t>Державний Департамент США/Відділ військово-політичного співробітництва Управління з видалення та знищення зброї</t>
  </si>
  <si>
    <t>Підтримка Державної служби України з надзвичайних ситуацій в галузі гуманітарної протимінної діяльності шляхом забезпечення обладнанням, надання спеціалізованої підготовки і матеріально-технічного (логістичного) забезпечення для проведення обстеження, очищення і передачі землі для цивільного користування з використанням процесів і методичних підходів, викладених у міжнародних стандартах з протимінної діяльності</t>
  </si>
  <si>
    <t>М21-18/12</t>
  </si>
  <si>
    <t>Вдосконалення регуляторної бази з безпеки перевезення радіоактивних матеріалів</t>
  </si>
  <si>
    <t>23.11.2018 – 31.08.2021</t>
  </si>
  <si>
    <t>Norwegian Radiation and Nuclear Safety Authority (DSA)</t>
  </si>
  <si>
    <t>М21-18/13</t>
  </si>
  <si>
    <t>Визначення напрямів вдосконалення регуляторної бази з ядерної захищеності</t>
  </si>
  <si>
    <t>23.11.2018 – 28.02.2021</t>
  </si>
  <si>
    <t>Визначення напрямів вдосконалення законодавчої бази, яка регулює діяльність із забезпечення захищеності ядерних установок, ядерних матеріалів, радіоактивних відходів, інших джерел іонізуючого випромінювання</t>
  </si>
  <si>
    <t>М21-18/14</t>
  </si>
  <si>
    <t>Розроблення пропозицій/рекомендацій щодо процедури та критеріїв визнання експерта з питань радіаційного захисту у відповідності до Директиви Ради 2013/59/Євроатом та стандартів МАГАТЕ</t>
  </si>
  <si>
    <t>Розробка критеріїв та процедури визнання експертів з радіаційного захисту для підвищення рівня радіаційної безпеки у сфері використання ядерної енергії та гармонізації національної нормативної бази з Директивами ЄС та документами МАГАТЕ з безпеки</t>
  </si>
  <si>
    <t>Надання соціальних послуг в громаді</t>
  </si>
  <si>
    <t>01.12.2018-31.10.2022</t>
  </si>
  <si>
    <t>Поліпшення доступу вразливих груп населення до соціальних послуг в обраних громадах</t>
  </si>
  <si>
    <t>Посилення демократичного контролю над Збройними силами України</t>
  </si>
  <si>
    <t>01.07.2018-31.12.2018</t>
  </si>
  <si>
    <t>Підтримка оргаів військового управління у просуванні демократичного контролю над Збройними силами України</t>
  </si>
  <si>
    <t>BSB461 № 134134</t>
  </si>
  <si>
    <t>DACIAT – Поліпшення існуючих компетенцій та розвиток нових у секторі торгівлі аквакультурами та рибними продуктами (BSB-461)</t>
  </si>
  <si>
    <t>21.11.2018 – 20.11.2020</t>
  </si>
  <si>
    <t>Громадська організація «Агентство сталого розвитку та європейської інтеграції «Єврорегіон «Нижній Дунай»</t>
  </si>
  <si>
    <t>Національний Інститут Досліджень та Розвитку Дельти Дунаю (Румунія)</t>
  </si>
  <si>
    <t>Зміцнення транскордонного співробітництва в Чорноморському регіоні шляхом стимулювання обміну досвідом та належною практикою з метою збільшення компетентності в сфері аквакультури</t>
  </si>
  <si>
    <t>720FDA18GR00053</t>
  </si>
  <si>
    <t>Захист прав та зниження ризиків для ВПО та населення, яке постраждало від конфлікту в Україні</t>
  </si>
  <si>
    <t>12.07.2018-30.06.2019</t>
  </si>
  <si>
    <t xml:space="preserve">Донецька ОВЦА, 
Луганська ОВЦА
</t>
  </si>
  <si>
    <t>Датська рада у справах біженців/Danish Refugee Council (DRC)</t>
  </si>
  <si>
    <t>Вдосконалення захисту прав, зміцнення потенціалу громад та зменшення ризиків, пов’язаних з мінами та вибухонебезпечними залишками війни  серед найбільш вразливих груп внутрішньо переміщених осіб (ВПО) та постраждалого від конфлікту населення у Донецькій та Луганських областях</t>
  </si>
  <si>
    <t xml:space="preserve">Консультування щодо вдосконалення регулювання фармацевтичного сектору України </t>
  </si>
  <si>
    <t>28.09.2018-28.09.2021</t>
  </si>
  <si>
    <t>Консорціум юридичних та консультаційних фірм на чолі з компанією Tomasik Jaworski Spolka Partnerska Kancelaria Adwokata I Radcy Prawnego у складі: 1. Tomasik Jaworski Spolka Partnerska Kancelaria Adwokata I Radcy; 2. Адвокатське обєднання "Марченко Даневич"; 3. APC Instytut Sp. z o.o. Польща); 4. Red Fox Consulting LTD (Латвія); 5. ТОВ "Оджерс Берндтсон Україна; 6. ТОВ "БІ-ІТ Хелс"</t>
  </si>
  <si>
    <t xml:space="preserve">Надання консультаційних послуг Міністерству охорони здоров'я України в аналізі процедур реєстрації лікарських засобів в Україні для того, щоб визначити та впровадити потенційні вдосконалення таких процедур, а також привести реєстраційні процедури у відповідність із стандартами Європейського Союзу </t>
  </si>
  <si>
    <t>Внутрішнє переміщення в Україні: розробка тривалих рішень</t>
  </si>
  <si>
    <t>14.12.2018-30.09.2020</t>
  </si>
  <si>
    <t>МТОТ, інші реципієнти будуть визначені у ході реалізації проекту</t>
  </si>
  <si>
    <t xml:space="preserve">Посилення спроможності внутрішньо переміщених осіб (ВПО), переміщених фахівців, закладів та установ, а також інших ключових партнерів впливати на покращення системи захисту прав людини та доступу до правосуддя в Україні відповідно до стандартів Ради Європи </t>
  </si>
  <si>
    <t>ENI/2017/394-138</t>
  </si>
  <si>
    <t xml:space="preserve">Мережа бізнес-інкубаторів “Шкільний сад” для розвитку сучасного сільськогосподарського підприємництва, професійний та соціальний розвиток молоді у бідних і потребуючих допомоги сільських населених пунктах </t>
  </si>
  <si>
    <t>01.07.2018 - 30.06.2022</t>
  </si>
  <si>
    <t>“Грін Крос Україна”</t>
  </si>
  <si>
    <t>Білоруський Зелений Хрест (Green Cross Belarus)</t>
  </si>
  <si>
    <t>Сприяння розширенню можливостей для працевлаштування молодих людей, що проживають в незаможних сільських регіонах, в тому числі постраждалих від аварії на Чорнобильський АЕС і їх активній участі в житті суспільства та економіки через розвиток у них сучасних навичок праці, організаційних і підприємницьких  здібностей, просування перспективних професійних компетенцій</t>
  </si>
  <si>
    <t>ENI/2018/400-733</t>
  </si>
  <si>
    <t>Пілотний проект з підвищення ефективності роботи команди Міністерства економічного розвитку і торгівлі Україні</t>
  </si>
  <si>
    <t>01.10.2018 – 01.10.2019</t>
  </si>
  <si>
    <t>Підтримка Мінекономрозвитку у покращенні стабільності реформи державного управління</t>
  </si>
  <si>
    <t>599918-EPP-1-2018-1-UA-EPPJMO-MODULE</t>
  </si>
  <si>
    <t>Європейські цінності в літературі</t>
  </si>
  <si>
    <t>Запорізький національний університет</t>
  </si>
  <si>
    <t>Формування нового покоління високоосвічених вчителів середніх шкіл, здатних зрозуміти логіку культурного розвитку; систематизація мультидисциплінарних підходів до поняття європейських цінностей; визначення попередніх європейських художніх творів; створення інноваційної методологічної системи</t>
  </si>
  <si>
    <t>72012118CA00002</t>
  </si>
  <si>
    <t>Підтримка розвитку інфраструктури електронної системи охорони здоров’я в Україні</t>
  </si>
  <si>
    <t>28.09.2018 – 31.03.2022</t>
  </si>
  <si>
    <t xml:space="preserve">МОЗ; Національна служба здоров’я України; ДП «Електронне здоров’я» </t>
  </si>
  <si>
    <t xml:space="preserve">Благодійна організація «Всеукраїнська мережа людей, які живуть з ВІЛ/СНІД» (БО «100 ВІДСОТКІВ ЖИТТЯ» </t>
  </si>
  <si>
    <t xml:space="preserve">Розбудова спроможностей та посилення можливостей Міністерства охорони здоров’я України, Національної служби здоров’я України та         ДП «Електронне здоров’я» для забезпечення стабільного розвитку функціонування електронної системи охорони здоров’я, а також стимулювання розвитку орієнтованої на пацієнта комплексної системи електронних послуг та рішень у галузі охорони здоров’я </t>
  </si>
  <si>
    <t>PLBU.04.02.00-UA-0205/17-00</t>
  </si>
  <si>
    <t>Удосконалення системи спостереження на українсько-польському кордоні (Південний сектор)</t>
  </si>
  <si>
    <t>06.11.2018 – 05.11.2021</t>
  </si>
  <si>
    <t>АДПСУ; Львывський прикордонний загін Державної прикордонної служби України</t>
  </si>
  <si>
    <t>PLBU.04.02.00-UA-0206/17-00</t>
  </si>
  <si>
    <t>Удосконалення системи спостереження на українсько-польському кордоні (Північний сектор)</t>
  </si>
  <si>
    <t>АДПСУ; Луцький прикордонний загін Державної прикордонної служби України</t>
  </si>
  <si>
    <t>Удосконалення системи спостереження на українсько-польському кордоні (Центральний сектор)</t>
  </si>
  <si>
    <t>АДПСУ; Львівський прикордонний загін Державної прикордонної служби України</t>
  </si>
  <si>
    <t xml:space="preserve">BSB 257 </t>
  </si>
  <si>
    <t>14.08.2018 – 13.08.2020</t>
  </si>
  <si>
    <t>Громадська організація «Українська асоціація захисту моря від забруднень»</t>
  </si>
  <si>
    <t>Намік Кемільський університет (Республіка Туреччина)</t>
  </si>
  <si>
    <t>Скорочення обсягів сміття/відходів уздовж Чорноморського узбережжя м. Одеса, включаючи берегову лінію</t>
  </si>
  <si>
    <t>U4.01/14B</t>
  </si>
  <si>
    <t>Розробка Національного плану геологічного захоронення радіоактивних відходів в Україні та графіка його реалізації (U4.01/14B)</t>
  </si>
  <si>
    <t>20.09.2018 - 31.03.2021</t>
  </si>
  <si>
    <t>ДСП «Центральне підприємство з поводження з радіоактивними відходами»</t>
  </si>
  <si>
    <t>Консорціум з «BGE Technology GmbH» (Німеччина) у якості лідера,  SKB International AB (Швеція), ANDRA (Франція)</t>
  </si>
  <si>
    <t>Визначення процесу, який дозволить здійснити вибір майданчика для глибокого геологічного захоронення, що відповідає технічним вимогам і прийнятний з соціальної точки зору; розробка детального плану і попередня оцінка вартості глибокого геологічного захоронення в Україні; навчання фахівців оцінки безпеки, обґрунтування безпеки, управління програмами і т. д. в області розробки сховища для глибокого геологічного захоронення; підтримка при формуванні позитивного ставлення суспільства до процесу вибору майданчика в Україні, в тому числі з урахуванням міжнародного досвіду створення подібних об’єктів</t>
  </si>
  <si>
    <t>U4.01/14С</t>
  </si>
  <si>
    <t>Комплексна оцінка безпеки майданчиків щодо поводження з радіоактивними відходами, які експлуатуються Державною корпорацією «Українське державне об’єднання «Радон» та проектування заходів з реабілітації конкретних проблемних  об’єктів (U4.01/14C)</t>
  </si>
  <si>
    <t>26.07.2018 - 31.10.2021</t>
  </si>
  <si>
    <t>Державне спеціалізоване підприємство «Об’єднання «Радон» (код згідно з ЄДРПОУ 43068161)</t>
  </si>
  <si>
    <t>Brenk Systemplanung GmbH» (Німеччина)</t>
  </si>
  <si>
    <t>Виконання комплексних оцінок безпеки для майданчиків п’яти спецкомбінатів ДК «УкрДО «Радон». Передача ДК «УкрДО «Радон» досвіду щодо виконання оцінки безпеки. Проектування заходів з реабілітації «проблемних» сховищ (крім сховищ колодязного типу), розташованих на спецкомбінатах.</t>
  </si>
  <si>
    <t>300687-101</t>
  </si>
  <si>
    <t>Залучення громадян у процес прийняття рішень шляхом проведення публічних консультацій</t>
  </si>
  <si>
    <t>01.07.2018 - 31.03.2021</t>
  </si>
  <si>
    <t>Департамент міжнародного розвитку (DFID) від імені Фонду ефективного врядування (GGF)</t>
  </si>
  <si>
    <t xml:space="preserve">ГО «Всеукраїнське громадське об’єднання «Інститут «Республіка» ;ГО «Центр ЮЕЙ»; ГС «Коаліція Реанімаційний Пакет Реформ»; ГО «Рух ЧЕСНО» </t>
  </si>
  <si>
    <t>Допомога Уряду України у розробці та імплементації стратегії сталого, регулярного та гнучкого механізму впровадження публічних консультацій в Україні</t>
  </si>
  <si>
    <t xml:space="preserve">Надання підтримки щодо посилення можливостей Департаменту забезпечення діяльності, пов’язаної з небезпечними матеріалами, Національної поліції України в системі забезпечення фізичної ядерної безпеки України </t>
  </si>
  <si>
    <t>16.11.2018 – 10.09.2019</t>
  </si>
  <si>
    <t xml:space="preserve">США </t>
  </si>
  <si>
    <t>Національна поліція України, її підрозділ: ДУ «Центр обслуговування підрозділів Національної поліції України»</t>
  </si>
  <si>
    <t>Надання необхідного обладнання для посилення і розширення можливостей Національної поліції України з реагування на радіоактивні, хімічні, біологічні та ядерні випадки, а також навчання поліцейських</t>
  </si>
  <si>
    <t>586471-EPP-1-2017-1-EE-EPPКA2-CBHE-JP</t>
  </si>
  <si>
    <t xml:space="preserve">INTENSE: Комплексна докторська програма з екологічної політики, менеджменту природокористування та техноекології </t>
  </si>
  <si>
    <t>Одеський державний екологічний університет; Харківський національний університет імені В. Н. Каразіна; Інститут екології Карпат</t>
  </si>
  <si>
    <t>Естонський університет наук про життя (Estonian University of Life Sciences)</t>
  </si>
  <si>
    <t>Вирішення основних причин екологічних проблем в Україні, Монголії та В’єтнамі шляхом створення потенціалу для високої якості освіти в галузі підготовки філософії з екологічних досліджень; покращення практики підготовки докторів філософії та підвищення професійного рівня цієї підготовки</t>
  </si>
  <si>
    <t>2018-2463/024-001</t>
  </si>
  <si>
    <t>Формування різноманітного майбутнього в громаді – Широкий діалог для створення і методологічної підтримки мережі для залучення молодих мігрантів у громадське суспільство</t>
  </si>
  <si>
    <t>01.12.2018 - 30.09.2020</t>
  </si>
  <si>
    <t>Національний технічний університет “Дніпровська політехніка”</t>
  </si>
  <si>
    <t>Підвищення можливостей громадської та академічної спільноти в України для кращого залучення молодих мігрантів до місцевої громади шляхом запуску міжкультурного діалогу, створення стійкої молодіжної мережі, спрямованої на мігрантів, та розробки відповідної методології, яка спирається на суміш неформальних та формальних освітніх інструментів</t>
  </si>
  <si>
    <t>ENI/2018/403-147</t>
  </si>
  <si>
    <t>Зміцнення потенціалу Державного агентства з енергоефективності та енергозбереження України задля розвитку виробництва енергії з відновлюваних джерел, виробництва та використання альтернативних видів палива</t>
  </si>
  <si>
    <t>01.03.2019 - 31.07.2020</t>
  </si>
  <si>
    <t>Державне агентство з енергоефективності та енергозбереження України</t>
  </si>
  <si>
    <t>Energie-Control Austria fur die Regukierung der Elektrizitats-und Erdgaswirtschaft (E-Control)</t>
  </si>
  <si>
    <t>Зміцнення потенціалу Державного агентства з енергоефективності та енергозбереження України у реалізації національної політики і законодавства в галузі відновлюваних джерел енергії в економічно і екологічно безпечний спосіб та відповідно до забов’язань в рамках Угоди про асоціацію між Україною та ЄС</t>
  </si>
  <si>
    <t>2018/399-942</t>
  </si>
  <si>
    <t>Посилення інституційної спроможності Українського національного органу стандартизації</t>
  </si>
  <si>
    <t>29.10.2018 - 28.12.2020</t>
  </si>
  <si>
    <t>ДП “Український науково-дослідний і навчальний центр проблем стандартизації, сертифікації та якості”</t>
  </si>
  <si>
    <t>Федеральне міністерство економіки і енергетики Німеччини (Bundesministerium fur Wirtschaft und Energie) у складі з: Німецьким національним інститутом метрології (Physikalisch-Technische Bundesanstalt); Австрійським інститутом стандартів (Austrian Standards International); Національним органом зі стандартизації (Organismul National de Standardizare); Іспанською асоціацією зі стандартизації (Asociacion Espanola de Normalizacion); Німецьким інститутом зі стандартизації (DIN Deutsches Institut fur Normung e.V)</t>
  </si>
  <si>
    <t>Встановлення системи стандартизації сумісної з системою стандартизації ЄС; спрощення, автоматизація та гармонізація процесів стандартизації відповідно до практик ЄС</t>
  </si>
  <si>
    <t>PLBU.03.02.00-UA-0008/17-00</t>
  </si>
  <si>
    <t>Створення системи швидкого реагування на злочини і події у Львові</t>
  </si>
  <si>
    <t>24.11.2018 – 23.01.2023</t>
  </si>
  <si>
    <t>Головне управління Національної поліції у Львівській області</t>
  </si>
  <si>
    <t>Міністерство внутрішніх справ України; Національна поліція України; Львівська ОДА</t>
  </si>
  <si>
    <t>Підвищення рівня безпеки та порядку у м. Львові; покращення рівня співробітництва та посилення взаємодії поліції з громадою</t>
  </si>
  <si>
    <t>2017.9112.8</t>
  </si>
  <si>
    <t xml:space="preserve">«Педагогіка миру» для відновлення громадянського діалогу на cході України </t>
  </si>
  <si>
    <t>09.06.2017 – 31.12.2020</t>
  </si>
  <si>
    <t>Державна наукова установа «Інститут модернізації змісту освіти»</t>
  </si>
  <si>
    <t xml:space="preserve">Engagement Global GmbH
Німецьке товариство міжнародного співробітництва (GIZ) ГмбХ
</t>
  </si>
  <si>
    <t>Розробити форми та методи реалізації освітньої технології «педагогіка миру», сприяти подоланню світоглядних розбіжностей та будуванню культури громадянського діалогу в Дніпропетровській, Запорізькій та Харківській областях</t>
  </si>
  <si>
    <t>EIDHR/2018/395-003</t>
  </si>
  <si>
    <t>Ефективна первинна медицина в громаді (EIDHR/2018/395-003)</t>
  </si>
  <si>
    <t>30.08.2018 – 28.02.2021</t>
  </si>
  <si>
    <t>Харківська обласна рада; Асоціація органів місцевого самоврядування Харківської області; Громадська організація «Агенція змін «Перспектива»; Громадська спілка «Українсько-німецька медична асоціація»</t>
  </si>
  <si>
    <t>Харківська обласна рада</t>
  </si>
  <si>
    <t>Сприяння розвитку первинної медичної допомоги в громадах Харківської області шляхом запровадження спеціалізованих експертиз та консультування, навчальних тренінгів, публічних заходів для побудови нових взаємин між лікарем та пацієнтом, вивчення кращих міжнародних практик, їх обмін між громадами та/або сімейними лікарями, які планують організовувати незалежну сімейну медичну практику</t>
  </si>
  <si>
    <t>PLBU.03.01.00-18-0358/17-00</t>
  </si>
  <si>
    <t xml:space="preserve">Підвищення рівня доступу до медичних послуг у містах Кросно та Ужгород </t>
  </si>
  <si>
    <t>12.10.2018 – 11.09.2020</t>
  </si>
  <si>
    <t>Фонд розвитку транскордонного співробітництва і спеціальних економічних зон; Виконавчий комітет Ужгородської міської ради</t>
  </si>
  <si>
    <t>Гміна м. Кросно (Республіка Польща)</t>
  </si>
  <si>
    <t>Поліпшення фізичного та психічного здоров’я дітей, молоді та дорослих, а також підвищення обізнаності громадськості у сфері охорони здоров’я шляхом розширення доступу до медичних послуг польсько-українського населення, що проживає в прикордонних районах</t>
  </si>
  <si>
    <t>573861-EPP-1-2016-1-EE-EPPKA2-CBHE-JP</t>
  </si>
  <si>
    <t>Європейське законодавство в сфері прав людини для університетів України та Молдови</t>
  </si>
  <si>
    <t>Національний аерокосмічний університет імені М. Є. Жуковського “Харківський авіаційний інститут”; Національний юридичний університет імені Ярослава Мудрого; Приватний вищий навчальний заклад “Міжнародний науково-технічний університет імені академіка Юрія Бугая”; Хмельницький національний університет; ГО “Всеукраїнська молодіжна громадська організація “Українська студентська спілка”</t>
  </si>
  <si>
    <t>Таллінський технічний університет (Tallinna Tehnikaulikool)</t>
  </si>
  <si>
    <t>Підтримка України і Молдови у подоланні викликів, пов’язаних із впровадженням Європейської політики  та міжнародних стандартів у сфері захисту прав людини за рахунок створення потенціалу та розробки відповідного інструментарію</t>
  </si>
  <si>
    <t>573818-EPP-1-2016-1-UK-EPPKA2-CBHE-JP</t>
  </si>
  <si>
    <t>Інтернет речей: нова освітня програма для потреб промисловості та суспільства</t>
  </si>
  <si>
    <t>Національний аерокосмічний університет імені М. Є. Жуковського “Харківський авіаційний інститут”; Одеський національний політехнічний університет; Східноукраїнський національний університет імені Володимира Даля; Тернопільський національний економічний університет; Чернівецький національний університет імені Юрія Федьковича; Запорізький національний технічний університет (ЗНТУ); Чорноморський національний університет імені Петра Могили; Інститут проблем моделювання в енергетиці ім. Г. Є. Пухова Національної академії наук; ГО «ІТ-Альянс Освіта Індустрія Наука</t>
  </si>
  <si>
    <t>Університет Ньюкаслу,  Сполучене Королівство Великої Британії та Північної Ірландії (UNIVERSITY of NEWCASTLE UPON TYNE)</t>
  </si>
  <si>
    <t>Забезпечення досліджень в новій області Інтернету речей (ІР) відповідно до потреб сучасного суспільства; наближення університетів до змін у світовому ринку праці в сфері інформаційно-комунікативних технологій і світовій сфері освіти; надання студентам уявлення щодо різних профілів роботи з різноманітними областями ІР</t>
  </si>
  <si>
    <t>2018-1-NO01-KA203-038887</t>
  </si>
  <si>
    <t>Партнерство для вивчення та викладання математики в Університеті (PLATINUM)</t>
  </si>
  <si>
    <t>Агдерський університет (UNIVERSITETET I AGDER (Норвегія)</t>
  </si>
  <si>
    <t>Закладення основи для дослідницького викладання математики на рівні університету та в різних контекстах вищої освіти; розвиток дослідницьких громад місцевих викладачів математики; розробка низки навчальних блоків, що сприятимуть вивченню математичного концептуального навчання; розробка програми професійного розвитку.</t>
  </si>
  <si>
    <t>UM17T03310</t>
  </si>
  <si>
    <t>23.02.2018 – 31.10.2020</t>
  </si>
  <si>
    <t>Федеральне міністерство з охорони довкілля, захисту природи, будівництва та безпеки реакторів (BMU)</t>
  </si>
  <si>
    <t xml:space="preserve">Державне підприємство "УДВП "Ізотоп" </t>
  </si>
  <si>
    <t>Товариство з безпеки установок і реакторів Німеччини (GRS) gGmbH</t>
  </si>
  <si>
    <t>Надання допомоги щодо зняття з експлуатації опромінювальних установок і забезпечення безпечного зберігання джерел іонізуючого випромінювання</t>
  </si>
  <si>
    <t>602608-EPP-1-2018-1-UA-EPPKA2-CBY-EP-PE</t>
  </si>
  <si>
    <t>Спільні зусилля з об’єднання мереж підприємницької молоді із сільської місцевості</t>
  </si>
  <si>
    <t>15.12.2018 - 14.09.2021</t>
  </si>
  <si>
    <t>Вінницька обласна Асоціація органів місцевого самоврядування; Установа “Агенція регіонального розвитку Вінницької області”</t>
  </si>
  <si>
    <t>Вінницька обласна Асоціація органів місцевого самоврядування</t>
  </si>
  <si>
    <t>Зниження рівні безробіття та сприяння розвитку підприємницького потенціалу сільської молоді в країнах Східного партнерства</t>
  </si>
  <si>
    <t>619034-EPP-1-2020-1-UA-EPPКА2-CBHE-JP</t>
  </si>
  <si>
    <t>Міждоменні компетентності для здорової та безпечної роботи у  21 сторіччі</t>
  </si>
  <si>
    <t>15.11.2020-14.11.2023</t>
  </si>
  <si>
    <t>Національний університет “Запорізька політехніка”; Київський національний університет будівництва і архітектури; Західноукраїнський національний університет</t>
  </si>
  <si>
    <t xml:space="preserve">Міністерство освіти і науки України </t>
  </si>
  <si>
    <t>Національний університет “Запорізька політехніка”</t>
  </si>
  <si>
    <t>Розроблення нової форми співпраці між університетами та підприємствами в епоху цифрових технологій для покращення працевлаштування працівників; надання новітніх компетентностей, пов’язаних з компетенціями необхідними для працевлаштування та формування робочого простору майбутнього; просування міжнародного та міждисциплінарного напрацювання навчального змісту моделі компетентності для роботи 4.0</t>
  </si>
  <si>
    <t>№2018/760</t>
  </si>
  <si>
    <t>Обладнання для виявлення радіоактивних і ядерних матеріалів, дозиметрії та дезактивації, включаючи підготовку персоналу для Лисичанського прикордонного загону ДПС України</t>
  </si>
  <si>
    <t>06.11.2018 – 31.12.2020</t>
  </si>
  <si>
    <t xml:space="preserve">Уряд Королівства Норвегія/Norwegian Radiation and Nuclear Safety Authority (DSA) </t>
  </si>
  <si>
    <t xml:space="preserve">Державна прикордонна служба України та її підрозділи: Лисичанський прикордонний загін ДПСУ (військова частина 1567) , Окрема комендатура охорони і забезпечення ДПСУ(військова частина 1498) </t>
  </si>
  <si>
    <t xml:space="preserve">Нордіск Сіккерхет АС/Nordisk Sikkerhet AS </t>
  </si>
  <si>
    <t>Зміцнення потенціалу Лисичанського прикордонного загону ДПСУ, розташованого на південному сході України, шляхом забезпечення його обладнанням для виявлення радіоактивних і ядерних матеріалів, дозиметрії та дезактивації, включаючи підготовку персоналу</t>
  </si>
  <si>
    <t>EuropeAid/139464/DH/SER/UA</t>
  </si>
  <si>
    <t>Сприяння транспортному розвитку річки Дніпро</t>
  </si>
  <si>
    <t>28.12.2018 – 27.12.2021</t>
  </si>
  <si>
    <t>Консорціум на чолі з Ecorys Nederland B. V. (Нідерланди) у складі з STC-NESTRA (Нідерланди)  HaskningDHV Nederland  B. V. (Нідерланди )</t>
  </si>
  <si>
    <t>Сприяння та просування реформи водного транспорту в Україні</t>
  </si>
  <si>
    <t>SUP30018GR0104</t>
  </si>
  <si>
    <t>Стажування випускників Програми обміну майбутніх лідерів (FLEX)</t>
  </si>
  <si>
    <t>01.07.2019 – 31.07.2022</t>
  </si>
  <si>
    <t>Залучення випускників Програми до стажування в органах державної влади України</t>
  </si>
  <si>
    <t>SUP30018GR0126</t>
  </si>
  <si>
    <t>Місця для Програми професійних стажувань (PFP) – розширення когорти в Україні</t>
  </si>
  <si>
    <t>15.08.2018 – 30.11.2021</t>
  </si>
  <si>
    <t xml:space="preserve">Фахівці у галузі міжнародного права, юриспруденції, міжнародних відносин, політології та державного управління
Фахівці у галузі міжнародного права, юриспруденції, міжнародних відносин, політології та державного управління
</t>
  </si>
  <si>
    <t xml:space="preserve">МОН і науки України
</t>
  </si>
  <si>
    <t xml:space="preserve">Забезпечення додаткових місць учасникам «Програми професійних стажувань» (PFP), яка має на меті посилення лідерських та професійних навичок, розробку нових підходів до вирішення проблем і встановлення тривалих та діючих стосунків між учасниками Програми з різних країн та їх спільнотами
</t>
  </si>
  <si>
    <t>2018/402-404</t>
  </si>
  <si>
    <t>Підтримка Державної авіаційної служби України у зміцненні її спроможності з питань льотної експлуатації цивільних повітряних суден (OSP) та сертифікації льотного екіпажу цивільної авіації (FCL)</t>
  </si>
  <si>
    <t>18.03.2019 – 18.03.2022</t>
  </si>
  <si>
    <t>CAA International Limited (CAAi)</t>
  </si>
  <si>
    <t>Підтримка сталого розвитку цивільної авіації та системи адміністрації цивільної авіації, гармонізація нормативних документів та робочих практик з вимогами норм та стандартів ЄС в галузі безпеки польотів (OPS &amp; FCL)</t>
  </si>
  <si>
    <t>2015/740</t>
  </si>
  <si>
    <t>Постачання сучасного обладнання для неруйнівного контролю систем, важливих для безпеки Рівненської АЕС</t>
  </si>
  <si>
    <t>07.07.2015 – 31.12.2019</t>
  </si>
  <si>
    <t xml:space="preserve">ДП НАЕК "Енергоатом", Відокремлений підрозділ "Рівненська АЕС" </t>
  </si>
  <si>
    <t>Інститут енергетичних технологій (IFE)</t>
  </si>
  <si>
    <t>Надання підтримки Рівненській АЕС шляхом оснащення сучасним обладнанням для неруйнівного контролю систем важливих для безпеки</t>
  </si>
  <si>
    <t>S4-B-UOA</t>
  </si>
  <si>
    <t>Глобальна ініціатива з миротворчих операцій (Програма GPOI))</t>
  </si>
  <si>
    <t>14.09.2018 – 31.12.2021</t>
  </si>
  <si>
    <t xml:space="preserve">військова частина А 4150 </t>
  </si>
  <si>
    <t>Підвищення обороноздатності, бойової готовності та мобільності Збройних Сил України</t>
  </si>
  <si>
    <t>ENI/2018/399-744</t>
  </si>
  <si>
    <t>Поставка програмного забезпечення та комп’ютерного обладнання для розбудови Інтернет порталу статистичних даних Державної служби статистики України</t>
  </si>
  <si>
    <t>18.03.2019 -31.12.2021</t>
  </si>
  <si>
    <t>Bioethic Shelter &amp; Emergency S.r.l.</t>
  </si>
  <si>
    <t>Створення нового спеціалізованого Центру обробки даних, який буде використовуватися для запуску нового статистичного веб-порталу; поставка, встановлення, тестування та налаштування ІТ-обладнання</t>
  </si>
  <si>
    <t>Угода  між Урядом України і Урядом Швейцарської Конфедерації про технічне та фінансове співробітництво від 13.10.1997</t>
  </si>
  <si>
    <t>Ініціатива зі сприяння безпеці в Україні 2018 (Програма USAI – 2018)</t>
  </si>
  <si>
    <t>01.01.2019 – 31.12.2021</t>
  </si>
  <si>
    <t xml:space="preserve">військова частина А 4150; військова частина А 0476; військова частина А 2192; військова частина А 1587 ; військова частина А 0553; військова частина А 3628 ;  військова частина А 2287; військова частина А 3204 ; військова частина А 2641 ; військова частина А 2238; військова частина А 2788; військова частина А 3808 ; військова частина А 2424 ; військова частина А 2772; військова частина А 3358; військова частина А 4533-ІІІ ; військова частина   А 0665 ; військова частина А 1724; Національний військово-медичний клінічний центр «Головний військовий клінічний госпіталь»; Національний університет оборони України імені Івана Черняховського </t>
  </si>
  <si>
    <t xml:space="preserve">Підвищення бойової готовності, мобільності та професіоналізму Збройних Сил України </t>
  </si>
  <si>
    <t>Z020691-002</t>
  </si>
  <si>
    <t xml:space="preserve">Поліпшення прав людини жінок в Україні шляхом впровадження Конвенції про ліквідацію всіх форм дискримінації щодо жінок (CEDAW) </t>
  </si>
  <si>
    <t>01.04.2017 – 31.03.2019</t>
  </si>
  <si>
    <t>Міністерство міжнародного розвитку Канади</t>
  </si>
  <si>
    <t xml:space="preserve">Громадська організація «Театр для діалогу» </t>
  </si>
  <si>
    <t xml:space="preserve">Служба Віце-прем’єр-міністра з питань європейської та євроатлантичної інтеграції Секретаріату Кабінету Міністрів України </t>
  </si>
  <si>
    <t xml:space="preserve">Структура Організації Об’єднаних Націй з питань гендерної рівності та розширення прав і можливостей жінок (структура ООН  Жінки)  в Україні </t>
  </si>
  <si>
    <t>Посилення відповідальності за зобов’язаннями, передбаченими Конвенцією про ліквідацію всіх форм дискримінації щодо жінок (CEDAW), шляхом розвитку потенціалу та надання технічної підтримки Уряду України з метою ефективного впровадження та моніторингу здійснення Конвенції та Заключних зауважень Комітету з ліквідації дискримінації щодо жінок (2017 року), а також заохочення жінок, які піддаються різним формам дискримінації до розуміння та захисту їхніх прав людини</t>
  </si>
  <si>
    <t xml:space="preserve">SECAGD18CA0011 </t>
  </si>
  <si>
    <t xml:space="preserve">Програма професійних стажувань </t>
  </si>
  <si>
    <t>20.09.2018 – 31.12.2021</t>
  </si>
  <si>
    <t>Фахівці у галузі міжнародного права, юриспруденції, міжнародних відносин, політології та державного управління</t>
  </si>
  <si>
    <t>Надання допомоги шляхом посилення лідерських та професійних навичок, розробка нових підходів до вирішення проблем і встановлення тривалих та діючих стосунків між учасниками з різних країн та їх спільнотами</t>
  </si>
  <si>
    <t>2018-2463/047-001</t>
  </si>
  <si>
    <t>Молодіжні ради – радники чи активісти</t>
  </si>
  <si>
    <t>31.12.2018 - 30.10.2020</t>
  </si>
  <si>
    <t>Товариство охорони прав і гідності учнів “Фортеця”</t>
  </si>
  <si>
    <t>Забезпечення рівних можливостей та досвіду для молодих людей, які дозволять їм розвивати компетенції, відігравати роль у всіх аспектах суспільства, висловлюючи свої потреби, інтереси та бачення. Підвищення потенціалу молодіжних рад та надання їм повноважень</t>
  </si>
  <si>
    <t>Публічно-приватне партнерство для поліпшення сантехнічної освіти в Україні</t>
  </si>
  <si>
    <t>01.11.2018 - 28.02.2023</t>
  </si>
  <si>
    <t xml:space="preserve">Швейцарська агенція розвитку та  співробітництва </t>
  </si>
  <si>
    <t xml:space="preserve">Вище художнє професійно-технічне училище № 5 м. Вінниці
Вище професійне училище № 22 м. Сарни
Вище професійне училище № 29 смт. Володимирець
Державний навчальний заклад "Білгород-Дністровський професійний будівельний ліцей"
Державний професійно-технічний навчальний заклад "Броварський професійний ліцей"
Державний навчальний заклад "Вище професійне училище № 34 
м. Стрий"
Державний професійно-технічний навчальний заклад "Дніпровське вище професійне училище будівництва"
Державний навчальний заклад "Запорізький навчальний центр професійно-технічної освіти"
Державний навчальний заклад "Подільський центр професійно-технічної освіти"
Державний навчальний заклад "Київське регіональне вище професійне училище будівництва"
Державний навчальний заклад "Ковельський центр професійно-технічної освіти"
Державний професійно-технічний навчальний заклад "Роменське вище професійне училище"
Державний навчальний заклад "Одеський центр професійно-технічної освіти державної служби зайнятості"
Державний навчальний заклад "Полтавське вище міжрегіональне професійне училище"
Державний навчальний заклад "Чортківське вище професійне училище"
Державний професійно-технічний навчальний заклад "Привільський професійний ліцей"
Державний заклад професійної (професійно-технічної) освіти "Центральноукраїнський професійний  будівельний ліцей"
Державний навчальний заклад "Черкаське вище професійне училище будівельних технологій"
Державний професійно-технічний навчальний заклад "Чернівецький професійний ліцей залізничного транспорту"
Івано-Франківський професійний будівельний ліцей
Маріупольський професійний ліцей будівництва
Прилуцький професійний ліцей Чернігівської області
Хустський професійний ліцей
Центр професійно-технічної освіти м. Житомира
Чернігівський професійний ліцей залізничного транспорту
</t>
  </si>
  <si>
    <t>Швейцарська фундація технічного співробітництва з розвитку «Свісконтакт» (Swisscontact)</t>
  </si>
  <si>
    <t xml:space="preserve">Сприяння поліпшенню можливостей 25 обраних закладів професійної (професійно-технічної) освіти запропонувати ринково-орієнтовану практичну та сучасну освіту у сфері сантехнічних технологій.
Запровадження моделі публічно-приватного партнерства, яка забезпечує сучасну ринково-орієнтовану підготовку з професії "Монтажник санітарно-технічних систем та устаткування".
</t>
  </si>
  <si>
    <t>Зміцнення потенціалу Національної ради з питань протидії туберкульозу та ВІЛ-інфекції/СНІДу</t>
  </si>
  <si>
    <t>ПРООН (за рахунок фінансування Глобального фонду для боротьби зі СНІДом, туберкульозом та малярією)</t>
  </si>
  <si>
    <t>Зміцнення потенціалу Національної ради з питань протидії туберкульозу та ВІЛ/СНІДу в здійсненні функцій Координаційного механізму країни відповідно до вимог та рекомендацій Глобального фонду для боротьби зі СНІДом, туберкульозм та малярією.</t>
  </si>
  <si>
    <t>ICSP/2018/399-227</t>
  </si>
  <si>
    <t>Підтримка реінтеграції ветеранів конфлікту на Сході України</t>
  </si>
  <si>
    <t>21.12.2018 – 20.06.2020</t>
  </si>
  <si>
    <t>Міністерство у справах ветеранів України</t>
  </si>
  <si>
    <t>Сприяння Уряду України в наданні допомоги ветеранам конфлікту на Сході України та їхнім родинам задля ефективної реінтеграції до цивільного життя, а також активної участі в соціально-економічному розвитку громад</t>
  </si>
  <si>
    <t>2018-2463/033-001</t>
  </si>
  <si>
    <t>Переосмислення визнання</t>
  </si>
  <si>
    <t>15.12.2018 - 14.12.2020</t>
  </si>
  <si>
    <t>ГО “Центр кращого інтернету”</t>
  </si>
  <si>
    <t>Інститут навчання та розвитку “МіленіуМ”</t>
  </si>
  <si>
    <t>Розвиток спроможності організацій, що працюють з молоддю, використовувати, просувати та розповсюджувати відкриті цифрові бейджи для підтвердження неформальної освіти в країнах-учасницям проекту через місцеві та міжнародні заходи; підвищення обізнаності про переваги та значення відкритих цифрових бейджів для підтвердження та визнання навчання шляхом впровадження онлайнової та офлайн-комунікаційної кампанії</t>
  </si>
  <si>
    <t>SSM2018-5894-1</t>
  </si>
  <si>
    <t xml:space="preserve">Підтримка у запровадженні Магістерської програми з ядерної безпеки у Національному технічному університеті України «Київський політехнічний інститут імені Ігоря Сікорського» </t>
  </si>
  <si>
    <t>23.01.2019 – 30.09.2019</t>
  </si>
  <si>
    <t xml:space="preserve">Національний технічний університет України «Київський політехнічний інститут імені Ігоря Сікорського» (КПІ ім. Ігоря Сікорського)  </t>
  </si>
  <si>
    <t xml:space="preserve">Міністерство енергетики та вугільної промисловості України
</t>
  </si>
  <si>
    <t xml:space="preserve">ТОВ «Систех» </t>
  </si>
  <si>
    <t>Надання допомоги з метою оновлення приміщень КПІ ім. Ігоря Сікорського, які будуть використовуватися для освіти та навчання у сфері фізичного захисту, обліку та контролю ядерного матеріалу в рамках Магістерської програми з ядерної безпеки</t>
  </si>
  <si>
    <t>Посилення захисту прав людини та основних свобод внутрішньо переміщених та постраждалих у результаті конфліктів громад на Сході України</t>
  </si>
  <si>
    <t>01.01.2018 – 31.12.2019</t>
  </si>
  <si>
    <t>Підвищення рівня знань, сприяння здійсненню прав і надання доступу до основних потреб людей, які постраждали у результаті конфлікту на Сході України</t>
  </si>
  <si>
    <t>SECAGD19CA0033</t>
  </si>
  <si>
    <t>FY 2019 Глобальні послуги Едьюкейшн США (FY 2019 Global Education USA Services)</t>
  </si>
  <si>
    <t>20.11.2018 – 31.03.2022</t>
  </si>
  <si>
    <t>Магістранти, аспіранти, молоді викладачі, науковці</t>
  </si>
  <si>
    <t>Посилення спроможності системи фінансового моніторингу виявляти ризики відмивання коштів та фінансування тероризму</t>
  </si>
  <si>
    <t>01.03.2019-31.12.2019</t>
  </si>
  <si>
    <t>Державна служба фінансового моніторингу</t>
  </si>
  <si>
    <t>Зміцнення потенціалу системи фінансового моніторингу виявляти ризики відмивання коштів та фінансування тероризму</t>
  </si>
  <si>
    <t xml:space="preserve">Реконструкція вуличного освітлення в м. Овруч </t>
  </si>
  <si>
    <t>01.01.2019 – 31.12.2020</t>
  </si>
  <si>
    <t xml:space="preserve">Європейський банк реконструкції та розвитку як адміністратор Фонду Е5Р; Північна екологічна фінансова корпорація (Nordic Environment Finance Corporation, НЕФКО) як виконавча агенція Фонду Е5Р </t>
  </si>
  <si>
    <t xml:space="preserve">Овруцька міська рада (Житомирська область) </t>
  </si>
  <si>
    <t xml:space="preserve">Житомирська ОДА </t>
  </si>
  <si>
    <t>Північна екологічна фінансова корпорація (Nordic Environment Finance Corporation, НЕФКО) як виконавча агенція Фонду Е5Р; ТОВ «Дорстрой Монтаж Київ»</t>
  </si>
  <si>
    <t>Впровадження низки енергозберігаючих заходів системи вуличного освітлення шляхом впровадження світлодіодного освітлення та заміни зношених залізобетонних опор.</t>
  </si>
  <si>
    <t>Впровадження проекту енергозбереження на об’єктах вуличного освітлення міста Рубіжне Луганської області</t>
  </si>
  <si>
    <t>06.02.2019 – 31.12.2020</t>
  </si>
  <si>
    <t>Північна екологічна фінансова корпорація (Nordic Environment Finance Corporation, НЕФКО) як розпорядник Фонду «Північної ініціативи гуманітарної підтримки та енергоефективності («Фонд NIU»)</t>
  </si>
  <si>
    <t>Рубіжанська міська рада</t>
  </si>
  <si>
    <t>Північна екологічна фінансова корпорація (Nordic Environment Finance Corporation, НЕФКО) як розпорядник Фонду «Північної ініціативи гуманітарної підтримки та енергоефективності («Фонд NIU»), ТОВ «КОМЕНЕРГОСЕРВІС», ПП «Ремводпласт Плюс», ТОВ «Екта-Пром»</t>
  </si>
  <si>
    <t xml:space="preserve">Впровадження проекту енергоефективних заходів системи вуличного освітлення та безпеки дорожнього руху шляхом впровадження світлодіодного освітлення з метою скорочення споживання електричної енергії, скорочення викидів, зниження витрат міського бюджету та зниження соціальної напруги серед населення. </t>
  </si>
  <si>
    <t>Р005899</t>
  </si>
  <si>
    <t xml:space="preserve">Голос жінок і лідерство – Україна </t>
  </si>
  <si>
    <t>01.03.2019-31.05.2024</t>
  </si>
  <si>
    <t xml:space="preserve">Міжнародний благодійний фонд «Український жіночий фонд»; Міжнародний фонд «Відродження»; Громадська організація «Ла Страда-Україна»  </t>
  </si>
  <si>
    <t xml:space="preserve">Міжнародний благодійний фонд «Український жіночий фонд» </t>
  </si>
  <si>
    <t>Сприяння розвитку можливостей та діяльності місцевих та регіональних жіночих організацій та рухів, спрямованих на розвиток потенціалу жінок і дівчат, сприяння захисту їхніх прав та досягнення гендерної рівності</t>
  </si>
  <si>
    <t>Підтримка впровадженню судової реформи в Україні</t>
  </si>
  <si>
    <t>03.04.2019 – 30.11.2020</t>
  </si>
  <si>
    <t>Підтримка України у завершенні судової реформи та впровадженні нещодавно прийнятого законодавства з метою забезпечення незалежності, справедливості та ефективності судової системи відповідно до стандартів та рекомендацій Ради Європи.</t>
  </si>
  <si>
    <t>ENI/2018/402-118</t>
  </si>
  <si>
    <t>Зміцнення безпеки кордону між Республікою Білорусь та Україною шляхом сприяння завершенню процесу демаркації кордону, встановленню скануючого комплексу та розробці мобільного додатку (ДЕМАКС)</t>
  </si>
  <si>
    <t>01.01.2019 – 30.06.2023</t>
  </si>
  <si>
    <t>Міністерство закордонних справ України; Державна служба України з питань геодезії, картографії та кадастру; Державне агентство України з управління зоною відчуження</t>
  </si>
  <si>
    <t>Міжнародна організація з міграції (МОМ), представлена в Україні Представництвом МОМ в Україні</t>
  </si>
  <si>
    <t>Сприяння зміцненню безпеки на білорусько-українському державному кордоні та укріпленню двосторонніх відносин, співпраці та координації між Республікою Білорусь та Україною відповідно до принципів інтегрованого управління кордонами (ІУК)</t>
  </si>
  <si>
    <t xml:space="preserve">Повідомлення про виділення лімітів від 12.06.2018; 
Міжвідомчі угоди - Угоди між федеральними відомствами від 02.05.2017                 № SINLEC11YIUP1 та від 25.07.2018 № SINLEC18YIUR1
</t>
  </si>
  <si>
    <t>Розвиток потенціалу Департаменту протидії наркозлочинності Національної поліції України та підрозділів протидії наркозлочинності Головних управлінь НПУ в областях</t>
  </si>
  <si>
    <t>01.02.2019 – 31.12.2020</t>
  </si>
  <si>
    <t>Національна поліція України  та її підрозділи: Державна установа «Центр обслуговування підрозділів Національної поліції України»; Головне управління Національної поліції в Черкаській області; Головне управління Національної поліції в Херсонській області ; Головне управління Національної поліції у Львівській області ; Головне управління Національної поліції в Закарпатській області</t>
  </si>
  <si>
    <t xml:space="preserve">Відділ з правоохоронних питань Посольства США в Україні; 
Міжнародна програма підвищення кваліфікації для органів кримінального розслідування (ІСІТАР) Департаменту юстиції США; 
Корпорація «Engility»
</t>
  </si>
  <si>
    <t>UKR 19-01</t>
  </si>
  <si>
    <t>Федеральне міністерство продовольства та сільського господарства Німеччини (BMEL)</t>
  </si>
  <si>
    <t xml:space="preserve">Міністерство аграрної політики та продовольства України </t>
  </si>
  <si>
    <t>GFA Consulting Group GmbH; AFC Agriculture and Finance Consultants GmbH,  IAK Agrar Consulting GmbH</t>
  </si>
  <si>
    <t>Зміцнення державних і приватних економічних структур аграрного та продовольчого сектору України для подальшого розвитку торговельних стосунків в межах ПВЗВТ між ЄС та Україною</t>
  </si>
  <si>
    <t>Кредитна заявка № 7F-09207.01.02, контракт № 81057844</t>
  </si>
  <si>
    <t>Розвиток медичної освіти в Україні</t>
  </si>
  <si>
    <t>06.12.2018 - 30.11.2022</t>
  </si>
  <si>
    <t xml:space="preserve">Швейцарську агенцію з розвитку та  співробітництва Міністерства закордонних справ Швейцарії ШАРС/SDC) </t>
  </si>
  <si>
    <t xml:space="preserve">Державний вищий навчальний заклад «Тернопільський державний медичний університет імені І. Я. Горбачевського Міністерства охорони здоров’я України», Вищий державний навчальний заклад України «Буковинський державний медичний університет», Харківський національний медичний університет, Вищий навчальний комунальний заклад Львівської обласної ради «Львівський інститут медсестринства та лабораторної медицини імені Андрея Крупинського, Комунальний заклад вищої освіти «Рівненська медична академія» Рівненської обласної ради, Комунальний вищий навчальний заклад «Житомирський медичний інститут» Житомирської обласної ради, Національний університет «Києво-Могилянська академія» </t>
  </si>
  <si>
    <t>Швейцарський інститут тропічного та громадського здоров’я (ШІТГЗ)</t>
  </si>
  <si>
    <t>Покращення якості охорони здоров’я в Україні шляхом вдосконалення медичної освіти для представників первинної ланки медичної допомоги</t>
  </si>
  <si>
    <t>СPEA-LT-2016/10003</t>
  </si>
  <si>
    <t>Поглиблена спільна освітньо-наукова програма з управління ризиками в промисловості та сервісах в умовах глобальних економічних, технологічних та екологічних змін: розширена версія</t>
  </si>
  <si>
    <t>11.09.2017 – 30.12.2021</t>
  </si>
  <si>
    <t>Норвезьке агентство міжнародного співробітництва та підвищення якості вищої освіти (Diku)</t>
  </si>
  <si>
    <t xml:space="preserve">Інститут кібернетики імені В. М. Глушкова НАН України; Київський національний університет ім. Тараса Шевченка </t>
  </si>
  <si>
    <t>МОН та науки України</t>
  </si>
  <si>
    <t xml:space="preserve">Норвезький університет науки та технологій </t>
  </si>
  <si>
    <t xml:space="preserve">організація норвезько-українсько-євразійського освітньо-наукового співробітництва у сфері кількісного управління ризиками та суміжних тем, зокрема підтримки оптимальних рішень при ризику та невизначеності;
 розвиток стійкої мережі університетів в Україні, Молдові, Грузії та Норвегії, здатних розробляти та проводити спільні програми та курси як на магістерському рівні, так і у докторантурі, за напрямком кількісного управління ризиками
</t>
  </si>
  <si>
    <t>PLBU.03.02.00-UA-0754/17-00</t>
  </si>
  <si>
    <t>Адаптація колишньої обсерваторії на горі Піп Іван для потреб високогірного рятувального центру</t>
  </si>
  <si>
    <t>23.02.2019 – 22.02.2022</t>
  </si>
  <si>
    <t>Державний вищий навчальний заклад Прикарпатський національний університет імені Василя Стефаника, Управління ДСНС України в Івано-Франківській області</t>
  </si>
  <si>
    <t>Державний вищий навчальний заклад Прикарпатський національний університет імені Василя Стефаника</t>
  </si>
  <si>
    <t>Підвищення безпеки високогірного туризму шляхом реконструкції колишньої обсерваторії на горі Піп Іван відповідно до потреб високогірного рятувального навчального центру, а також пошуково-рятувальної станції, навчань рятувальників високогірних районів, створення платформи електронних послуг, обміну досвідом та навчальними матеріалами між польськими та українськими високогірними рятувальними службами, створення системи інформування туристів про превентивні заходи під час перебування у високогір’ї, безпечні маршрути та метеорологічний прогноз</t>
  </si>
  <si>
    <t>U4.01/14А</t>
  </si>
  <si>
    <t>Визначення форм відходів, що забезпечують безпечну переробку, зберігання та захоронення радіоактивних відходів, що зберігаються на українських ядерно-енергетичних підприємствах (U4.01/14А)</t>
  </si>
  <si>
    <t>01.11.2018 – 31.10.2021</t>
  </si>
  <si>
    <t>ДСП «ЧАЕС»; Державне спеціалізоване Централізоване підприємство з поводження з РАВ (ЦППРВ); ДП НАЕК «Енергоатом»</t>
  </si>
  <si>
    <t>Міністерство енергетики та вугільної промисловості України; Державне агентство України з управління зоною відчуження</t>
  </si>
  <si>
    <t>Консорціум на чолі з Plejades Gmbh – Indepenent Experts та за участю Brenk Systemplanung GmbH і NUKEM Technologies GmbH (Німеччина)</t>
  </si>
  <si>
    <t>Безпечне тривале зберігання та захоронення проблемних РАВ, визначення форм відходів, що забезпечують безпечну переробку, зберігання та захоронення радіоактивних відходів, що зберігаються на українських ядерно-енергетичних підприємствах</t>
  </si>
  <si>
    <t>Підтримка навчання суддів, що відповідає їх потребам</t>
  </si>
  <si>
    <t>21.03.2019-31.12.2019</t>
  </si>
  <si>
    <t>Надання Національній школі суддів та суддівській спільноті знань, практичних навичок та навчальних інструментів для захисту прав людини</t>
  </si>
  <si>
    <t>Удосконалення корпоративного управління державними підприємствами</t>
  </si>
  <si>
    <t>06.03.2019-31.12.2021</t>
  </si>
  <si>
    <t>Громадська організація "Українська академія корпоративного управління"</t>
  </si>
  <si>
    <t>Удосконалення корпоративного управління державних підприємств України</t>
  </si>
  <si>
    <t>Впровадження заходів з енергозбереження в Бахмутській загальноосвітній школі І-ІІІ ступенів № 10 Бахмутської міської ради Донецької області</t>
  </si>
  <si>
    <t>04.03.2019-31.12.2020</t>
  </si>
  <si>
    <t>Північна екологічна фінансова корпорація (Nordic Environment Finance Corporation, НЕФКО) як розпорядник Фонду «Північної ініціативи гуманітарної підтримки та енергоефективності (Україна) («Фонд NIU»)</t>
  </si>
  <si>
    <t>Бахмутська міська рада</t>
  </si>
  <si>
    <t>Донецька ОДА (Донецька ОВЦА)</t>
  </si>
  <si>
    <t xml:space="preserve">ТОВ «Добробудь» </t>
  </si>
  <si>
    <t>Впровадження енергозберігаючих заходів, спрямованих на зменшення енергоспоживання теплової енергії та покращення умов перебування персоналу, учнів, батьків в Бахмутській загальноосвітній школі І-ІІІ ступенів № 10 Бахмутської міської ради Донецької області.</t>
  </si>
  <si>
    <t xml:space="preserve">Угода між Кабінетом Міністрів України та Урядом Королівства Швеція про загальні умови технічного та фінансового співробітництва від 29.08.2007;
Угода між Урядом України і Урядом Швейцарської Конфедерації про технічне та фінансове співробітництво від 13.10.1997;
Угода між Кабінетом Міністрів України і Урядом Королівства Данія про технічне і фінансове співробітництво від 09.11.2006;
Угода між Урядом України і Програмою розвитку Організації Об'єднаних Націй від 18.06.1993;
Конвенція про привілеї та імунітети ООН від 13.02.1946;
Угода між Урядом України та ООН про заснування Представництва ООН в Україні від 06.10.1992
</t>
  </si>
  <si>
    <t>Ефективне врядування і залучення громадян у східній Україні</t>
  </si>
  <si>
    <t>01.09.2018 – 31.01.2022</t>
  </si>
  <si>
    <t>Швеція, Швейцарія, Данія</t>
  </si>
  <si>
    <t xml:space="preserve">Уряд Королівства Швеція через Шведське Агентство з міжнародного розвитку (SIDA);
Уряд Королівства Данія через Міністерство закордонних справ Данії (DMFA);
Уряд Швейцарської Конфедерації через Швейцарське Агентство з розвитку та співробітництва (SDC)
</t>
  </si>
  <si>
    <t xml:space="preserve">Луганська обласна військово-цивільна адміністрація, м. Сєвєродонецьк
Новоайдарська селищна рада Навойдарського району Луганської області
Військово-цивільна адміністрація міста Щастя Навойдарського району Луганської області
Військово-цивільна адміністрація міста Золоте та села Катеринівка Попаснянського району Луганської області
Гірська міська рада Попаснянського району Луганської області
Широківська сільська рада Станично-Луганського району Луганської області
Станично-Луганська селищна рада Станично-Луганського району Луганської області
Красноталівська сільська рада Станично-Луганського району Луганської області
Красноріченська селищна рада Кремінського району Луганської області
Біловодська селищна рада Біловодського району Луганської області
Виконавчий комітет Попаснянської міської ради Луганської області
Донецька обласна військово-цивільна адміністрація, м. Краматорськ
Військово-цивільна адміністрація міста Волноваха Волноваського району Донецької області
Ольгинська селищна рада Волноваського району Донецької області
Хлібодарівська сільська рада Волноваського району Донецької області
Військово-цивільна адміністрація міста Мар’їнка та села Побєда Мар’їнського району Донецької області
Військово-цивільна адміністрація міста Красногорівка Мар’їнського району Донецької області
Курахівська міська рада Мар’їнського району Донецької області
Очеретинська селищна рада Ясинуватського району Донецької області
Соледарська міська рада, м. Соледар Донецької області
Сіверська міська рада Бахмутського району Донецької області
Військово-цивільна адміністрація міста Торецьк Донецької області
Краматорський місцевий центр з надання безоплатної вторинної правової допомоги, м. Краматорськ Донецької області 
Маріупольський місцевий центр з надання безоплатної вторинної правової допомоги, м. Маріуполь Донецької області
Міловський місцевий центр з надання безоплатної вторинної правової допомоги, смт. Мілове Луганської області
Старобільський місцевий центр з надання безоплатної вторинної правової допомоги, м. Старобільськ Луганської області
Сєвєродонецький місцевий центр з надання безоплатної вторинної правової допомоги, 
м. Сєвєродонецьк Луганської області
Національна поліція України та її територіальні органи:
Головне управління Національної поліції в Донецькій області, м. Маріуполь 
Головне управління Національної поліції в Луганській області, м. Сєвєродонецьк 
Департамент патрульної поліції, м. Київ
Державна служба України з надзвичайних ситуацій та її територіальні органи:
Головне управління Державної служби України з надзвичайних ситуацій в Донецькій області, 
м. Маріуполь
Головне управління Державної служби України з надзвичайних ситуацій в Луганській області, 
м. Сєвєродонецьк 
Координаційний центр з надання правової допомоги, м. Київ
Регіональний центр з надання безоплатної вторинної правової допомоги у Донецькій та Запорізькій областях, м. Запоріжжя
Територіальне управління Державної судової адміністрації України в Луганській області, м. Рубіжне Луганська область
Територіальне управління Державної судової адміністрації України в Донецькій області, м. Слов’янськ
</t>
  </si>
  <si>
    <t>Міністерство внутрішніх справ України; Міністерство юстиції України; Державна судова адміністрація України; Донецька обласна військово-цивільна адміністрація; Луганська обласна військово-цивільна адміністрація</t>
  </si>
  <si>
    <t xml:space="preserve">Програма розвитку Організації Об’єднаних Націй (ПРООН) </t>
  </si>
  <si>
    <t xml:space="preserve">Сприяння миру та стабілізації на сході України, шляхом створення здібних, інклюзивних, чутливих та підзвітних органів місцевого самоврядування та постачальників послуг </t>
  </si>
  <si>
    <t>Підтримка участі України у програмі COSME</t>
  </si>
  <si>
    <t>18.12.2018 - 17.06.2021</t>
  </si>
  <si>
    <t xml:space="preserve">Підтримка участі України у програмі COSME у вигляді фінансових внесків для забезпечення участі у програмі  COSME для відшкодування частини витрат України на сплату внесків за участь у програмі за період 2016-2020 років у відповідності до Угоди між ЄС та Україною. </t>
  </si>
  <si>
    <t>598938-EPP-1-2018-1-LV-EPPКА2-CBHE-JP</t>
  </si>
  <si>
    <t>Інноваційна реабілітаційна освіта – Впровадження нових магістерських програм в Україні</t>
  </si>
  <si>
    <t>15.11.2018 - 31.03.2022</t>
  </si>
  <si>
    <t>Національний університет фізичного виховання і спорту України; Центр тестування професійної компетентності фахівців з вищою освітою напрямів підготовки “Медицина’ і “Фармація” при МОЗ; Львівський державний університет фізичної культури імені Івана Боберського; Тернопільський державний медичний університет імені І. Я. Горбачевського; Сумський державний університет</t>
  </si>
  <si>
    <t>Латвійська академія спортивної освіти</t>
  </si>
  <si>
    <t>Розбудова професійної спроможності академічних та дослідницьких кадрів: розвиток інструментів викладання/ навчання/методів оцінювання; створення спеціальної освітньої інфраструктури, необхідної для забезпечення нової професійної програми підготовки з фізичної терапії на національному рівні</t>
  </si>
  <si>
    <t>BSB</t>
  </si>
  <si>
    <t>Покращення онлайн доступу громадськості до даних моніторингу стану навколишнього природного середовища та інформаційних інструментів для підтримки співпраці в Чорноморському басейні щодо скорочення забруднення морським сміттям (BSB MARLITER 138)</t>
  </si>
  <si>
    <t>24.07.2018-23.01.2021</t>
  </si>
  <si>
    <t xml:space="preserve">Науково-дослідна установа «Український науковий центр екології моря»(УкрНЦЕМ) </t>
  </si>
  <si>
    <t>Чорноморська мережа екологічних організацій (BSNN) (Болгарія)</t>
  </si>
  <si>
    <t>Поліпшення інформаційної бази транскордонного обміну даними моніторингу довкілля та поліпшення безкоштовного онлайн доступу до інструментів для їх обробки для зменшення кількості спільного морського сміття у Чорноморському басейні</t>
  </si>
  <si>
    <t>2015.9057.9</t>
  </si>
  <si>
    <t xml:space="preserve">Підтримка впровадження схеми торгівлі квотами на викиди парникових газів (СТВ) в Україні </t>
  </si>
  <si>
    <t>01.09.2017 – 31.08.2022</t>
  </si>
  <si>
    <t>Федеральне міністерство навколишнього середовища, охорони природи та ядерної безпеки (BMU)</t>
  </si>
  <si>
    <t xml:space="preserve">Міністерство захисту довкілля та природних ресурсів України </t>
  </si>
  <si>
    <t xml:space="preserve">eMS BSB 319 </t>
  </si>
  <si>
    <t>Оцінка вразливості морської екосистеми Чорного моря до антропогенного впливу (ANEMONE – BSB 319)</t>
  </si>
  <si>
    <t>Науково-дослідна установа "Український науковий центр екології моря" (УкрНЦЕМ)</t>
  </si>
  <si>
    <t>Одеська ОДА, Міністерство екології та природних ресурсів України</t>
  </si>
  <si>
    <t>Національний інститут морських досліджень та розробок "Grigore Antipa" (NIMRD) (Румунія)</t>
  </si>
  <si>
    <t>LIP</t>
  </si>
  <si>
    <t>Транскордонна інфраструктура охорони здоров’я</t>
  </si>
  <si>
    <t>26.03.2019-25.03.2022</t>
  </si>
  <si>
    <t>ОУ СОП «Румунія - Україна 2014-2020»</t>
  </si>
  <si>
    <t xml:space="preserve">КНП "Дунайська обласна лікарня" Одеської обласної ради"; Виконавчий комітет Ізмаїльської міської ради </t>
  </si>
  <si>
    <t>Повітова рада Тульча (Румунія)</t>
  </si>
  <si>
    <t>Покращення доступу до галузі охорони здоров’я як стратегічний пріоритет в прикордонній зоні Румунії та України шляхом здійснення спільних заходів з реабілітації та ендаументу чотирьох лікарень: Мечин, Тульча, Дунайська Басейнова лікарня на водному транспорті та Ізмаїльська міська лікарня, а також підвищення рівня поінформованості транскордонної громади про важливість постійного моніторингу стану здоров’я для раннього виявлення захворювань та політики профілактики</t>
  </si>
  <si>
    <t>Aid/138778/DH/SER/multi</t>
  </si>
  <si>
    <t>Допомога українським органам влади у реалізації Національної стратегії управління відходами</t>
  </si>
  <si>
    <t>10.01.2019 – 09.01.2020</t>
  </si>
  <si>
    <t>COWI Бельгія (COWI Belgium SPRL)</t>
  </si>
  <si>
    <t>Допомога та сприяння впровадженню реформ у сфері поводження з відходами</t>
  </si>
  <si>
    <t>М22-19/05</t>
  </si>
  <si>
    <t>Зміцнення аварійної готовності та реагування в Україні</t>
  </si>
  <si>
    <t>07.03.2019 – 31.05.2021</t>
  </si>
  <si>
    <t>Зміцнення потенціалу Держатомрегулювання та DSA у сфері радіаційної готовності та реагування на надзвичайні ситуації шляхом проведення ряду протиаварійних тренувань із залученням (розгортанням) Інформаційно-кризового центру Держатомрегулювання та персоналу аварійного реагування DSA, здійснення обміну досвідом та детального вивчення уроків, здобутих за результатами проведення</t>
  </si>
  <si>
    <t>DTP2-064-2.1-DAREFFORT</t>
  </si>
  <si>
    <t>Система прогнозування паводків та льодових явищ в басейні річки Дунай</t>
  </si>
  <si>
    <t>01.06.2018 – 31.05.2021</t>
  </si>
  <si>
    <t>Дунай</t>
  </si>
  <si>
    <t>Український гідрометеорологічний центр</t>
  </si>
  <si>
    <t>VIZITERV Environ Ltd, 15 Szechenyi utca, 4400 Nyiregyhaza, Hungary</t>
  </si>
  <si>
    <t>Горизонтальна ініціатива, спрямована на проведення спільних та стабільних заходів щодо зменшення ризику наслідків повеней на рівні водосховищ</t>
  </si>
  <si>
    <t xml:space="preserve">633527/4,  Додаткова угода № 1 від 29.07.2020 до Угоди від 24.05.2019 № 633527/4 </t>
  </si>
  <si>
    <t>Підвищення спроможності Міністерства з питань  реінтеграції тимчасово окупованих територій України щодо здійснення координації програм з оцінки ризиків виникнення конфліктів в громадах та розвиток місцевого потенціалу з підвищення рівня соціальної згуртованості громад, що зазнали негативного впливу внаслідок збройного конфлікту</t>
  </si>
  <si>
    <t>24.05.2019 – 31.12.2021</t>
  </si>
  <si>
    <t xml:space="preserve">Швейцарську агенцію з розвитку та  співробітництва </t>
  </si>
  <si>
    <t>Міністерство з питань  реінтеграції тимчасово окупованих територій України</t>
  </si>
  <si>
    <t>Підвищення: інституційної спроможності МТОТ щодо здійснення координації програм з оцінки ризиків виникнення конфліктів в громадах та розвиток місцевого потенціалу з підвищення рівня соціальної згуртованості громад, що зазнали негативного впливу внаслідок збройного конфлікту; ефективності діалогу як інструменту запобігання і вирішення конфліктів; здатності територіальних громад до управління місцевим розвитком; розвиток спроможності представників органів місцевого самоврядування та місцевих установ до чутливості щодо кофлікту, здійснення заходів з питань підвищення національної єдності, соціальної згуртованості та стійкості громад</t>
  </si>
  <si>
    <t>Центр трансферу технологій та фінансів в області змін клімату (FINTECC)</t>
  </si>
  <si>
    <t>01/01/2016-31/12/2021</t>
  </si>
  <si>
    <t>Буде визначено в процесі реалізації проекту на підставі грантового конкурсу.</t>
  </si>
  <si>
    <t>Підтримка ринку кліматичної техніки за рахунок різних інструментів.</t>
  </si>
  <si>
    <t>SSM2018-3457</t>
  </si>
  <si>
    <t xml:space="preserve">Програмне забезпечення RiskSpectrum® LR для Державного підприємства «Державний науково-технічний центр з ядерної та радіаційної безпеки» </t>
  </si>
  <si>
    <t>12.07.2018-11.07.2021</t>
  </si>
  <si>
    <t xml:space="preserve">Посилення регулюючих можливостей під час державної експертизи імовірнісного аналізу безпеки, використовуючи сучасні розрахункові коди </t>
  </si>
  <si>
    <t>№ UP-P-SAA</t>
  </si>
  <si>
    <t>Програма передачі надлишкового майна оборонного призначення – патрульних катерів класу «Island» (Програма Island)</t>
  </si>
  <si>
    <t xml:space="preserve">Міністерство оборони США/Командування Військово-Морських Сил США </t>
  </si>
  <si>
    <t xml:space="preserve">військова частина А 2238 </t>
  </si>
  <si>
    <t xml:space="preserve">Відділ міжнародних програм Військово-Морських Сил США </t>
  </si>
  <si>
    <t>Підвищення бойових можливостей Військово-Морських Сил Збройних Сил України</t>
  </si>
  <si>
    <t>Р 711</t>
  </si>
  <si>
    <t>Покращення кібербезпеки в Державній інспекції ядерного регулювання України: фаза 2 – Модернізація інформаційно-телекомунікаційної системи Держатомрегулювання та створення комплексної системи захисту інформації</t>
  </si>
  <si>
    <t>01.03.2019 – 01.06.2022</t>
  </si>
  <si>
    <t>Державний департамент США/Бюро міжнародної безпеки і нерозповсюдження Управління запобігання тероризму з використанням зброї масового знищення</t>
  </si>
  <si>
    <t>Розробка Технічного завдання, яке необхідне для подальшої реалізації проекту з впровадження системи кібербезпеки Держатомрегулювання</t>
  </si>
  <si>
    <t>«Підвищення енергоефективності в дошкільних навчальних закладах міста Суми» у рамках проекту «Програма розвитку муніципальної інфраструктури України» ТА 2018197</t>
  </si>
  <si>
    <t>02.04.2019-01.10.2020</t>
  </si>
  <si>
    <t>Сумська міська рада</t>
  </si>
  <si>
    <t xml:space="preserve">Міністерство регіонального розвитку, будівництва та житлово-комунального господарства України </t>
  </si>
  <si>
    <t xml:space="preserve">NTU INTERNATIONAL A/S (Данія) </t>
  </si>
  <si>
    <t xml:space="preserve">Захист, відновлення та запобігання погіршення муніципальної інфраструктури </t>
  </si>
  <si>
    <t>2018/400-807</t>
  </si>
  <si>
    <t>Підвищення освіти, зайнятості та співучасті в постраждалих від конфлікту районах Грузії та України</t>
  </si>
  <si>
    <t>18.12.2018 – 18.06.2021</t>
  </si>
  <si>
    <t>Молоді внутрішньо переміщені особи (ВПО) та місцева молодь, що постраждала від конфлікту в Донецькій області</t>
  </si>
  <si>
    <t>Міжнародна неурядова організація “Представництво Датської Ради у справах Біженців в Україні” та Громадська організація “Маріупольська спілка молоді”</t>
  </si>
  <si>
    <t>Підтримка внутрішньо переміщених осіб з тимчасово окупованих територій України у тому числі молоді, у стабілізації їх життя і досягненні довгострокових рішень шляхом працевлаштування, самозайнятості і професійної освіти</t>
  </si>
  <si>
    <t>Контракт № SSM2019-5319</t>
  </si>
  <si>
    <t>26.02.2019-25.03.2020</t>
  </si>
  <si>
    <t>Шведське Агентство з радіаційної безпеки (SSM); Уряд Королівства Норвегія через Норвезьке агентство з радіаційної та ядерної безпеки (DSA)</t>
  </si>
  <si>
    <t>633527/3</t>
  </si>
  <si>
    <t>Допомога особам, які постраждали від мін та вибухонебезпечних залишків війни</t>
  </si>
  <si>
    <t>01.06.2019 – 31.03.2020</t>
  </si>
  <si>
    <t>Швейцарська агенція розвитку та співробітництва (SDC)</t>
  </si>
  <si>
    <t>Постраждалі особи, які зазнали поранень чи інших ушкоджень здоров’я, одержаних від мін та вибухонебезпечних залишків війни внаслідок збройного конфлікту на сході України</t>
  </si>
  <si>
    <t xml:space="preserve">Громадська організація «Проліска» </t>
  </si>
  <si>
    <t xml:space="preserve">
Надання допомоги постраждалим особам, які зазнали поранень чи інших ушкоджень здоров’я, одержаних від мін та вибухонебезпечних залишків війни внаслідок збройного конфлікту на сході України
</t>
  </si>
  <si>
    <t>Надзвичайна кредитна програма для відновлення України: підтримка впровадження програми для кінцевих бенефіціарів</t>
  </si>
  <si>
    <t>05.06.2019-22.10.2021</t>
  </si>
  <si>
    <t>BSB 139</t>
  </si>
  <si>
    <t>Новий підхід в усуненні морського та річкового забруднення (MARLENA BSB 139)</t>
  </si>
  <si>
    <t>17.08.2018 – 16.11.2020</t>
  </si>
  <si>
    <t>Інститут проблем ринку та економіко-екологічних досліджень Національної академії наук України</t>
  </si>
  <si>
    <t>Муніципалітет м. Деміркей (Туреччина)</t>
  </si>
  <si>
    <t>Спільне підвищення обізнаності громадськості та просвіта з проблем річкового та морського забруднення, цінності біорізноманіття та охорони навколишнього середовища для цільових аудиторій, таких як: молодь, туристи, бізнес, місцеві громади та органи влади, освітні організації. Розвиток екологічно-відповідальної громадськості і екологічної поведінки серед молоді.</t>
  </si>
  <si>
    <t>BSB 136</t>
  </si>
  <si>
    <t>Інтенсифікація торгівлі і модернізація сектору бджільництва, а також пов’язаних з ним секторів економіки у Басейні Чорного моря – ITM-BEE-BSB (BSB 136)</t>
  </si>
  <si>
    <t>27.03.2019-26.03.2021</t>
  </si>
  <si>
    <t>Регіональна торгово-промислова палата Миколаївської області</t>
  </si>
  <si>
    <t>Galati Tehnopol Association (Румунія)</t>
  </si>
  <si>
    <t>Розвиток і модернізація підприємництва в галузі бджільництва, а також сприяння розвитку торгівлі та партнерства в Басейні Чорного моря</t>
  </si>
  <si>
    <t>PLBU.02.01.00-06-0511/17-00</t>
  </si>
  <si>
    <t>Покращення безпеки транскордонної дорожньої інфраструктури Хелма і Луцька</t>
  </si>
  <si>
    <t>01.06.2019 – 31.12.2020</t>
  </si>
  <si>
    <t>Муніципалітет м. Хелм (Республіка Польща)</t>
  </si>
  <si>
    <t>Покращення доступності регіонів, сталий розвиток транспортних сполучень</t>
  </si>
  <si>
    <t>ENPI/2017/389-859</t>
  </si>
  <si>
    <t>Удосконалення екологічного моніторингу Чорного моря – Обрані заходи (EMBLAS-Plus)</t>
  </si>
  <si>
    <t>05.03.2018 – 05.09.2020</t>
  </si>
  <si>
    <t>United Nations Development Programme (UNDP) у партнерстві з:  Одеським національним університетом імені І. І. Мечникова (ОНУ, Одеса, Україна),  Українським науковим центром екології моря (УкрНЦЕМ, Одеса, Україна) та  Інститутом морської біології О. О. Ковалевської НАН України (ІМБ НАНУ, Одеса, Україна)</t>
  </si>
  <si>
    <t>Надання допомоги  в удосконаленні екологічного стану Чорного моря шляхом збору морських даних та місцевих маломасштабних дій, що направлені на підвищення рівня обізнаності та освіту громадськості</t>
  </si>
  <si>
    <t>00115167</t>
  </si>
  <si>
    <t xml:space="preserve">Підтримка соціального та економічного відновлення у Східному регіоні України </t>
  </si>
  <si>
    <t>18.03.2019 – 18.03.2020</t>
  </si>
  <si>
    <t xml:space="preserve">Будуть визначені у ході реалізації проекту та у рамках проведення конкурсів із надання грантів </t>
  </si>
  <si>
    <t>Програма розвитку Організації Об'єднаних Націй (ПРООН)</t>
  </si>
  <si>
    <t>Розширення наявної підтримки розвитку підприємництва, створення робочих місць, зміцнення навичок підприємництва та доступу до ринків у складному середовищі, що є під впливом конфлікту, таким чином сприяючи підвищенню спроможності внутрішньо переміщених осіб та місцевого населення (жінки і чоловіки) і запобігаючи подальшому погіршенню економічної ситуації у Донецькій та Луганській областях України</t>
  </si>
  <si>
    <t>№ 5-07/18</t>
  </si>
  <si>
    <t>Гуманітарна протимінна діяльність на сході України</t>
  </si>
  <si>
    <t>01.05.2018 – 31.03.2020</t>
  </si>
  <si>
    <t>Міністерство закордонних справ і у справах Співдружності/Фонд із запобігання конфліктів, сприяння стабільності та безпеці в Україні (CSSF)</t>
  </si>
  <si>
    <t xml:space="preserve">Представництво ХАЛО ТРАСТ в Україні </t>
  </si>
  <si>
    <t>Спрямування зусиль зі створення стійких мирних умов для безпеки людини і розвитку території на сході України</t>
  </si>
  <si>
    <t>Популяризація підприємництва серед населення, що постраждало від конфлікту в Україні, Фаза ІІI</t>
  </si>
  <si>
    <t>Програма розвитку Організації Об’єднаних Націй (ПРООН)</t>
  </si>
  <si>
    <t>Реципієнти будуть визначені в ході реалізації проекту та у рамках проведення конкурсів з надання грантів</t>
  </si>
  <si>
    <t xml:space="preserve">Донецька ОДА (Донецька обласна військово-цивільна адміністрація), Луганська ОДА (Луганська обласна військово-цивільна адміністрація) 
</t>
  </si>
  <si>
    <t>Інтенсифікувати наявну підтримку розвитку підприємництва, процес створення робочих місць, розвиток ділових навичок, а також доступ до ринків у складних умовах, що виникли внаслідок конфлікту, сприяючи тим самим підвищенню спроможності місцевого населення та ВПО та запобіганню погіршення економічної ситуації в Донецькій та Луганській областях України.</t>
  </si>
  <si>
    <t>633527/5</t>
  </si>
  <si>
    <t xml:space="preserve">Попередження та вирішення конфліктів на ранніх стадіях у територіальній громаді міста Кременчука Полтавської області» в рамках програми «Толерантне примирення» </t>
  </si>
  <si>
    <t>24.05.2019 – 31.12.2019</t>
  </si>
  <si>
    <t xml:space="preserve">Швейцарська агенція з розвитку та  співробітництва </t>
  </si>
  <si>
    <t xml:space="preserve">Кременчуцький національний університет імені Михайла Остроградського </t>
  </si>
  <si>
    <t xml:space="preserve">Кременчуцький національний університет імені Михайла Остроградського  </t>
  </si>
  <si>
    <t xml:space="preserve">Створення стійких правовідносин у громаді, які забезпечать її спроможність протидіяти дезінформації та маніпулятивним технікам, що є складовими частинами гібридних впливів 
</t>
  </si>
  <si>
    <t>DTP2-076-1.1</t>
  </si>
  <si>
    <t>Підтримка інновацій у Дунайському регіоні за допомогою знань та управління інтелектуальною власністю</t>
  </si>
  <si>
    <t>01.07.2018 – 01.06.2021</t>
  </si>
  <si>
    <t>Агентство регіонального розвитку та транскордонного співробітництва «Закарпаття» Закарпатської обласної ради</t>
  </si>
  <si>
    <t>Faculty of Information Studies in Novo Mesto, Slovenia</t>
  </si>
  <si>
    <t>DTP2-093-2.1 SIMONA</t>
  </si>
  <si>
    <t>Система інформації, моніторингу і оцінки забруднення донних відкладів для підтримки транснаціонального співробітництва для спільного управління водними ресурсами басейну річки Дунай (SIMONA)</t>
  </si>
  <si>
    <t>Державне Підприємство “Українська геологічна компанія”</t>
  </si>
  <si>
    <t>Geological Survey of Slovenia, Dimiĉevaulica 14, Ljubljana, Slovenia, 1000</t>
  </si>
  <si>
    <t>Покращення управління водними ресурсами річок басейну Дунай шляхом розробки стійкої, гармонізованої та готової до впровадження «Системи інформації, моніторингу і оцінки ступеня забруднення донних відкладів»</t>
  </si>
  <si>
    <t>DTP2-018-2.2-  URBforDAN</t>
  </si>
  <si>
    <t>Управління і використання міських лісів як природної спадщини в містах Дунайського регіону (URBforDAN)</t>
  </si>
  <si>
    <t>01.06.2018 – 30.11.2020</t>
  </si>
  <si>
    <t>Місто Любляна</t>
  </si>
  <si>
    <t>Підтримка реформи спеціальних служб та кримінальної юстиції з метою дотримання зобов’язань у сфері прав людини</t>
  </si>
  <si>
    <t>Підтримка спроможності Служби безпеки України та інших органів-складових системи кримінальної юстиції у плануванні та здійсненні реформ із дотриманням стандартів прав людини.</t>
  </si>
  <si>
    <t>Підтримка у вдосконаленні доступу до конституційної юстиції.</t>
  </si>
  <si>
    <t>31.03.2019-31.12.2019</t>
  </si>
  <si>
    <t>Підтримка спроможності Конституційного Суду України у дотриманні верховенства права та захисті прав людини.</t>
  </si>
  <si>
    <t>Інституційна підтримка в рамках архітектури підтримки реформ в Україні – Операційна підтримка Фонду підтримки реформ в Україні.</t>
  </si>
  <si>
    <t>24.07.2017-30.09.2019</t>
  </si>
  <si>
    <t xml:space="preserve">Громадська спілка «Фонд підтримки реформ в Україні» </t>
  </si>
  <si>
    <t>Забезпечення роботи Команди підтримки реформ при ключових міністерствах та Офісу реформ шляхом надання адміністративної та операційної підтримки Громадською спілкою «Фонд підтримки реформ в Україні» та сприяння посиленню архітектури реформ</t>
  </si>
  <si>
    <t>2017/390-534</t>
  </si>
  <si>
    <t>Культурні мости (Culture Bridges)</t>
  </si>
  <si>
    <t>03.11.2017 – 02.11.2020</t>
  </si>
  <si>
    <t>Реципієнти будуть визначені в ході реалізації проекту у рамках проведення конкурсів з надання грантів</t>
  </si>
  <si>
    <t>Неурядова організація “Британська Рада”, яка діє через офіс Британської Ради в Україні</t>
  </si>
  <si>
    <t>Сприяння розвитку культурного сектору і сектору креативних індустрій, формуванню толерантності, посиленню внутрішньої згуртованості в Україні, а також підвищенню поваги до спільних цінностей</t>
  </si>
  <si>
    <t>598964-EPP-1-2018-1-LV-EPPКА2-CBHE-JP</t>
  </si>
  <si>
    <t>Журналістська освіта задля демократії в Україні: розробка стандартів, доброчесність і професіоналізм</t>
  </si>
  <si>
    <t>15.11.2018 - 14.11.2021</t>
  </si>
  <si>
    <t>Київський національний університет імені Тараса Шевченка; Черкаський національний університет імені Богдана Хмельницького; Міжнародний економіко-гуманітарний університет імені академіка Степана Дем’янчука; Львівський державний університет імені Івана Франка; Маріупольський державний університет; Сумський державний університет; Український Католицький Університет; Ужгородський національний університет; Чернівецький національний університет імені Юрія Федьковича; Запорізький національний університет; Громадська організація “Громадське радіо”; Громадська організація “Українська асоціація студентів”</t>
  </si>
  <si>
    <t>Bath Spa University (UK)</t>
  </si>
  <si>
    <t>Реформування освітніх програм з журналістики у відповідності до Європейської рамки кваліфікації та Європейських стандартів доброчесності та професіоналізму</t>
  </si>
  <si>
    <t>eMS  BSB 383</t>
  </si>
  <si>
    <t>Стійка сільськогосподарська торговельна мережа у Чорноморському басейні – AgriTradeNet BSB 383</t>
  </si>
  <si>
    <t>02.08.2018 – 01.12.2020</t>
  </si>
  <si>
    <t>Торговельна асоціація м. Салоніки (Греція)</t>
  </si>
  <si>
    <t>Підвищення спроможності місцевих виробників, їх можливостей для географічної сертифікації/ідентифікації та встановлення зв'язків між бізнес-організаціями Басейну Чорного моря</t>
  </si>
  <si>
    <t>Р006527</t>
  </si>
  <si>
    <t xml:space="preserve">Підтримка жінок-лідерок в Україні </t>
  </si>
  <si>
    <t>29.03.2019-31.03.2022</t>
  </si>
  <si>
    <t xml:space="preserve">Громадська організація «Український жіночий конгрес», Міжнародний благодійний фонд «Український жіночий фонд» </t>
  </si>
  <si>
    <t xml:space="preserve">Комітет Верховної Ради України з питань правової політики </t>
  </si>
  <si>
    <t xml:space="preserve">Національний демократичний інститут міжнародних відносин </t>
  </si>
  <si>
    <t>Посилення інституційної спроможності ГО «Український жіночий конгрес», як платформи, що забезпечуватиме рівні права та можливості жінок і чоловіків</t>
  </si>
  <si>
    <t>Посилення спроможності України щодо реагування на надзвичайні ситуації, пов’язані з небезпечними хімічними речовинами</t>
  </si>
  <si>
    <t>22.10.2018 – 31.12.2021</t>
  </si>
  <si>
    <t xml:space="preserve">Державна служба України з надзвичайних ситуацій                          </t>
  </si>
  <si>
    <t xml:space="preserve">Міністерство внутрішніх справ України, Державна служба України з надзвичайних ситуацій
</t>
  </si>
  <si>
    <t xml:space="preserve">Розвиток потенціалу виконавчої служби України – посилення виконання судових рішень (Етап ІІ) </t>
  </si>
  <si>
    <t xml:space="preserve">Міністерство юстиції України </t>
  </si>
  <si>
    <t>Міжнародна організація права розвитку (ІДЛО) (International Development Law Organization (IDLO)</t>
  </si>
  <si>
    <t xml:space="preserve">Надання технічної та експертної допомоги для покращення ефективності виконання судових рішень в Україні </t>
  </si>
  <si>
    <t>FC998/202/62769</t>
  </si>
  <si>
    <t>"Україна - підтримка інвестицій в енергоефективність житлових будинків"</t>
  </si>
  <si>
    <t>27.11.2018-31.08.2019</t>
  </si>
  <si>
    <t>Державне агенство з енергоефективності та енергозбереження України</t>
  </si>
  <si>
    <t>Е7 Енерджі Маркт Аналіз ГмбХ</t>
  </si>
  <si>
    <t>Підвищення енергоефективності житлових будинків</t>
  </si>
  <si>
    <t>TA2016040 UA EST/TA2016041 UA NIF</t>
  </si>
  <si>
    <t>Технічна допомога на підтримку впровадження операції "Основний кредит для аграрної галузі - Україна"</t>
  </si>
  <si>
    <t>24.01.2019-23.01.2022</t>
  </si>
  <si>
    <t>Міністерство аграрної політики та продовольства України (та інші реципієнти, визначені в ході реалізації проекту)</t>
  </si>
  <si>
    <t>Міністерство аграрної політики та продовольства України</t>
  </si>
  <si>
    <t>Niras A/S (Данія)</t>
  </si>
  <si>
    <t>Модернізація та розвиток ланцюгів створення вартості українських зернових, олійних культур та аквакультури/рибного господарства</t>
  </si>
  <si>
    <t>ENI/2016/381-396</t>
  </si>
  <si>
    <t>Впровадження автоматизованої системи інтелектуального відеоконтролю в автомобільному пункті пропуску «Нова Гута – Нові Яриловичі» на білорусько-українському кордоні (IVCO)</t>
  </si>
  <si>
    <t>01.04.2017 – 20.07.2020</t>
  </si>
  <si>
    <t>Державна фіскальна служба України</t>
  </si>
  <si>
    <t>Підтримка України та Білорусі у підвищенні рівня транскордонного співробітництва, загальної безпеки на спільному кордоні та законної торгівлі шляхом впровадження автоматизованої системи інтелектуального відеоконтролю в автомобільному пункті пропуску «Нова Гута – Нові Яриловичі» на білорусько-українському кордоні</t>
  </si>
  <si>
    <t>Europe Aid/139655/DH/SUP/UA</t>
  </si>
  <si>
    <t>Постачання програмного забезпечення та бази даних для Державної  служби України з питань безпечності харчових продуктів та захисту споживачів (Держпродспоживслужба) – Лоти 1, 2</t>
  </si>
  <si>
    <t>08.11.2018 – 06.09.2019</t>
  </si>
  <si>
    <t>ПП “Центр інформаційних технологій “Браво”</t>
  </si>
  <si>
    <t>Постачання ІТ обладнання та додаткових матеріалів для Державної  служби України з питань безпечності харчових продуктів та захисту споживачів (Держпродспоживслужба) – Лот 3</t>
  </si>
  <si>
    <t>05.11.2018 – 29.08.2020</t>
  </si>
  <si>
    <t>Memetech S.R.L. (Італія)</t>
  </si>
  <si>
    <t>Постачання, доставка, розвантаження, встановлення, введення в експлуатацію, технічна підтримка та післяпродажне обслуговування</t>
  </si>
  <si>
    <t>PO 7243 ( UA 79)</t>
  </si>
  <si>
    <t>Розбудова потенціалу України в напрямку сприяння малим і середнім підприємствам (МСП) у дотриманні нормативних положень безпеки товарів в Європейському союзі (ЄС) з метою стимулювання експорту в рамках поглибленої та всеохоплюючої зони вільної торгівлі (ПВЗВТ) (Відповідність вимогам безпечності продукції МСП у рамках ПВЗВТ)</t>
  </si>
  <si>
    <t>01.04.2019 – 15.03.2020</t>
  </si>
  <si>
    <t>Фонд управління інвестиціями спільного Фонду ефективного державного управління (GGF), утворений Департаментом міжнародного розвитку Великої Британії (DFID) та  Міністерство закордонних справ і у справах Співдружності Націй</t>
  </si>
  <si>
    <t xml:space="preserve">Державна установа «Офіс з просування експорту України» </t>
  </si>
  <si>
    <t xml:space="preserve">Підвищення рівня відповідності вимогам безпечності продукції МСП України технічним регламентам ЄС, що сприятиме нарощуванню експортного потенціалу України на ринках ЄС </t>
  </si>
  <si>
    <t>LB-UM/4500401331</t>
  </si>
  <si>
    <t>Ліквідація могильників Ліквідація могильників радіоактивних відходів в Україні (Ліквідація могильника радіоактивних відходів на території військової частини А0981, Міністерства оборони України, смт. Цибулеве Цибулеве Кіровоградської області)</t>
  </si>
  <si>
    <t>20.05.2019 - 20.08.2020</t>
  </si>
  <si>
    <t>NSPA</t>
  </si>
  <si>
    <t>Державна корпорація "Українське об'єднання "Радон""</t>
  </si>
  <si>
    <t>Державне агенство України з управління зоною відчуження</t>
  </si>
  <si>
    <t>ТОВ "НТ-Інжинірінг"</t>
  </si>
  <si>
    <t>Реабілітація території, на якій розташоване сховище, та перезахоронення радіоактивних відходів, що утворилися внаслідок виконання військових програм колишнього СРСР у контексті контролю загрози потенційного розповсюдження та негативного впливу цих радіоактивних відходів на навколишнє середовище та небезпеки для населення</t>
  </si>
  <si>
    <t>TA2017029 UA NIF</t>
  </si>
  <si>
    <t>Підтримка у реалізації проекту "Вища освіта України"</t>
  </si>
  <si>
    <t>29.01.2019-29.01.2022</t>
  </si>
  <si>
    <t>Консорціум на чолі з Ramboll Danmark A/S (Данія) та за участю NIRAS DK A/S (Данія) і ENSI - Energy Saving International AS (Норвегія)</t>
  </si>
  <si>
    <t>Підтримка у реалізації проекту "Вища освіта України" на всіх етапах проектного циклу</t>
  </si>
  <si>
    <t>01.01.2019 - 31.12.2019</t>
  </si>
  <si>
    <t xml:space="preserve">Підтримка реформування системи приватного і державного виконання судових рішень та рішень інших органів </t>
  </si>
  <si>
    <t>"ЕU4BUSINESS: Мережа центрів підтримки бізнесу в Україні"</t>
  </si>
  <si>
    <t>15.06.2019-31.12.2020</t>
  </si>
  <si>
    <t>Донецька ТПП; Харківська ТПП; Запорізька ТПП; Кіровоградська РТПП; Одеська РТПП; Чернігівська РТПП; Київська ТПП; Дніпропетровська ТПП; ТОВ "ППВ Мережі Знань"; ГО "Вінницький Клуб ділових людей"; ГО "Клуб Ділових Людей Україна"; ТОВ "Центр підтримки бізнесу"; ФОП Комаренко Тарас Анатолійович; ГО "Рада молодих вчених"; ГО "Громадських рух "Нова економічна політика""</t>
  </si>
  <si>
    <t>Досягнення економічного зростання України в секторі малого та середнього підприємництва (далі - МСП) через залучення фізичних осіб-підприємців й малого та середнього бізнесу до програми ЄБРР підтримки МСП, яка посилить їх конкурентоспроможність на українських та міжнародних ринках шляхом надання інформаційних послуг, проведення навчальних курсів та здійснення заходів з покращення обізнаності</t>
  </si>
  <si>
    <t>«Підтримка Уряду України щодо Національного Визначеного Внеску (НВВ)»</t>
  </si>
  <si>
    <t>20.11.2018-31.12.2019</t>
  </si>
  <si>
    <t>Державна установа «Інститут економіки та прогнозування Національної академії наук України»</t>
  </si>
  <si>
    <t xml:space="preserve">Підтримка України у оновленні її першого НВВ, поданого до РКЗК ООН. Покращення готовності України до першої Глобальної оцінки досягнень в рамках Паризької угоди та демонстрація лідерських якостей України у виконанні своїх кліматичних зобов’язань.
</t>
  </si>
  <si>
    <t xml:space="preserve">Повідомлення про виділення лімітів від 18.04.2017 
Міжвідомча угода № SINLEC18YIUR1 від 25.07.2018 
Протокол реалізації проекту між Державним департаментом США/Бюро з міжнародних питань у сфері боротьби з незаконним обігом наркотиків та правоохоронних питань, Департаментом юстиції США/Міжнародною програмою підвищення кваліфікації для органів кримінального розслідування та корпорацією «Engility» 
</t>
  </si>
  <si>
    <t xml:space="preserve">Поліцейський об’єднаної територіальної громади   </t>
  </si>
  <si>
    <t>01.05.2019 – 31.12.2020</t>
  </si>
  <si>
    <t xml:space="preserve">Національна поліція України та її підрозділ: Державна установа «Центр обслуговування підрозділів Національної поліції України» </t>
  </si>
  <si>
    <t>Відділ з правоохоронних питань Посольства США в Україні, Міжнародна програма підвищення кваліфікації для органів кримінального розслідування Департаменту юстиції США (ICITAP), корпорація «Engility»</t>
  </si>
  <si>
    <t xml:space="preserve">Підвищення ефективності діяльності та покращення сприйняття суспільством Національної поліції України у невеликих містах та селах через впровадження поліцейських послуг в об’єднаних територіальних громадах та підвищення професіоналізму поліцейських, які будуть служити цим громадам </t>
  </si>
  <si>
    <t>Лист повідомлення від 31.05.2019</t>
  </si>
  <si>
    <t>Забезпечення Головного експертно-криміналістичного центру/лабораторії з перевірки документів технічним обладнанням</t>
  </si>
  <si>
    <t>01.01.2019 – 31.12.2019</t>
  </si>
  <si>
    <t>ФРН</t>
  </si>
  <si>
    <t>Президія Федеральної поліції Німеччини</t>
  </si>
  <si>
    <t>Державна прикордонна служба України, її підрозділи: Окрема комендатура охорони і забезпечення ДПСУ (військова частина 1498) , Головний центр зв’язку, автоматизації та захисту інформації ДПСУ (військова частина 2428), Головний експертно-криміналістичний центр ДПСУ</t>
  </si>
  <si>
    <t xml:space="preserve">Міністерство внутрішніх справ України,
Адміністрація Державної прикордонної служби України
</t>
  </si>
  <si>
    <t>Підвищення потенціалу Держприкордонслужби у проведенні висококваліфікованої судової експертизи паспортних документів, які згідно із законодавством використовуються під час перетину державного кордону України</t>
  </si>
  <si>
    <t>Чиста ріка</t>
  </si>
  <si>
    <t>29.06.2019 – 28.12.2022</t>
  </si>
  <si>
    <t>Виконавчий комітет Ізмаїльської міської ради Ізмаїльського району Одеської області</t>
  </si>
  <si>
    <t>Зменшення ризиків природних або техногенних катастроф і покращення транскордонних спільних систем попередження надзвичайних ситуацій</t>
  </si>
  <si>
    <t>01.01.2019-31.12.2019</t>
  </si>
  <si>
    <t>Розвиток тематичного моніторингу судових процесів громадянським суспільством з фокусуванням на дотриманні прав дитини та покращенні доступу до правосуддя на територіях, які є під впливом конфлікту</t>
  </si>
  <si>
    <t>Підвищення спроможності Міністерства освіти і науки України та юридичних шкіл надавати якісну юридичну освіту та підвищення доступності освіти з прав людини в школах</t>
  </si>
  <si>
    <t>Зміцнення спроможності Уряду України та організацій громадянського суспільства ефективно співпрацювати</t>
  </si>
  <si>
    <t>Мінмолодьспорт</t>
  </si>
  <si>
    <t>Підтримка розвитку законодавчої бази та спроможності органів влади та громадянського суспільства для ефективної співпраці на основі кращих міжнародних практик</t>
  </si>
  <si>
    <t>Невідкладна допомога системі охорони здоровя України</t>
  </si>
  <si>
    <t>01.04.2019-30.06.2019</t>
  </si>
  <si>
    <t>Управління ООН з обслуговування преоктів (ЮНОПС)</t>
  </si>
  <si>
    <t>Міністерство оборони, підрозділи: Військово-медичний клінічний центр Центрального регіону, Військово-клінічний центр Західного регіону, Військово-медичний клінічний центр Південного регоіну, Національний військово-медичний клінічний центр "Головний військовий клінічний госпіталь", Військово-медичний клінічний центр Північного регіону.</t>
  </si>
  <si>
    <t>Підвищення медичного потенціалу Міністерства оборони України шляхом постачання медичного обладнання Міністертсву оборони України</t>
  </si>
  <si>
    <t xml:space="preserve">Угода між Урядом України і Урядом Сполучених Штатів Америки про гуманітарне і техніко-економічне співробітництво від 07.05.1992;
Рамкова угода між Кабінетом Міністрів України та Урядом Сполучених Штатів Америки про співробітництво у сфері протидії ВІЛ/СНІДу в 2011-2015 роках від 15.02.2011
</t>
  </si>
  <si>
    <t xml:space="preserve">ACCESS Pro: Доступ спільнот до лікування ВІЛ через зміцнення інформаційних систем та покращення доступу до послуг </t>
  </si>
  <si>
    <t>01.04.2018 - 29.09.2019</t>
  </si>
  <si>
    <t>Департамент охорони здоров’я та соціального забезпечення США (DHHS)/Центри контролю та профілактики захворювань США (CDC)</t>
  </si>
  <si>
    <t xml:space="preserve">Благодійна організація «Всеукраїнська мережа людей, які живуть з ВІЛ/СНІД»,Національна служба здоров’я України, Державна установа «Центр громадського здоров’я Міністерства охорони здоров’я України» 
</t>
  </si>
  <si>
    <t xml:space="preserve">Підвищення якості та стабільності медичного догляду за ВІЛ-інфікованими особами в Україні шляхом застосування сучасних інформаційних систем, поліпшення надання медичної допомоги та соціальних послуг у сфері ВІЛ/СНІД </t>
  </si>
  <si>
    <t>Підтримка Міністерства соціальної політики України у протидії домашньому насильству</t>
  </si>
  <si>
    <t>Посилення механізмів узгодженого реагування на домашнє насильство та випадки його повторення</t>
  </si>
  <si>
    <t xml:space="preserve">PSOPs 18-047, Поправка № 1 від 20.07.2020 до Угоди PSOPs 18-047 </t>
  </si>
  <si>
    <t>Подолання інформаційного бар’єру між територіями, підконтрольними Уряду України, та непідконтрольними територіями</t>
  </si>
  <si>
    <t>15.03.2019 – 31.10.2021</t>
  </si>
  <si>
    <t xml:space="preserve">Благодійна організація «Благодійний фонд «Восток-СОС» </t>
  </si>
  <si>
    <t xml:space="preserve">Міністерство культури та інформаційної політики України </t>
  </si>
  <si>
    <t>Міжнародний Республіканський Інститут (International Republican Institute)</t>
  </si>
  <si>
    <t xml:space="preserve">Забезпечення надання громадянам з непідконтрольних уряду територій інформації про стан поточних реформ та адміністративних послуг, доступних громадянам України, а також інформації з питань, пов’язаних із виборами </t>
  </si>
  <si>
    <t>Міський громадський транспорт в Україні</t>
  </si>
  <si>
    <t>02.05.2019 - 30.11.2022</t>
  </si>
  <si>
    <t>Консорціум компаній «Egis International» (Французька Республіка), «Egis Rail» (Французька Республіка), «Corporate Solutions Consulting Ltd» (Велика Британія), ТОВ «Ежіс Україна», «WYG International B.V.» (Королівство Нідерланди), який очолює та представляє компанія «Egis International» (Французька Республіка).</t>
  </si>
  <si>
    <t>Надання допомоги Міністерству інфраструктури України та декільком містам в успішному провадженні проекту «Міський громадський транспорт в Україні» із дотриманням вимог щодо якості, термінів та бюджету; покращення потенціалу управління проектами в Міністерстві інфраструктури України та на рівні Кінцевих бенефіціарів.</t>
  </si>
  <si>
    <t>GEF:150105, GEF:5300</t>
  </si>
  <si>
    <t>Регіональний демонстраційний проект для координованого управління утилізацією ОРР і СОЗ у Вірменії, Білорусі, Казахстані та Україні</t>
  </si>
  <si>
    <t>08.08.2019-21.06.2022</t>
  </si>
  <si>
    <t>ТОВ "Фабрика агрохімікатів"</t>
  </si>
  <si>
    <t>Демонстрація переваг екологічно безпечного збирання та знищення запасів стійких органічних забруднювачів (СОЗ) та озоноруйнуючих речовин (ОРР), з метою сприяння виконанню Україною своїх зобов'язань за Стокгольмською конвенцією та Монреальським протоколом</t>
  </si>
  <si>
    <t>Підвищення рівня безпеки населення у транскордонному регіоні шляхом посилення спільних заходів з навчання та співробітництва у сфері управління надзвичайними ситуаціями – BRIDGE</t>
  </si>
  <si>
    <t>27.06.2019 – 13.12.2022</t>
  </si>
  <si>
    <t>Управління Державної служби України з надзвичайних ситуацій в Чернівецькій області, Управління Державної служби України з надзвичайних ситуацій в Івано-Франківський області</t>
  </si>
  <si>
    <t>Чернівецька ОДА, Івано-Франківська ОДА</t>
  </si>
  <si>
    <t>Генеральний інспекторат технічної допомоги Європейського Союзу</t>
  </si>
  <si>
    <t>Підвищення рівня безпеки населення шляхом посилення рівня професійної підготовки та потенціалу втручання для представників професійних служб екстреної допомоги та структур, відповідальних за виконання заходів з надзвичайних ситуацій природного та техногенного характеру та пошуково-рятувальні операції у гірському регіоні</t>
  </si>
  <si>
    <t>2016/382-081</t>
  </si>
  <si>
    <t>Фінансування малих та середніх підприємств у рамках Східного партнерства – Етап ІІ</t>
  </si>
  <si>
    <t>01.03.2017 - 30.06.2030</t>
  </si>
  <si>
    <t>Німецько-Український Фонд</t>
  </si>
  <si>
    <t>Кредитна установа для відбудови (KfW) через Німецько-Український Фонд</t>
  </si>
  <si>
    <t>Поширення кредитування МСП в Україні; відновлення впевненості фінансових посередників для розширення фінансування МСП; розширення можливостей фінансування для реального сектору економіки; сприяння постійному розвитку ринкових фінансових установ та їх розбудови</t>
  </si>
  <si>
    <t>598236-EPP-1-2018-1-LТ-EPPКА2-CBHE-SP</t>
  </si>
  <si>
    <t>Рамкова структура цифрових компетентностей для українських вчителів та інших громадян (dComFra)</t>
  </si>
  <si>
    <t>Київський національний університет імені Тараса Шевченка; Київський національний університет культури та мистецтва; Національний технічний університет “Харківський політехнічний інститут”; Донецький національний технічний університет; Чернівецький національний університет імені Юрія Федьковича; Харківський національний університет радіоелектроніки; Кременчуцький національний університет імені Михайла Остроградського; Українська асоціація фахівців ІТ; МОН і науки України</t>
  </si>
  <si>
    <t>Vytautas Magnus University</t>
  </si>
  <si>
    <t>Створення української рамкової структури компетентностей у сфері цифрових технологій; забезпечення реформування професійної підготовки для шкіл і вчителів професійних закладів освіти (вчителів) з точки зору цифрових компетентностей; розширення горизонтів та можливостей громадян, підвищення їх національної/міжнародної зайнятості і самостійності, забезпечення участі їх в суспільному житті</t>
  </si>
  <si>
    <t>08.10.2018-01.10.2021</t>
  </si>
  <si>
    <t>Комунальне підприємство теплових мереж "Тернопільміськтеплокомуненерго" Тернопільської міської ради</t>
  </si>
  <si>
    <t>Комунальне підприємство теплових мереж "Тернопільміськтеплокомуненерго" Тернопільської міської ради із залученням "Amarc DHC srl"</t>
  </si>
  <si>
    <t xml:space="preserve">Угода між Кабінетом Міністрів України та Урядом Королівства Данія про технічне і фінансове співробітництво від 09.11.2006;
Конвенція про привілеї та імунітети ООН від 13.02.1946;
Угода між Організацією Об’єднаних Націй та Урядом України про заснування Представництва Організації Об’єднаних Націй в Україні від 06.10.1992; 
Угода між Урядом України і Програмою розвитку Організації Об’єднаних Націй 
від 18.06.1993;
Рамкова програма партнерства між Урядом України та Організацією Об’єднаних Націй на 
2018 – 2022 роки від 30.11.2017
</t>
  </si>
  <si>
    <t>Реформи децентралізації та безпека в громаді: трансформаційні підходи до гендерної рівності та розширення прав та можливостей жінок в Україні</t>
  </si>
  <si>
    <t>01.02.2018-31.12.2022</t>
  </si>
  <si>
    <t xml:space="preserve">Міністерство закордонних справ Данії </t>
  </si>
  <si>
    <t xml:space="preserve">Міжнародний благодійний фонд «Український жіночий фонд»; Міжнародний благодійний фонд «Українська фундація громадського здоров’я» 
</t>
  </si>
  <si>
    <t>Структура Організації Об’єднаних Націй з питань гендерної рівності та розширення прав і можливостей жінок в Україні</t>
  </si>
  <si>
    <t>Забезпечення участі та отримання жінками, особливо вразливими групами, однакових переваг від процесів реформи децентралізації та забезпечення безпеки в громадах. Проект надаватиме підтримку Уряду України в інтеграції пріоритетів гендерної рівності стосовно зазначених напрямків шляхом розбудови потенціалу органів влади</t>
  </si>
  <si>
    <t>2018.9014.4</t>
  </si>
  <si>
    <t>Найкращі доступні технології та методи управління (НДТМ) для України</t>
  </si>
  <si>
    <t>01.02.2019 – 31.07.2023</t>
  </si>
  <si>
    <t xml:space="preserve">Міністерство екології та природних ресурсів України </t>
  </si>
  <si>
    <t xml:space="preserve">Покращення адміністративної та фахової спроможності відповідальних державних органів та суб’єктів господарювання задля виконання Директиви про промислові викиди та, таким чином, забезпечення послідовного застосування концепції інтегрованого запобігання та зниження рівня промислового забруднення довкілля, а також сприяння застосуванню найкращих доступних технологій та методів управління (НДТМ) </t>
  </si>
  <si>
    <t>ENI/2018/396-961</t>
  </si>
  <si>
    <t>Об’єднання співвласників будинків для впровадження сталих енергоефективних рішень (HOUSES)</t>
  </si>
  <si>
    <t>01.10.2018-31.07.2021</t>
  </si>
  <si>
    <t>Домовласники, Об’єднання співвласників будинків (ОСББ) та органи місцевого самоврядування на території 24 областей України, що будуть визначені в процесі реалізації проекту</t>
  </si>
  <si>
    <t>Програма розвитку Організації Об’єднаних Націй (ПРООН) в Україні</t>
  </si>
  <si>
    <t>Мобілізація співвласників багатоквартирних будинків в Україні вживати заходів з підвищення енергоефективності їхніх будинків</t>
  </si>
  <si>
    <t>2018.2204.8</t>
  </si>
  <si>
    <t>Ефективне управління державними фінансами ІІІ</t>
  </si>
  <si>
    <t>01.07.2019 – 30.12.2022</t>
  </si>
  <si>
    <t>Федеральне міністерство економічного співробітництва та розвитку (BMZ)</t>
  </si>
  <si>
    <t xml:space="preserve">Міністерство фінансів України; Державна установа «Відкриті публічні фінанси», м. Київ; Рахункова палата; Міністерство енергетики України; Міністерство економіки України; Державна податкова служба України; ДП «ПРОЗОРРО.ПРОДАЖІ»; Державна аудиторська служба України </t>
  </si>
  <si>
    <t>Зміцнення ефективного управління державними фінансами</t>
  </si>
  <si>
    <t>2019/406-856</t>
  </si>
  <si>
    <t>Підтримка участі України у програмі ЄС «Креативна Європа»</t>
  </si>
  <si>
    <t>25.07.2019 – 24.07.2022</t>
  </si>
  <si>
    <t>Міністерство культури та інформаційної політики України</t>
  </si>
  <si>
    <t>Сприяння зміцненню культурного та креативного секторів України, а саме підтримка участі України у програмі «Креативна Європа»</t>
  </si>
  <si>
    <t>2015 67 114</t>
  </si>
  <si>
    <t xml:space="preserve">Сприяння розвитку соціальної інфраструктури – Покращення первинної медицини в сільській місцевості – ( УФСІ VII) </t>
  </si>
  <si>
    <t>01.11.2019 – 30.04.2023</t>
  </si>
  <si>
    <t>Федеральне міністерство економічного співробітництва та розвитку (BMZ)/Кредитну установу для відбудови (KfW)</t>
  </si>
  <si>
    <t>Зміцнення центрів первинної медичної допомоги шляхом сприятливого для пацієнтів та енергоефективного оновлення і постачання медичного обладнання у вибраних місцях проекту на сході України</t>
  </si>
  <si>
    <t>Допомога Міністерству внутрішніх справ України в протидії домашньому насильству, торгівлі людьми та кіберзлочинності</t>
  </si>
  <si>
    <t>01.02.2019-31.12.2019</t>
  </si>
  <si>
    <t xml:space="preserve">Міністерство внутрішніх справ України, Одеський державний університет внутрішніх справ, Львівський державний університет внутрішніх справ, Національна поліція України,
Департамент кіберполіції НПУ, Головне управління Національної поліції в Тернопільській області, Головне управління Національної поліції в Черкаській області, 
Головне управління Національної поліції в Полтавській області, Головне управління Національної поліції в Чернівецькій області, Головне управління Національної поліції в Івано-Франківській області
</t>
  </si>
  <si>
    <t>Посилення спроможності правоохоронних органів забезпечити ефективну протидію домашньому насильству, торгівлі людьми та кіберзлочинності</t>
  </si>
  <si>
    <t xml:space="preserve">720FDA18GR00333  </t>
  </si>
  <si>
    <t xml:space="preserve">Комплексне реагування в умовах надзвичайної ситуації на потреби населення, постраждалого від конфлікту на Сході України ІІ </t>
  </si>
  <si>
    <t>28.09.2018 – 30.09.2019</t>
  </si>
  <si>
    <t>Населення України, яке постраждало внаслідок конфлікту в Донецькій області</t>
  </si>
  <si>
    <t xml:space="preserve">Міжнародна неурядова організація «People in Need»  </t>
  </si>
  <si>
    <t xml:space="preserve">Зменшення впливу конфлікту на населення у Донецькій області шляхом надання комплексної, багатоцільової допомоги, що спрямовується на вирішення найважливіших потреб людей </t>
  </si>
  <si>
    <t>00096842 (номер проекту для донора 2018 – 37201)</t>
  </si>
  <si>
    <t>Права людини для України</t>
  </si>
  <si>
    <t>01.01.2019 – 31.12.2023</t>
  </si>
  <si>
    <t xml:space="preserve">Секретаріат Уповноваженого Верховної Ради України з прав людини,
Національне агентство України з питань державної служби, громадські організації, які будуть обрані на конкурсній основі в ході реалізації проекту
</t>
  </si>
  <si>
    <t xml:space="preserve">Секретаріат Уповноваженого Верховної Ради України з прав людини,
Національне агентство України з питань державної служби
</t>
  </si>
  <si>
    <t>Утвердження прав людини через зміцнення спроможності національних суб’єктів ефективно сприяти, захищати та дотримуватися прав людини та інтегрувати принципи, засновані на правах людини у національні та місцеві політики в усій Україні, включаючи зону конфлікту</t>
  </si>
  <si>
    <t>Р-005901</t>
  </si>
  <si>
    <t>Жінки України: залучені, спроможні, незламні</t>
  </si>
  <si>
    <t>25.03.2019-30.06.2024</t>
  </si>
  <si>
    <t>Громадська організація «Жіночий консорціум України»; Громадська організація «Центр гендерної культури»; Громадська організація «Громадський центр «Нова генерація»; Громадська організація «Центр «Жіночі перспективи»; Вінницька обласна правозахисна організація «Джерело надії</t>
  </si>
  <si>
    <t xml:space="preserve">Урядовий уповноважений з питань гендерної політики </t>
  </si>
  <si>
    <t>Пакт Інк. (Pact Inс.)</t>
  </si>
  <si>
    <t>Підвищення рівня реалізації прав людини жінками і дівчатами та просування гендерної рівності</t>
  </si>
  <si>
    <t>HUSKROUA/1701/LIP/003</t>
  </si>
  <si>
    <t>Зміцнення транскордонної безпеки спільними заходами, спрямованими на запобігання паводків та затоплення внутрішніми водами у межиріччі річок Тиса і Тур (SAFETISZA)</t>
  </si>
  <si>
    <t>13.08.2019 – 13.08.2022</t>
  </si>
  <si>
    <t>ОУ СОП «Угорщина-Словаччина-Румунія-Україна 2014-2020»</t>
  </si>
  <si>
    <t>Басейнове управління водних ресурсів р. Тиса, Виноградівське міжрайонне управління водного господарства, Виноградівська районна державна адміністрація, Громадська організація «ЕКОСФЕРА»</t>
  </si>
  <si>
    <t>Басейнове управління водних ресурсів р. Тиса</t>
  </si>
  <si>
    <t>Посилення транскордонного управління водними ресурсами та зменшення ризиків несення збитків від паводків у межах Батарської меліоративної системи</t>
  </si>
  <si>
    <t>HUSKROUA/1702/8.1/0005</t>
  </si>
  <si>
    <t>Вирішення проблеми паводків та засухи, негативного антропогенного впливу – забруднення води нафтопродуктами</t>
  </si>
  <si>
    <t>01.09.2019 – 01.09.2022</t>
  </si>
  <si>
    <t>24.06.2019-23.06.2020</t>
  </si>
  <si>
    <t xml:space="preserve">Центральна поліклініка Міністерства внутрішніх справ України </t>
  </si>
  <si>
    <t xml:space="preserve">ТОВ «ММЕ» </t>
  </si>
  <si>
    <t>Оновлення матеріально-технічної бази закладів охорони здоров’я та закладів соціальної сфери, покращення якості послуг шляхом придбання відповідного обладнання та проведення програм обміну досвідом</t>
  </si>
  <si>
    <t>HUSKROUA/1702/7.1/0076</t>
  </si>
  <si>
    <t>Долаючи бар’єри: покращення мобільності жителів прикордонних регіонів Закарпаття (Україна), Марамуреш (Румунія) і Соболч-Сотмар-Берег (Угорщина)</t>
  </si>
  <si>
    <t>01.09.2019 – 31.03.2022</t>
  </si>
  <si>
    <t>Виноградівська міська рада Закарпатської області, Комунальне підприємство «Центр інвестицій та розвитку» Виноградівської міської ради Закарпатської області</t>
  </si>
  <si>
    <t>Виноградівська міська рада Закарпатської області</t>
  </si>
  <si>
    <t>Покращення доступу до прикордонних регіонів шляхом покращення прикордонного шосе, структури громадського транспорту та створення зони відпочинку</t>
  </si>
  <si>
    <t>EU-CHEM-REACT</t>
  </si>
  <si>
    <t>Удосконалення заходів щодо запобігання та  готовності реагування на хімічні катастрофи та стихійні лиха, що одночасно вражають країни-учасниці, за допомогою серії навчань, для перевірки і зміцнення національного потенціалу, використовуючи об’єднаний механізм цивільного захисту і міжнародне співробітництво — EU-CHEM-REACT 2</t>
  </si>
  <si>
    <t>01.01.2019 – 30.11.2021</t>
  </si>
  <si>
    <t>Консорціум під головуванням Fundacja Miedzynarodowe Centrum Bezpieczenstwa Chemicznego (ICCSS) (Міжнародний центр хімічного захисту та безпеки, Варшава)</t>
  </si>
  <si>
    <t>Підвищення готовності оперативних служб Львівщини взаємодіяти з Європейським механізмом цивільного захисту при виникненні надзвичайних ситуацій техногенного характеру в прикордонних районах Львівської області</t>
  </si>
  <si>
    <t>ENI/2018/404-370</t>
  </si>
  <si>
    <t>Підтримка Європейського Союзу для Сходу України</t>
  </si>
  <si>
    <t>21.12.2018 – 21.12.2022</t>
  </si>
  <si>
    <t>Представники малого та середнього підприємництва Луганської та Донецької областей, підконтрольних Уряду України, установи-партнери, які будуть визначені в ході реалізації програми; Німецько-Український фонд (НУФ)</t>
  </si>
  <si>
    <t>Луганська ОДА, Луганська обласна військово-цивільна адміністрація; Донецька ОДА, Донецька обласна військово-цивільна адміністрація</t>
  </si>
  <si>
    <t>Кредитна установа для відбудови (KfW) через Німецько-Український фонд (НУФ)</t>
  </si>
  <si>
    <t>Забезпечення доступу до фінансування малого та середнього підприємництва на Донбасі</t>
  </si>
  <si>
    <t>ENI/2019/408-748</t>
  </si>
  <si>
    <t>Вдосконалення законодавства, контролю та поінформованості у сфері безпечності харчових продуктів, здоров’я та благополуччя тварин в Україні</t>
  </si>
  <si>
    <t>01.09.2019 – 01.03.2023</t>
  </si>
  <si>
    <t>Державна служба України з питань безпечності харчових продуктів та захисту споживачів; Міністерство розвитку економіки, торгівлі та сільського господарства України</t>
  </si>
  <si>
    <t>Instituto de la Calidad S.A.Unipersonal (Іспанія)</t>
  </si>
  <si>
    <t>Підвищення функціональності системи безпечності харчових продуктів, здоров’я та благополуччя тварин, системи контролю та інфраструктури шляхом поступового приведення у відповідність європейським та іншим міжнародним стандартам, забезпечення гарантій щодо здоров’я тварин в різних регіонах країни, впровадження комплексної державної програми профілактики деяких інфекційних хвороб та зоонозів</t>
  </si>
  <si>
    <t>ENI/2019/408-900</t>
  </si>
  <si>
    <t>Посилення регуляторної спроможності Національної комісії, що здійснює державне регулювання у сфері зв’язку та інформатизації, у сфері доступу до ринку та системи моніторингу якості послуг</t>
  </si>
  <si>
    <t>08.09.2019 – 07.06.2021</t>
  </si>
  <si>
    <t>Національна комісія, що здійснює державне регулювання у сфері зв’язку та інформатизації</t>
  </si>
  <si>
    <t>Регулятор у сфері зв’язку Литовської Республіки (RRT)</t>
  </si>
  <si>
    <t>Підвищення ефективності діяльності, а саме забезпечення рівних умов, в сферах доступу до ринку і взаємоз’єднання мереж електронних комунікацій та пов’язаних з ними об’єктів, а також моніторингу якості послуг електронних комунікацій; гармонізація підходів до захисту прав споживачів</t>
  </si>
  <si>
    <t>599010-EPP-1-2018-1-NL-EPPКА2-CBHE-JP</t>
  </si>
  <si>
    <t>Медіація: навчання та трансформація суспільства (MEDIATS)</t>
  </si>
  <si>
    <t>Університет економіки та права “Крок”; Харківський національний університет імені В. Н. Каразіна; Чернівецький національний університет імені Юрія Федьковича</t>
  </si>
  <si>
    <t>Нідерландська академія бізнесу</t>
  </si>
  <si>
    <t>Сприяння процесам медіації в Україні, Азербайджані, Грузії  для підвищення демократії та об’єктивного вирішення проблем шляхом набуття найкращих європейських практик; розробка та впровадження магістерської програми “Медіація”; заснування федерації медіації</t>
  </si>
  <si>
    <t>Підтримка захисту прав людини через покращення доступу до конституційної юстиції</t>
  </si>
  <si>
    <t>01.04.2019 - 31.12.2021</t>
  </si>
  <si>
    <t>Підтримка здатності Конституційного Суду України захищати права людини шляхом покращення доступу до конституційної юстиції</t>
  </si>
  <si>
    <t>Р736</t>
  </si>
  <si>
    <t>Боротьба з незаконним використанням та обігом радіоактивних матеріалів у східному регіоні України. Завдання 1. Позапланова інвентаризація радіоактивних матеріалів (ІНВЕНТАРИЗАЦІЯ)</t>
  </si>
  <si>
    <t>22.05.2019 – 21.05.2022</t>
  </si>
  <si>
    <t xml:space="preserve">Державний департамент США/Бюро міжнародної безпеки та нерозповсюдження </t>
  </si>
  <si>
    <t>Вдосконалення можливостей Державної інспекції ядерного регулювання України та вдосконалення практичних навичок щодо здійснення майбутньої інспекційної діяльності та підвищення рівня безпеки радіаційних джерел у зоні Операції об’єднаних сил; проведення комплексу перевірок з метою інвентаризації джерел іонізуючого випромінювання на підприємствах та установах, що займаються використанням радіаційних джерел та знаходяться у зоні Операції об’єднаних сил на територіях, що контролюються Україною.</t>
  </si>
  <si>
    <t>Договір № 81059834, 7F-10073.02.01</t>
  </si>
  <si>
    <t>Комплексна підтримка населення, постраждалого від конфлікту на Сході України</t>
  </si>
  <si>
    <t>Федеральний департамент закордонних справ Швейцарії/Швейцарське бюро співробітництва в Україні</t>
  </si>
  <si>
    <t>Громадська організація «Донбас СОС» (код ЄДРПОУ 39348218)</t>
  </si>
  <si>
    <t xml:space="preserve">Міністерство у справах ветеранів, тимчасово окупованих територій та внутрішньо переміщених осіб України </t>
  </si>
  <si>
    <t xml:space="preserve">Громадська організація «Донбас СОС» </t>
  </si>
  <si>
    <t xml:space="preserve">Підвищення обізнанності постраждалого від конфлікту населення про їх права, можливості та шляхи реалізації своїх інтересів шляхом створення безкоштовної «гарячої лінії» Донбас СОС на всій території України та через інтернет-ресурси </t>
  </si>
  <si>
    <t>Р-006680-001</t>
  </si>
  <si>
    <t>Супровід урядових реформ в Україні (SURGe)</t>
  </si>
  <si>
    <t>30.09.2019-31.12.2024</t>
  </si>
  <si>
    <t xml:space="preserve">Секретаріат Кабінету Міністрів України; Міністерство цифрової трансформації України; Міністерство юстиції України; Міністерство охорони здоров’я України; Громадська організація «Фонд експертної підтримки врядування та економічного розвитку»; Львівська обласна державна адміністрація; Чернігівська обласна державна адміністрація 
</t>
  </si>
  <si>
    <t xml:space="preserve">Секретаріат Кабінету Міністрів України; Міністерство цифрової трансформації України; Міністерство юстиції України; Міністерство охорони здоров’я України; Львівська ОДА; Чернігівська ОДА 
</t>
  </si>
  <si>
    <t>Alinea International Ltd.</t>
  </si>
  <si>
    <t>Допомога Уряду України у впровадженні реформ у сферах урядування і економічного розвитку, які відповідають потребам громадян</t>
  </si>
  <si>
    <t>№3200451</t>
  </si>
  <si>
    <t>Підтримка дотримання Державним бюро розслідувань зобов’язань у сфері прав людини в контексті реформи кримінальної юстиції</t>
  </si>
  <si>
    <t>30.06.2019 - 31.12.2019</t>
  </si>
  <si>
    <t>Державне бюро розслідувань</t>
  </si>
  <si>
    <t>Надання Державному бюро розслідувань інструментів та підходів до розбудови спроможності для ефективного дотримання стандартів прав людини та верховенства права у його функціонуванні</t>
  </si>
  <si>
    <t>NEFCO 1/17</t>
  </si>
  <si>
    <t>Впровадження заходів з енергоефективності у бюджетних установах міста Луцьк, скорочення споживання енергії та витрат на експлуатацію і управління, а також скорочення викидів CO2</t>
  </si>
  <si>
    <t>23.03.2018 - 30.09.2021</t>
  </si>
  <si>
    <t>ТОВ "ГРАНД-АРМА"</t>
  </si>
  <si>
    <t>Сприяння енергоефективності та енергозбереженню, у тому числі шляхом формування політики щодо енергоефективності та структури права і нормативно-правової бази з метою досягнення значного прогресу відповідно до стандартів ЄС, зокрема ефективну генерацію, виробництво, транспортування, розподіл та використання енергії, на основі функціонування ринкових механізмів, а також ефективного використання енергії при застосуванні обладнання, освітленні та у будівлях, визначене ст. 338 Розділу V Угоди про асоціацію між Україною, з однієї сторони, та Європейським Союзом, Європейським співтовариством з атомної енергії і їхніми державами-членами, з іншої сторони 21.03.2014.</t>
  </si>
  <si>
    <t>SAP № UR-01075.10.01, контракт № 945003553</t>
  </si>
  <si>
    <t>Розвиток торгівлі з вищою доданою вартістю в органічному та молочному секторах України</t>
  </si>
  <si>
    <t>23.08.2019 – 30.06.2023</t>
  </si>
  <si>
    <t xml:space="preserve">Міністерство розвитку економіки, торгівлі та сільського господарства України 
(код ЄДРПОУ 37508596); Державна служба України з питань безпечності харчових продуктів та захисту споживачів (код ЄДРПОУ 39924774)
</t>
  </si>
  <si>
    <t>Міністерство розвитку економіки, торгівлі та сільського господарства України; Державна служба України з питань безпечності харчових продуктів та захисту споживачів</t>
  </si>
  <si>
    <t xml:space="preserve">Зростання торгівлі з вищою доданою вартістю в органічному та молочному секторах на внутрішньому та експортному ринках шляхом досягнення таких цілей:
• Ціль 1: підвищення якості та безпечності продукції в органічному та молочному секторах
• Ціль 2: підвищення торговельного потенціалу продукції органічного та молочного секторів на внутрішньому та експортному ринках
</t>
  </si>
  <si>
    <t>ECHO/UKR/BUD/2019/91006</t>
  </si>
  <si>
    <t>Гуманітарний захист та надання допомоги громадянам, постраждалим у результаті конфліктів на Сході України</t>
  </si>
  <si>
    <t>01.04.2019 – 31.03.2020</t>
  </si>
  <si>
    <t>Внутрішньо переміщені особи та населення, яке постраждало внаслідок конфлікту на Сході України</t>
  </si>
  <si>
    <t>Луганська ОДА, Луганська обласна військово-цивільна адміністрація</t>
  </si>
  <si>
    <t>Міжнародна неурядова організація «Норвезька рада у справах біженців» через «Представництво Норвезької ради  у справах біженців в Україні»</t>
  </si>
  <si>
    <t>Посилення гуманітарного захисту, сприяння здійсненню прав і надання доступу до основних потреб людей, які постраждали у результаті конфлікту на Сході України</t>
  </si>
  <si>
    <t>QG-B-MAA, QG-B-MBB, QG-B-MBC, QG-B-UAB, QG-B-UAD, QG-B-UAE, QG-B-UAF, QG-B-UAG, QG-B-UAH, QG-B-UAI, QG-B-UAJ, QG-B-UAK, QG-B-UAL, QG-B-UBA, QG-B-UBC, QG-B-UBD, QG-B-UBG, QG-B-UBH, QG-B-UBI, QG-B-UBJ, QG-B-UBK, QG-B-UBL, QG-B-UBM, QG-B-URA, QG-B-URC, QG-D-EAA, QG-D-QAA, QG-P-GAB, QG-P-GCA, QG-P-LBA, QG-P-LBB, QG-P-LBC, QG-P-LCD, QG-P-LCE</t>
  </si>
  <si>
    <t>Ініціатива зі сприяння безпеці в Україні 2019 (Програма USAI-2019)</t>
  </si>
  <si>
    <t>01.07.2019 – 31.12.2022</t>
  </si>
  <si>
    <t>військова частина А2641; військова частина А0476; військова частина А2238 ; Національний військово-медичний клінічний центр «Головний військовий клінічний госпіталь»; військова частина А2192; військова частина А4533-III; військова частина А1724 ; військова частина А3628</t>
  </si>
  <si>
    <t>Підвищення бойової готовності та мобільності підрозділів Збройних Сил України для виконання військових завдань у рамках операції з підтримки миру та безпеки, а також підвищення професіоналізму Збройних Сил України та приведення їх у відповідність до міжнародних стандартів та стандартів США</t>
  </si>
  <si>
    <t>Проект централізованого теплопостачання у місті Житомирі</t>
  </si>
  <si>
    <t>23.02.2012 - 01.04.2020</t>
  </si>
  <si>
    <t>Житомирська міська рада, КП "Житомиртеплокомуненерго" Житомирської міської ради</t>
  </si>
  <si>
    <t xml:space="preserve">Виконавець Brunata OOD (Болгарія), Представництво Бруната ООД в Україні, Комунальне підприємство «Житомиртеплокомуненерго» Житомирської міської ради </t>
  </si>
  <si>
    <t>Закупівля товарів, робіт та пов’язаних послуг для Проекту централізованого теплопостачання у  м. Житомирі</t>
  </si>
  <si>
    <t>PLBU.01.01.00-UA-0807/19-00</t>
  </si>
  <si>
    <t>2 замки: спільна історія, спільне просування, стимул для зміцнення співпраці, туристичних потоків та економічного зростання</t>
  </si>
  <si>
    <t>01.09.2019-31.08.2021</t>
  </si>
  <si>
    <t>Громадська організація «Інститут регіонального розвитку»; Державний історико-архітектурний заповідник у м. Жовкві</t>
  </si>
  <si>
    <t>Громадська організація «Інститут регіонального розвитку»</t>
  </si>
  <si>
    <t>Збільшення кількості відвідувачів замків у м. Жовква та Красичині за рахунок їх кращого просування, підвищення кваліфікації менеджерів з управління та просування культурної спадщини, залучення громадян до прийняття рішень щодо культурної спадщини</t>
  </si>
  <si>
    <t>HUSKROUA/A/1702/6.1/0072</t>
  </si>
  <si>
    <t>Екологічна оцінка можливостей відновлення природних ресурсів у Солотвино з метою запобігання подальшому забрудненню басейну Верхньої Тиси через підготовку комплексної системи моніторингу "РЕВІТАЛ І"</t>
  </si>
  <si>
    <t>01.09.2019 - 31.08.2022</t>
  </si>
  <si>
    <t>Солотвинська селищна рада Тячівського району Закарпатської області; Інститут геологічних наук Національної академії наук України</t>
  </si>
  <si>
    <t>Європейське об’єднання територіального співробітництва з обмеженою відповідальністю ТИСА</t>
  </si>
  <si>
    <t>Основне завдання діяльності є збір даних та створення бази знань шляхом проведення досліджень та інших заходів (геологічних, геоморфологічних, гідрогеологічних, структурних та гідрологічних) для планування комплексної системи моніторингу. Це створить середньо- та довгострокову базу для відновлення зони шахт та сприятиме захисту регіону Верхньої Тиси. Ці заходи спрямовані на управління колодязем та системою порожнин, а також на запобігання подальшому забрудненню води у майбутньому, що сприятиме скороченню екологічних ризиків у довгостроковій перспективі.</t>
  </si>
  <si>
    <t>№ С42782/5284/20414</t>
  </si>
  <si>
    <t>Централізоване теплопостачання м. Тернополя – Перегляд програми пріоритетних інвестицій та підготовка реструктуризації проекту – Підтримка ГРП та нагляд за будівництвом</t>
  </si>
  <si>
    <t>02.09.2019 - 01.03.2022</t>
  </si>
  <si>
    <t xml:space="preserve">Комунальне підприємство теплових мереж «Тернопільміськтеплокомуненерго» Тернопільської міської ради </t>
  </si>
  <si>
    <t>Tractebel Engineering GmbH</t>
  </si>
  <si>
    <t>Надання послуг консультанта для реалізації проекту: «Централізоване теплопостачання м. Тернополя – Перегляд програми пріоритетних інвестицій та підготовка реструктуризації проекту – Підтримка ГРП та нагляд за будівництвом</t>
  </si>
  <si>
    <t>ImProDiReT</t>
  </si>
  <si>
    <t>Вдосконалення стратегії зниження ризиків стихійних лих в Закарпатській області, Україна (ImProDiReT)</t>
  </si>
  <si>
    <t>01.03.2018-01.03.2020</t>
  </si>
  <si>
    <t>Інститут геологічних наук Національної академії наук України</t>
  </si>
  <si>
    <t>Закарпатська обласна державна адміністрація</t>
  </si>
  <si>
    <t>Розроблення скоординованого плану заходів щодо зменшення ризиків стихійних лих, спрямованих на захист населення, навколишнього середовища, власності та культурної спадщини  у Закарпатській області</t>
  </si>
  <si>
    <t>ENI/2018/399-648</t>
  </si>
  <si>
    <t>Посилення заходів щодо протидії відмиванню коштів та фінансування тероризму в Україні</t>
  </si>
  <si>
    <t>01.01.2019 - 31.12.2021</t>
  </si>
  <si>
    <t>Вдосконалення законодавчих та інституційних механізмів протидії відмиванню коштів та фінансування тероризму в Україні відповідно до стандартів Ради Європи та інших міжнародних стандартів.</t>
  </si>
  <si>
    <t>№ 3200445</t>
  </si>
  <si>
    <t>Посилення спроможності Державної прикордонної служби у боротьбі з транскордонною злочинністю та тероризмом</t>
  </si>
  <si>
    <t>01.04.2019 - 31.12.2019</t>
  </si>
  <si>
    <t>Адмінстрація Державної прикордонної служби України</t>
  </si>
  <si>
    <t>Адмінстрація Державної прикордонної служби України; МВС</t>
  </si>
  <si>
    <t>Посилення спроможності ДПСУ розробляти та застосовувати ІТ-інструменти для виявлення терористичних загроз і транскордонної злочинності відповідно до передових світових практик та практик ОБСЄ</t>
  </si>
  <si>
    <t>HUSKROUA/1702/6.1/0075</t>
  </si>
  <si>
    <t>Транскордонна мережа енергетично сталих університетів</t>
  </si>
  <si>
    <t>01.10.2019 – 31.12.2021</t>
  </si>
  <si>
    <t>Івано-Франківський національний технічний університет нафти і газу</t>
  </si>
  <si>
    <t>Цільова програма енергоефективності та розвитку сфери виробництва енергоносіїв з відновлювальних джерел енергії Івано-Франківської області на 2016-2020 роки; Регіональна цільова програма енергозбереження для населення Івано-Франківської області на 2019-2020 роки</t>
  </si>
  <si>
    <t>HUSKROUA/1702/7.1/0063</t>
  </si>
  <si>
    <t>Транскордонна зелена транспортна мережа</t>
  </si>
  <si>
    <t>01.10.2019 – 28.02.2021</t>
  </si>
  <si>
    <t>Виконавчий комітет Івано-Франківської міської ради, Благодійна організація «Благодійний фонд «Тепле місто»</t>
  </si>
  <si>
    <t>Встановлення 19 електричних зарядних станцій та популяризація використання екологічно чистого електротранспорту</t>
  </si>
  <si>
    <t>№ 3200442</t>
  </si>
  <si>
    <t>Посилення демократичного контролю над Збройними Силами України</t>
  </si>
  <si>
    <t>01.04.2019 – 31.12.2019</t>
  </si>
  <si>
    <t>Розбудова спроможності українських військових органів до підготовки старшого військового персоналу з питань демократичного контролю над збройними силами</t>
  </si>
  <si>
    <t>HDTRA 118D0003/HDTRA 119F0077</t>
  </si>
  <si>
    <t>Впровадження єдиної системи санітарно-епідеміологічного контролю в Україні, етап 2</t>
  </si>
  <si>
    <t>01.08.2019 − 31.07.2024</t>
  </si>
  <si>
    <t xml:space="preserve">Міністерство оборони США/Агентство зменшення загрози </t>
  </si>
  <si>
    <t xml:space="preserve">Державна служба України з питань безпечності харчових продуктів та захисту споживачів м. Київ
Національна академія аграрних наук України м. Київ
Інститут ветеринарної медицини НААН України м. Київ
Державний науково-дослідний інститут з лабораторної діагностики та ветеринарно-санітарної експертизи м. Київ
Державний науково-контрольний інститут біотехнології і штамів мікроорганізмів м. Київ 
Національний науковий центр «Інститут експериментальної і клінічної ветеринарної медицини» НААН України м. Харків 
Державна установа «Центр громадського здоров’я Міністерства охорони здоров’я України» м. Київ
Державна установа «Київський обласний лабораторний центр Міністерства охорони здоров’я України» м. Київ
Державна установа «Київський міський лабораторний центр Міністерства охорони здоров’я України» м. Київ
Державна установа «Дніпропетровський обласний лабораторний центр Міністерства охорони здоров’я України» м. Дніпро
Державна установа «Львівський обласний лабораторний центр Міністерства охорони здоров’я України» м. Львів
Державна установа «Одеський обласний лабораторний центр Міністерства охорони здоров’я України» м. Одеса
Державна установа «Український науково-дослідний протичумний інститут імені І.І. Мечнікова Міністерства охорони здоров’я України» м. Одеса
</t>
  </si>
  <si>
    <t xml:space="preserve">Державна служба України з питань безпечності харчових продуктів та захисту споживачів,
Міністерство охорони здоров’я України
</t>
  </si>
  <si>
    <t>Розширення можливостей лабораторної мережі Державної служби України з питань безпечності харчових продуктів та захисту споживачів і Національної академії аграрних наук України на всіх адміністративних рівнях з метою своєчасного виявлення та реагування на спалахи хвороб тварин та контролю за патогенами шляхом впровадження електронної інтегровавної системи спостереження за захворюваннями та системи контролю патогенів</t>
  </si>
  <si>
    <t>GM/4000002635</t>
  </si>
  <si>
    <t xml:space="preserve">Посилення національної та місцевої спроможності для ефективного забезпечення безпеки, правосуддя та послуг з реінтеграції на постраждалих внаслідок конфлікту територіях України </t>
  </si>
  <si>
    <t>01.04.2019 – 31.03.2022</t>
  </si>
  <si>
    <t>Міністерство закордонних справ Нідерландів</t>
  </si>
  <si>
    <t xml:space="preserve">Національна поліція України та її територіальні органи:
Департамент патрульної поліції, м. Київ 
Головне управління Національної поліції в Донецькій області, м. Маріуполь
Головне управління Національної поліції в Луганській області, м. Сєвєродонецьк
Державна служба України з надзвичайних ситуацій та її територіальні органи:
Головне управління Державної служби України з надзвичайних ситуацій в Донецькій області, м. Маріуполь
Головне управління Державної служби України з надзвичайних ситуацій в Луганській області, м. Сєвєродонецьк
Координаційний центр з надання правової допомоги, м. Київ
Регіональний центр з надання безоплатної вторинної правової допомоги у Донецькій та Запорізькій областях, м. Запоріжжя
Краматорський місцевий центр з надання безоплатної вторинної правової допомоги, 
м. Краматорськ
Маріупольський місцевий центр з надання безоплатної вторинної правової допомоги, 
м. Маріуполь
Міловський місцевий центр з надання безоплатної  вторинної правової допомоги, смт. Мілове, Луганська область 
Сєвєродонецький місцевий центр з надання безоплатної вторинної правової допомоги, 
м. Сєвєродонецьк
Старобільський місцевий центр з надання безоплатної вторинної правової допомоги, 
м. Старобільськ
Бердянський місцевий центр з надання безоплатної вторинної правової допомоги, 
м. Бердянськ
Мелітопольський місцевий центр з надання безоплатної вторинної правової допомоги, 
м. Мелітополь
Територіальне управління державної судової адміністрації України в Донецькій області, 
м. Слов’янськ
Територіальне управління державної судової адміністрації України в Луганській області, 
м. Рубіжне
</t>
  </si>
  <si>
    <t>Міністерство внутрішніх справ України, Міністерство юстиції України, Державна судова адміністрація України, Донецька обласна військово-цивільна адміністрація, Луганська обласна військово-цивільна адміністрація</t>
  </si>
  <si>
    <t>Посилення особистої та громадської безпеки і зміцнення механізмів розбудови миру у Східній Україні</t>
  </si>
  <si>
    <t>P006554</t>
  </si>
  <si>
    <t xml:space="preserve">Мобільні центри надання адміністративних послуг для постраждалого від конфлікту населення Східної України </t>
  </si>
  <si>
    <t>27.03.2019 – 31.12.2022</t>
  </si>
  <si>
    <t xml:space="preserve">Курахівська міська рада Мар’їнського району Донецької області
Сіверська міська рада Бахмутського району Донецької області
Вугледарська міська рада Донецької області
Мар’їнська  районна державна адміністрація Донецької області
Виконавчий комітет Попаснянсьої міської ради Луганської області
Сєвєродонецька міська рада Луганської області
Станично-Луганська селищна рада Луганської області
Новоайдарська селищна рада Луганської області
Військово-цивільна адміністрація міста Золоте та села Катеринівка Попаснянського району  Луганської області
Військово-цивільна адміністрація міста Щастя Новоайдарського району Луганської області
Державне підприємство «ДІЯ», м. Київ
Державне підприємство «Реінтеграція та відновлення»
Станично-Луганська селищна військово-цивільна адміністрація Щастинського району Луганської області 
Гірська міська військово-цивільна адміністрація Сєвєродонецького району Луганської області
Маріупольська міська рада
Луганський обласний центр соціальних служб, м. Сєвєродонецьк
Донецький обласний центр соціальних служб, м. Слов’янськ   
Рубіжанська міська рада Луганської області
Виконавчий комітет Краматорської міської ради 
Новогродівська міська рада, Донецька область
Лисичанська міська військово-цивільна адміністрація Сєвєродонецького району Луганської області 
Нижньотеплівська сільська військово-цивільна адміністрація Щастинського району Луганської області
Сартанська селищна військово-цивільна адміністрації Маріупольського району Донецької області
Мар’їнська міська військово-цивільна адміністрація Покровського району Донецької області
Донецька обласна державна адміністрація/Донецька обласна військово-цивільна адміністрація
Луганська обласна  державна адміністрація/Луганська обласна військово-цивільна адміністрація
Шульгинська сільська рада Старобільського району Луганської області
</t>
  </si>
  <si>
    <t>Міністерство цифрової трансформації України, Міністерство з питань реінтеграції тимчасово окупованих територій України, Донецька обласна державна адміністрація/Донецька обласна військово-цивільна адміністрація, Луганська обласна державна адміністрація/Луганська обласна військово-цивільна адміністрація</t>
  </si>
  <si>
    <t xml:space="preserve">Надання державних соціальних, інформаційних, адміністративних послуг та послуг правової допомоги найбільш уразливим та маргіналізованим групам населення, які постраждали внаслідок конфлікту на територіях України </t>
  </si>
  <si>
    <t>II/VC/8549</t>
  </si>
  <si>
    <t xml:space="preserve">Децентралізація і реформа місцевого самоврядування в Україні </t>
  </si>
  <si>
    <t>01.03.2018-30.06.2020</t>
  </si>
  <si>
    <t>Підвищення якості демократії на місцевому рівні через підсилення децентралізації та реформи  місцевого самоврядування</t>
  </si>
  <si>
    <t>Проект поводження з ТПВ у Львові</t>
  </si>
  <si>
    <t>03.09.2019-03.09.2022</t>
  </si>
  <si>
    <t>Львівське комунальне підприємство "Зелене місто"</t>
  </si>
  <si>
    <t>Hidroterra Ltd</t>
  </si>
  <si>
    <t>Надання послуг консультанта для реалізації проекту "Проект поводження з ТПВ у Львові</t>
  </si>
  <si>
    <t>SI-2019</t>
  </si>
  <si>
    <t>Підтримка Державного регістру джерел іонізуючого випромінювання</t>
  </si>
  <si>
    <t>01.03.2019 – 31.12.2020</t>
  </si>
  <si>
    <t xml:space="preserve">Шведський орган з радіаційної безпеки (SSM) </t>
  </si>
  <si>
    <t xml:space="preserve">Державна інспекція ядерного регулювання України </t>
  </si>
  <si>
    <t>Забезпечення безперебійного функціонування програмно-технічного комплексу автоматизованої системи Державного регістру джерел іонізуючого випромінювання</t>
  </si>
  <si>
    <t>ENI/2017/040-378 EuropeAid/139522/DH/SER/UA</t>
  </si>
  <si>
    <t>Надання підтримки Україні у розвитку сучасної системи громадського здоров’я</t>
  </si>
  <si>
    <t xml:space="preserve">13.05.2019 – 12.05.2022 </t>
  </si>
  <si>
    <t>Консорціум на чолі з GFA Consulting Group GMBH  (Німеччина) у складі з National Institute for Health and Welfare (THL)  (Фінляндія)</t>
  </si>
  <si>
    <t>Підтримка модернізації та розвитку стійкої системи громадського здоров’я, здатної забезпечити дотримання стандартів запобігання захворюванням та контролю захворювань, що відповідають нормам, вимогам та практикам ЄС</t>
  </si>
  <si>
    <t>EPP-1-2018-1-PL-EPPКА2-CBHE-JP</t>
  </si>
  <si>
    <t>Інжиніринг криз та ризиків у сфері транспортних послуг  (CRENG)</t>
  </si>
  <si>
    <t>Державний університет інфраструктури та технологій; Приазовський державний технічний університет; Дніпровський національний університет залізничного транспорту імені академіка В. Лазаряна; АТ “Укрзалізниця”</t>
  </si>
  <si>
    <t>Варшавська політехніка</t>
  </si>
  <si>
    <t>Підтримка розвитку інжинірингу криз та ризиків у сфері транспортних послуг для забезпечення стійкості транспортних систем; розробка, впровадження та акредитування нової практично-орієнтованої магістерської програми; наближення вищих навчальних закладів до ринку праці</t>
  </si>
  <si>
    <t>EPP-1-2019-1-UA-EPPJMO-SUPPA</t>
  </si>
  <si>
    <t>Європейський досвід формування системи безпеки на засадах сталого розвитку сільськогосподарського землекористування</t>
  </si>
  <si>
    <t>23.08.2019 - 22.08.2022</t>
  </si>
  <si>
    <t>ГО “Регіональний центр європейських освітньо-наукових ініціатив”</t>
  </si>
  <si>
    <t>Популяризація сталого розвитку в Україні; розробка заходів по вирішенню проблеми продовольчої безпеки в Україні з урахуванням позитивного досвіду ЄС; забезпечення виробникам сільськогосподарської продукції відкритого доступу до інформації про модель сталого розвитку сільськогосподарського землекористування та кращих практик її реалізації в країнах ЄС</t>
  </si>
  <si>
    <t>№3200444</t>
  </si>
  <si>
    <t>Допомога в розширенні системи моніторингу довкілля на Донбасі</t>
  </si>
  <si>
    <t>01.03.2019 - 31.12.2019</t>
  </si>
  <si>
    <t>Міністерство енергетики та захисту довкілля України</t>
  </si>
  <si>
    <t>Зміцнення системи моніторингу довкілля шляхом покращення доступу до актуальних аналітичних даних щодо екологічних загроз на Донбасі</t>
  </si>
  <si>
    <t>2017.3507.5-008</t>
  </si>
  <si>
    <t>Інформаційний портал проектів МТД (ProAid)</t>
  </si>
  <si>
    <t>01.06.2019 – 30.04.2021</t>
  </si>
  <si>
    <t xml:space="preserve">Секретаріат Кабінету Міністрів України, Міністерство розвитку економіки, торгівлі та сільського господарства України </t>
  </si>
  <si>
    <t>Модернізація веб-порталу ProAid, який покращує комунікаційні, репрезентативні та координаційні можливості Мінекономіки щодо проектів МТД, удосконалення механізмів для онлайн реєстрації проектів, накопичення та зберігання звітів про результати моніторингу проектів, аналізу результатів проектів та підготовки різних аналітичних документів</t>
  </si>
  <si>
    <t>C41713/6991/63437</t>
  </si>
  <si>
    <t>Вдосконалення системи стягнення заборгованості</t>
  </si>
  <si>
    <t>22.07.2019 - 22.01.2020</t>
  </si>
  <si>
    <t>АТ "Державний ощадний банк України"</t>
  </si>
  <si>
    <t>ТОВ "Дельта М Юкрейн"</t>
  </si>
  <si>
    <t>Модернізація, упорядкування та підвищення ефективності системи стягнення заборгованості Ощадбанком</t>
  </si>
  <si>
    <t>GGF UKV 1915</t>
  </si>
  <si>
    <t>Вивчай та розрізняй: інфо-медійна грамотність – національне розгортання (Learn to Discern in Schools-National Rollout)</t>
  </si>
  <si>
    <t>12.04.2019 – 31.03.2022</t>
  </si>
  <si>
    <t>Міністерство закордонних справ і у справах Співдружності націй Великої Британії</t>
  </si>
  <si>
    <t xml:space="preserve">Міжнародний благодійний фонд «Академія української преси» (код ЄДРПОУ 25958543), Міністерство культури та інформаційної політики України (код ЄДРПОУ 43220275), Міністерство цифрової трансформації України (код ЄДРПОУ 43220851), Державне підприємство «ДІЯ», Громадська організація «Український інститут медіа та комунікацій»,  викладачі інститутів післядипломної педагогічної освіти та заклади вищої освіти, які готують майбутніх вчителів, студенти, журналісти та особи, які ухвалюють рішення – державні службовці, керівництво громад, лідери думок </t>
  </si>
  <si>
    <t>Рада міжнародних наукових досліджень та обмінів (IREX)</t>
  </si>
  <si>
    <t>Розроблення та впровадження ефективної та сталої моделі розвитку навичок критичного сприйняття інформації у навчальні програми та модулі у відібраних до участі в проекті інститутів післядипломної педагогічної освіти та закладів вищої освіти, які готують педагогів</t>
  </si>
  <si>
    <t>ENI/2019/409-318</t>
  </si>
  <si>
    <t>Підтримка впровадження Угоди про асоціацію між Україною та ЄС фаза ІІ</t>
  </si>
  <si>
    <t>01.10.2019 - 30.09.2022</t>
  </si>
  <si>
    <t>The consortium of Corporate &amp; Public Management Consulting International OU (CРM) (EE), Particip GmbH (DE) and Business and Strategies in Europe S.A. (BE)</t>
  </si>
  <si>
    <t>Підвищення потенціалу державних органів влади у розробці та впровадженні ключових реформ, що впливають із Угоди про асоціацію між Україною та ЄС. Сприяння процесам адаптації законодавства; покращення ефективної комунікації органів центрального та регіонального рівнів для забезпечення підтримки реформ з євроінтеграції та виконання Угоди про асоціацію</t>
  </si>
  <si>
    <t>Регіональне співробітництво з питань запобігання та боротьби з транскордонною злочинністю між Румунією-Україною – SAGA</t>
  </si>
  <si>
    <t>27.06.2019 – 27.06.2022</t>
  </si>
  <si>
    <t>Головне управління національної поліції в Івано-Франківський області</t>
  </si>
  <si>
    <t>Генеральний інспекторат поліції Румунії</t>
  </si>
  <si>
    <t>Підвищення ефективності діяльності поліції, прикордонної поліції та митних служб у боротьбі з транскордонною організованою злочинністю, підвищення рівня довіри населення до цих структур</t>
  </si>
  <si>
    <t>HUSKROUA/1702/3.1/0026</t>
  </si>
  <si>
    <t>СМАРТ Музей –сучасні форми представлення культурної спадщини</t>
  </si>
  <si>
    <t>01.09.2019 – 31.05.2022</t>
  </si>
  <si>
    <t>Мукачівський історичний музей</t>
  </si>
  <si>
    <t>ГО «Асоціація проєктних менеджерів «Ядро»</t>
  </si>
  <si>
    <t>Підвищення кількості відвідувачів об’єктів історії та культури як ключових туристичних атракцій у прикордонних районах Угорщини, Словаччини та України</t>
  </si>
  <si>
    <t>HUSKROUA/1702/8.2/0080</t>
  </si>
  <si>
    <t>Інфекційні хвороби не мають кордонів</t>
  </si>
  <si>
    <t>01.09.2019 – 30.11.2021</t>
  </si>
  <si>
    <t>Обласна дитяча лікарня; Обласна клінічна інфекційна лікарня</t>
  </si>
  <si>
    <t>Соболч-Сатмар-Березька обласна лікарня та університетська клініка (Угорщина)</t>
  </si>
  <si>
    <t>Попередження поширення збудників небезпечних інфекційних хвороб через басейн річки Тиса на прикордонній території Угорщини та України</t>
  </si>
  <si>
    <t>NUI 7/18</t>
  </si>
  <si>
    <t>Північна ініціатива гуманітарної підтримки та енергоефективності (Україна) - Селидове</t>
  </si>
  <si>
    <t>26.07.2019 - 31.12.2021</t>
  </si>
  <si>
    <t>Північна екологічна фінансова корпорація (НЕФКО)</t>
  </si>
  <si>
    <t>Селидівська міська рада (Донецька область)</t>
  </si>
  <si>
    <t>Виконання низки енергозберігаючих заходів в двох навчальних закладах м. Селидове  з метою скорочення споживання теплової та електричної енергії, зниження витрат міського бюджету та покращення умов перебування в цих закладах</t>
  </si>
  <si>
    <t>HUSKROUA/1702/8.2/0106</t>
  </si>
  <si>
    <t>Спільні ініціативи з розвитку охорони здоров’я та сталого розвитку в районі Сігету Мармації – Рахів</t>
  </si>
  <si>
    <t>01.10.2019 – 30.09.2020</t>
  </si>
  <si>
    <t>Комунальне некомерційне підприємтсво «Рахівська районна лікарня Рахівської районної ради</t>
  </si>
  <si>
    <t>Муніципальна лікарня Сігету Мармації (Румунія)</t>
  </si>
  <si>
    <t>№3200443</t>
  </si>
  <si>
    <t>Підтримання сторін, що зацікавлені в процесі реформ, у застосуванні діалогових підходів та інструментів в комунікації оффлайн та онлайн для впровадження пріоритетних реформ</t>
  </si>
  <si>
    <t>С42263/6991/64434</t>
  </si>
  <si>
    <t>Посилення позицій в сегменті мікро, малого та середнього бізнесу</t>
  </si>
  <si>
    <t>18.07.2019 - 31.12.2020</t>
  </si>
  <si>
    <t>AFC Agriculture &amp; Finance Consultants GmbH</t>
  </si>
  <si>
    <t>Підвищення оперативності регіональної мережі АТ "Ощадбанк" щодо обслуговування клієнтів - ММСП з урахуванням найкращих практик та прикладів велеких банків Центральної та Східної Європи</t>
  </si>
  <si>
    <t xml:space="preserve">2013.9024.4 </t>
  </si>
  <si>
    <t>Енергоефективний район міста Львова</t>
  </si>
  <si>
    <t>01.10.2018 – 30.09.2022</t>
  </si>
  <si>
    <t>Федеральне міністерство навколишнього середовища, охорони природи та безпеки ядерних реакторів Німеччини  (BMU)</t>
  </si>
  <si>
    <t xml:space="preserve">Львівська міська рада </t>
  </si>
  <si>
    <t>Додаткова підтримка діяльності Фонду енергоефективності у місті Львові та підтримка розробки нового механізму фінансування з місцевого бюджету Львівської міської ради заходів з підвищення енергоефективності та енергозбереження в житлових будинках. Демонстрація технічних та економічних переваг підвищення енергоефективності повного циклу використання теплової енергії (на етапах виробництва, розподілу та споживання тепла), використовуючи в якості прикладу Сихівський район у м. Львові</t>
  </si>
  <si>
    <t>720FDA19GR00021</t>
  </si>
  <si>
    <t>Інтегрована допомога у сфері захисту населення, постраждалого від конфлікту у східній Україні</t>
  </si>
  <si>
    <t>21.03.2019-18.01.2020</t>
  </si>
  <si>
    <t>Постраждалі внаслідок озброєного конфлікту люди</t>
  </si>
  <si>
    <t>International Medical Corps</t>
  </si>
  <si>
    <t>Посилення захисту дорослих, дітей та сімей постраждалих від конфлікту громад у східній Україні через інтегрований захист дітей, психосоціальну підтримку та програму підвищення поінформованості про гендерне насилля, програму профілактики та реагування, використовуючи індивідуальні та громадські установи в напрямку координації механізмів підзвітності та реагування серед місцевих громадських та урядових структур</t>
  </si>
  <si>
    <t>ECHO/UKR/BUD/2019/91009</t>
  </si>
  <si>
    <t>Сприяння та захист прав людини, фундаментальних свобод, та безпеки громадян, які знаходяться під ризиком зазнати травм від вибухонебезпечних залишків війни внаслідок конфлікту на сході України</t>
  </si>
  <si>
    <t>01.07.2019 – 30.06.2020</t>
  </si>
  <si>
    <t>Внутрішньо переміщені особи та постраждале населення Донецької та Луганської областей</t>
  </si>
  <si>
    <t>Луганська ОДА, Луганська обласна військово-цивільна адміністрація; Донецька ОДА, Луганська обласна військово-цивільна адміністрація</t>
  </si>
  <si>
    <t>Забезпечення доступу до захисту цивільних прав та зменшення загрози мін та вибухонебезпечних залишків серед людей, які проживають у безпосередній близькості до лінії зіткнення на сході України (підконтрольна Уряду України територія)</t>
  </si>
  <si>
    <t>3319119R0400</t>
  </si>
  <si>
    <t xml:space="preserve">Реконструкція Новояворівської районної лікарні, Україна </t>
  </si>
  <si>
    <t>08.08.2019 – 17.08.2021</t>
  </si>
  <si>
    <t>Командування Збройних Сил США в Європі/Відділ оборонного співробітництва США в Україні</t>
  </si>
  <si>
    <t xml:space="preserve">Комунальне некомерційне підприємство Яворівської районної ради Львівської області «Новояворівська районна лікарня імені Юрія Липи» </t>
  </si>
  <si>
    <t>Товариство з обмеженою відповідальністю «АСЕ»</t>
  </si>
  <si>
    <t>Забезпечення доступу громадян (пацієнтів) до кваліфікованої медичної допомоги, зокрема, профілактики захворювань та лікування основних захворювань, реабілітації та фізичної терапії, а також сприяння розвитку системи захисту малозабезпечених громадян, самостійних громадян похилого віку та інвалідів</t>
  </si>
  <si>
    <t>PSOPs 19-020</t>
  </si>
  <si>
    <t xml:space="preserve">Канадсько-український проєкт розвитку поліції (СUPDP) </t>
  </si>
  <si>
    <t>24.07.2019 – 31.01.2023</t>
  </si>
  <si>
    <t xml:space="preserve">Національна поліція України  та її підрозділи: Державна установа «Центр обслуговування підрозділів Національної поліції України», Державна установа «Академія патрульної поліції», Державна установа «Рівненська академія патрульної поліції» , Державна установа «Криворізька академія патрульної поліції», Департамент патрульної поліції Національної поліції України; ГО «Українська асоціація представниць правоохоронних органів» ; ГО «Ла Страда-Україна»; ГО «Полтавське агентство розвитку територій»; ГО «Бюро інституційного розвитку»; ГО Д.О.М.48.24»; ГО «Агенція сталого розвитку «Хмарочос» ;  Запорізька обласна ГО «Об’єднання психологів та психоаналітиків «Взаємодія» </t>
  </si>
  <si>
    <t>Сприяння зміцненню публічної безпеки та стабільності в Україні завдяки ефективній роботі поліцейських орієнтованих на громадськість</t>
  </si>
  <si>
    <t>HUSKROUA/1702/3.1/0091</t>
  </si>
  <si>
    <t>Відновлення туристичної привабливості історичного «Соляного Шляху»</t>
  </si>
  <si>
    <t>01.11.2019 – 31.10.2020</t>
  </si>
  <si>
    <t>КП «Агентство регіонального розвитку та транскордонного співробітництва «Закарпаття» Закарпатської обласної ради</t>
  </si>
  <si>
    <t>Розвиток рекреаційної інфраструктури та організація транскордонного туристичного маршруту на основі  історичного «Соляного Шляху»</t>
  </si>
  <si>
    <t>ENI/2019/405-178</t>
  </si>
  <si>
    <t>Проект ЄС-ПРООН з парламентської реформи</t>
  </si>
  <si>
    <t>13.02.2019 -13.10.2021</t>
  </si>
  <si>
    <t>Управління справами Верховна Рада України</t>
  </si>
  <si>
    <t>Верховна Рада України через Апарат Верховної Ради України</t>
  </si>
  <si>
    <t>Зміцнення роботи Верховної Ради України; просування ролі Верховної Ради України  в загальному процесі реформ; надання підтримки для професійної модернізації Апарату Верховної Ради України; посилення прозорості, підзвітності та зв’язку між  Верховною Радою України  та громадянами</t>
  </si>
  <si>
    <t>2019-1818/001-001</t>
  </si>
  <si>
    <t>Державне-міжнародне-суспільне: європейські цінності та норми, що формують завдання міждисциплінарного навчального модулю (STIPENDIUM)</t>
  </si>
  <si>
    <t>Мініcтерство освіти і науки України</t>
  </si>
  <si>
    <t>Забезпечення теоретичної та практичної підготовки здобувачів вищої освіти третього (освітньо-наукового) рівня з питань державного управління, політології та міжнародних відносин шляхом визначення основних існуючих загроз та видимих тенденцій в Європі та окреслення шляхів їх подолання; аналіз європейського підходу до визначення слабкої/невдалої держави, оцінки співвідношення національного і наднаціонального та збереження держав-націй в об’єднаній Європі; дослідження методів щодо збереження традиційних цінностей країнами-членами ЄС від загроз сучасності та адаптації нових управлінських підходів</t>
  </si>
  <si>
    <t>Посилення підзвітності щодо ґендерної рівності і розширення можливостей жінок у сфері національних реформ, миру та безпеки</t>
  </si>
  <si>
    <t>01.05.2017-28.02.2021</t>
  </si>
  <si>
    <t>Шведське агентство з міжнародного розвитку та співробітництва (Sida)</t>
  </si>
  <si>
    <t>Міністерство юстиції України, громадські організації, відібрані на конкурсній основі</t>
  </si>
  <si>
    <t>Секретаріат Кабінету Міністрів України /Служба Віце-прем’єр-міністра з питань європейської та євроатлантичної інтеграції</t>
  </si>
  <si>
    <t>Структура Організацїї Об'єднаних Націй з питань ґендерної рівності та розширення прав і можливостей жінок (Структура ООН Жінки) в Україні</t>
  </si>
  <si>
    <t xml:space="preserve">Забезпечити зміни у сфері ґендерної рівності, дотримання та розширення прав жінок в Україні шляхом включення зобов’язань щодо ґендерної  рівності та прав жінок до національних реформ та процесів поновлення миру і безпеки, а також впровадження механізмів належного фінансування, реалізації, моніторингу та оцінювання
</t>
  </si>
  <si>
    <t>SUP30019CA0316</t>
  </si>
  <si>
    <t xml:space="preserve">Проект сприяння академічній доброчесності в Україні – ІІ (SAIUP-II) </t>
  </si>
  <si>
    <t>01.10.2019-31.08.2020</t>
  </si>
  <si>
    <t xml:space="preserve">Державний департамент США  </t>
  </si>
  <si>
    <t xml:space="preserve">Міністерство освіти і науки України;
Національне агентство із забезпечення якості вищої освіти </t>
  </si>
  <si>
    <t>Впровадження політики академічної доброчесності в системі вищої та середньої освіти України та підтримка прозорості та підзвітності Національного агентства з забезпечення якості вищої освіти</t>
  </si>
  <si>
    <t>Допомога у реінтеграції та реабілітації населення, що постраждало внаслідок конфлікту</t>
  </si>
  <si>
    <t>Посилити спроможність надавачів соціальних послуг щодо реінтеграції та реабілітації населення, яке постраждало внаслідок конфлікту</t>
  </si>
  <si>
    <t>Р-006444</t>
  </si>
  <si>
    <t>Забезпечення ефективної участі громадян у впровадженні реформ для ґендерної рівності</t>
  </si>
  <si>
    <t xml:space="preserve">29.03.2019-29.03.2024 </t>
  </si>
  <si>
    <t xml:space="preserve">Міністерство міжнародних справ Канади </t>
  </si>
  <si>
    <t xml:space="preserve">Центральна виборча комісія; Національне агентство з питань запобігання корупції </t>
  </si>
  <si>
    <t xml:space="preserve">Центральна виборча комісія  </t>
  </si>
  <si>
    <t xml:space="preserve">International Foundation for Electoral Systems (IFES)/Міжнародна фундація виборчих систем
</t>
  </si>
  <si>
    <t>Удосконалення інституційної, правової та політичної систем в Україні з метою подолання  стереотипів та практик щодо гендерних норм. Посилення виконання жінками ролей громадських та інституційних лідерів, політиків та виборців. Підвищення обізнаності громадськості про важливість інклюзивності та гендерної рівності як на соціальному, так і на індивідуальному рівнях</t>
  </si>
  <si>
    <t>PLBU.01.02.00-UA-0941/19-00</t>
  </si>
  <si>
    <t>Карпатська бджола –спільні заходи для збереження унікальної природної спадщини в українсько-польському прикордонні</t>
  </si>
  <si>
    <t>05.09.2019 – 04.07.2021</t>
  </si>
  <si>
    <t>Громадська організація об’єднання пасічників «Карпатська еко пасіка»; Колочавська сільська рада; Асоціація органів місцевого самоврядування «Єврорегіон Карпати -Україна»</t>
  </si>
  <si>
    <t>Івано-Франківська ОДА, Львівська ОДА, Закарпатська ОДА</t>
  </si>
  <si>
    <t>Громадська організація об’єднання пасічників «Карпатська еко пасіка»</t>
  </si>
  <si>
    <t>Створення цілісних підходів до збереження місцевої породи аборигенної Карпатської бджоли разом з промоцією традицій бджолярства у Карпатах</t>
  </si>
  <si>
    <t>Зниження смертності новонароджених та інвалідності з дитинства шляхом впровадження нових передових технологій</t>
  </si>
  <si>
    <t>04.12.2019 - 31.12.2021</t>
  </si>
  <si>
    <t>Державна установа "Інститут педіатрії, акушерства і гінекології імені академіка О.М. Лук'янової Національної академії медичних наук України"; Національна академія медичних наук України</t>
  </si>
  <si>
    <t>Підвищення функціональної та інституційної спроможності НАМНУ, зокрема державної установи "Інститут педіатрії, акушерства і гінекології імені академіка О.М. Лук'янової Національної академії медичних наук України"</t>
  </si>
  <si>
    <t>2018/401-542</t>
  </si>
  <si>
    <t>EU4Bussines Facility</t>
  </si>
  <si>
    <t>26.08.2019 - 25.08.2022</t>
  </si>
  <si>
    <t>Міністерство розвитку економіки, торгівлі та сільського господарства України</t>
  </si>
  <si>
    <t>Покращення інформування про підтримку ЄС в розвитку приватного сектору та його впливу на країни Східного партнерства; забезпечення регулярного моніторингу діяльності EU4Bussines; оцінка впливу діяльності та результатів проектів, що виконуються в рамках регіональних і двосторонніх програм EU4Bussines, та підвищення рівня обізнаності</t>
  </si>
  <si>
    <t>HUSKROUA/1702/8.2/105</t>
  </si>
  <si>
    <t>Спільні ініціативи та рішення у сфері охорони здоров'я у транскордонній Румунії-Україні</t>
  </si>
  <si>
    <t>01.10.2019 – 31.03.2021</t>
  </si>
  <si>
    <t>Комерційне неприбуткове підприємство «Центральна міська клінічна лікарня Івано-Франківської міської ради»</t>
  </si>
  <si>
    <t>Муніципальна лікарня Сігету-Мармацієй (Румунія)</t>
  </si>
  <si>
    <t>Поліпшення медичних послуг, які пропонуються населенню Івано-Франківська та Сігету-Мармацієй та їх околиць.  Збільшення кількості медичного обладнання для діагностики, хірургії, наркозу та інтенсивної терапії, швидкого діагностування та підтримання життя в надзвичайних ситуаціях</t>
  </si>
  <si>
    <t>HUSKROUA/1702/7.1/0064</t>
  </si>
  <si>
    <t>Розвиток та модернізація інфраструктури доступу до румунсько-українського пункту пропуску Тарна -Маре-Хижа</t>
  </si>
  <si>
    <t>01.09.2019 – 31.08.2022</t>
  </si>
  <si>
    <t>Хижанська сільська рада Виноградівського району Закарпатської області</t>
  </si>
  <si>
    <t>Громада Тарна Маре, Румунія</t>
  </si>
  <si>
    <t>Збільшення спроможності пропуску транспорту  за рахунок модернізації інфраструктури доступу до румунсько-українського пункту пропуску Тарна -Маре-Хижа</t>
  </si>
  <si>
    <t xml:space="preserve">SAQMMA13А0195
Замовлення 19AQMM18S0867
</t>
  </si>
  <si>
    <t>Технічна допомога з питань реформи компанії сектору розвідки та добування                                          АТ "Укргазвидобування" ("УГВ") на період 2018 – 2019 років</t>
  </si>
  <si>
    <t>30.09.2018 – 29.12.2019</t>
  </si>
  <si>
    <t xml:space="preserve">Deloitte Financial Advisory Services LLP </t>
  </si>
  <si>
    <t>Удосконалення промислових та технічних операцій АТ "Укргазвидобування" та покращення корпоративного управління, зокрема, пов’язаного з підтримкою АТ "Укргазвидобування" під час переходу до конкурентної та прозорої бізнес-практики</t>
  </si>
  <si>
    <t>№ №: UP-B-UBZ, UP-B-UCA, UP-B-UCB, UP-B-UCC, UP-B-UCD, UP-B-UCE, UP-B-UCF,     UP-B-UCK, UP-B-UCL</t>
  </si>
  <si>
    <t>Фінансування надання військової техніки, майна та послуг США іноземним державам 2019 (Програма FMF – 2019)</t>
  </si>
  <si>
    <t>01.07.2019 – 31.12.2024</t>
  </si>
  <si>
    <t xml:space="preserve">Військова частина А 0476  м. Київ; військова частина А 2192 , смт Городок Житомирська обл.; військова частина А 3628  м. Київ; військова частина А 2641,   м. Камянець-Подільський; військова частина А 2238  м. Одеса; військова частина А 4533-ІІІ м. Київ; військова частина А 1724 смт Озерне Житомирська обл.; Національний військово-медичний клінічний центр «Головний військовий клінічний госпіталь»  м. Київ; Національний університет оборони України імені Івана Черняховського </t>
  </si>
  <si>
    <t xml:space="preserve">Оснащення сил оборони сучасними зразками озброєння, військової та спеціальної техніки, забезпечення ефективного співробітництва з країнами-партнерами, у тому числі обмін інформацією, досягнення взаємосумісності та реалізації завдань військово-технічного співробітництва </t>
  </si>
  <si>
    <t>2SOFT/4.3/99</t>
  </si>
  <si>
    <t>Зміцнення інституційного та технічного потенціалу підтримки спеціалізованих структур, які ведуть боротьбу з організованою злочинністю</t>
  </si>
  <si>
    <t>01.01.2020 – 01.01.2023</t>
  </si>
  <si>
    <t>Військова частина 1241 Національної гвардії України</t>
  </si>
  <si>
    <t>Підвищення ефективності роботи прикордонної поліції та митниці  у боротьбі з транскордонною організованою злочинністю, підвищення рівня довіри громадян до цих структур</t>
  </si>
  <si>
    <t>2SOFT/4.3/126</t>
  </si>
  <si>
    <t>Підвищення можливостей транскордонного співробітництва</t>
  </si>
  <si>
    <t>Жандармерія Румунії округу Марамуреш (Румунія)</t>
  </si>
  <si>
    <t>2SOFT/4.3/94</t>
  </si>
  <si>
    <t>Посилення транскордонної безпеки</t>
  </si>
  <si>
    <t>Жандармерія Румунії округу Сату-Маре (Румунія)</t>
  </si>
  <si>
    <t>2SOFT/4.3/97</t>
  </si>
  <si>
    <t>Зміцнення навчальних можливостей груп спеціального призначення шляхомм розробки комплексних програм фізичного та психологічного навчання та оцінки</t>
  </si>
  <si>
    <t>Жандармерія Румунії округу Сучава (Румунія)</t>
  </si>
  <si>
    <t xml:space="preserve">SAQMMA13А0195
Замовлення 19AQMM18S1131
</t>
  </si>
  <si>
    <t>Технічна допомога у реформуванні корпоративного управління Національної акціонерної компанії "Нафтогаз України" на період 2018 – 2019 років</t>
  </si>
  <si>
    <t xml:space="preserve">НАК "Нафтогаз України" </t>
  </si>
  <si>
    <t>Реформування НАК "Нафтогаз України" у відповідності до міжнародної передової практики для залучення приватних інвестицій та формування здатності України збільшити внутрішній видобуток газу</t>
  </si>
  <si>
    <t xml:space="preserve">Повідомлення про виділення лімітів від 30.05.2019 </t>
  </si>
  <si>
    <t xml:space="preserve">Нова митниця </t>
  </si>
  <si>
    <t xml:space="preserve">Державна митна служба України  </t>
  </si>
  <si>
    <t xml:space="preserve">Відділ з правоохоронних питань Посольства США в Україні
Міжнародна організація з міграції
</t>
  </si>
  <si>
    <t xml:space="preserve">Реформування Державної митної служби України через покращення діяльності митниць, пунктів пропуску та митних постів шляхом створення ефективної системи управління людськими ресурсами, впровадження системи якісного конкурсного набору та підготовки персоналу в поєднанні з дієвими антикорупційними заходами для підвищення суспільної довіри  </t>
  </si>
  <si>
    <t>№ 49557</t>
  </si>
  <si>
    <t>Оновлення тролейбусного парку в м. Маріуполь</t>
  </si>
  <si>
    <t>06.07.2018 - 31.12.2020</t>
  </si>
  <si>
    <t>Європейський банк реконструкції та розвитку за рахунок коштів Фонду Е5Р</t>
  </si>
  <si>
    <t>КП "Маріупольське трамвайно - тролейбусне управління"</t>
  </si>
  <si>
    <t>Виконавчий комітет Маріупольської міської ради</t>
  </si>
  <si>
    <t>Поставка нових 12-метрових низькопідлогових тролейбусів (із запасними частиними, діагностичним обладнанням, інструментами та супутніми послугами)</t>
  </si>
  <si>
    <t>SUP30019GR0176</t>
  </si>
  <si>
    <t>Кампанія мережі EducationUSA із залучення американських дворічних коледжів</t>
  </si>
  <si>
    <t>Підвищення обізнаності українських студентів, батьків і закладів професійно-технічної та вищої освіти України з пропонованими можливостями освіти та міжнародного співробітництва у дворічних коледжах США</t>
  </si>
  <si>
    <t>SUP30019GR0175</t>
  </si>
  <si>
    <t>Проект мережі EducationUSA із залучення радників старших класів загальноосвітніх шкіл</t>
  </si>
  <si>
    <t>01.10.2019-30.09.2020</t>
  </si>
  <si>
    <t>Створення в закладах загальної середньої освіти України мережі вчителів, які володіють навичками освітнього та професійного консультування, включно з розумінням системи вищої освіти США</t>
  </si>
  <si>
    <t>SUP30019GR0323</t>
  </si>
  <si>
    <t>Проект підтримки центрів мережі Education USA в Україні</t>
  </si>
  <si>
    <t>Підтримка мережі центрів Education USA для підвищення рівня знань українців про академічні та професійні можливості в США</t>
  </si>
  <si>
    <t>72DFFP19GR00075</t>
  </si>
  <si>
    <t xml:space="preserve">Покращення продовольчої безпеки на сході України </t>
  </si>
  <si>
    <t>24.09.2019– 5.06.2020</t>
  </si>
  <si>
    <t xml:space="preserve">Населення, яке постраждало внаслідок озброєнного конфлікту </t>
  </si>
  <si>
    <t xml:space="preserve">Луганська обласна військово - цивільна адміністрація
Донецька обласна військово - цивільна адміністрація
</t>
  </si>
  <si>
    <t>Представництво Норвезької ради у справах біженців в Україні (NRC)</t>
  </si>
  <si>
    <t>Підвищення рівня продовольчої безпеки для найбільш уразливих ВПО та домогосподарств, що постраждали від збройного конфлікту в Луганській та Донецькій областях на територіях, підконтрольних Уряду України</t>
  </si>
  <si>
    <t>ENI/2019/407-669</t>
  </si>
  <si>
    <t>Європейський Союз та Рада Європи працюють разом для посилення захисту прав людини в Україні. Компонент 1: Європейський Союз та Рада Європи працюють разом для підтримки свободи медіа в Україні. Компонент 2: Європейський Союз та Рада Європи працюють разом для посилення операційної спроможності Омбудсмана у захисті прав людини.</t>
  </si>
  <si>
    <t>09.07.2019 – 09.02.2021</t>
  </si>
  <si>
    <t>Компонент 1: Державний комітет телебачення та радіомовлення України; Компонент 2: Секретаріат Уповноваженого Верховної Ради України з прав людини</t>
  </si>
  <si>
    <t>Підтримка узгодження національного законодавства та практики у сфері медіа та захисту прав людини в Україні з європейськими стандартами</t>
  </si>
  <si>
    <t>C42420/6991/63436</t>
  </si>
  <si>
    <t>Розвиток системи куправлінського обліку</t>
  </si>
  <si>
    <t>29.11.2019-31.12.2021</t>
  </si>
  <si>
    <t>Акціонерне товариство "Державний ощадний банк України"</t>
  </si>
  <si>
    <t>ТОВ "зеб.рольфес.шеренбек.ассошіейтс"</t>
  </si>
  <si>
    <t>Розробка концепції комплексної системи управлінського обліку для підтримки стратегічних бізнес-пріориттеів Ощадбанку і впровадження автоматизованої системи трансфертного ціноутоврення, що дозволяє визначити чисту процентну маржу для бізнес-одиниць.</t>
  </si>
  <si>
    <t>С42495/6991/63435</t>
  </si>
  <si>
    <t>Впровадження вимог НБУ по системі управління ризиками банків</t>
  </si>
  <si>
    <t>01.10.2019-10.09.2020</t>
  </si>
  <si>
    <t>ТОВ "МакКінзі і Компанія Україна"</t>
  </si>
  <si>
    <t>Приведення існуючої системи управління ризиками Ощадбанку у відповідність з "Положеннями" з урахуванням специфіки роботи Ощадбанку, власного досвіду оптимізації системи управління ризиками, власних потреб та відповідних міжнародних стандартів та найкращих практик.</t>
  </si>
  <si>
    <t>PLBU.01.01.00-UA-0924/19-00</t>
  </si>
  <si>
    <t xml:space="preserve">Віртуальна подорож шляхами князівського роду Сангушків – відкриваємо нові сторінки спільної української та польської історії </t>
  </si>
  <si>
    <t>01.11.2019 – 30.09.2020</t>
  </si>
  <si>
    <t>Громадська організація «Центр регіональних ініціатив Волині»</t>
  </si>
  <si>
    <t>Сприяння використання культурно-історичної спадщини транскордонного регіону для збільшення його туристичного потенціалу та популяризації його привабливості як для внутрішніх ринків, так і для нових туристичних джерел</t>
  </si>
  <si>
    <t xml:space="preserve">Розвиток соціальних прав людини як ключовий чинник сталої демократії в Україні </t>
  </si>
  <si>
    <t>19.12.2019-31.07.2021</t>
  </si>
  <si>
    <t xml:space="preserve">Міністерство соціальної політики України </t>
  </si>
  <si>
    <t xml:space="preserve">Офіс Ради Європи в Україні  </t>
  </si>
  <si>
    <t xml:space="preserve">Зробити вагомий внесок у зміцнення сталості демократії через розширення соціальних прав відповідно до європейських стандартів. </t>
  </si>
  <si>
    <t>PLBU.01.01.00-UA-0802/19-00</t>
  </si>
  <si>
    <t>Відтворення та збереження кулінарних традицій для промоції культурного спадку гірських транскордонних регіонів</t>
  </si>
  <si>
    <t>20.11.2019 – 19.11.2020</t>
  </si>
  <si>
    <t>Громадська організація «Асоціація гірських провідників «Ровінь»</t>
  </si>
  <si>
    <t>Промоція спільної культурної спадщини України та Польщі шляхом відтворення кулінарних традицій у гірських районах, використовуючи спільну етнічну культурну спадщину сусідніх народів</t>
  </si>
  <si>
    <t>ENI/2018/404-165</t>
  </si>
  <si>
    <t>Програма підтримки управління державними фінансами України (EU4PFM): компоненти 3 і 4</t>
  </si>
  <si>
    <t>19.12.2018 - 18.12.2022</t>
  </si>
  <si>
    <t>Міністерство фінансів України; Державна податкова служба України; Державна митна служба України</t>
  </si>
  <si>
    <t>Central Project Management Agency (CPMA)</t>
  </si>
  <si>
    <t>Підтримка подальшого розвитку сучасної, ефективної та справедливої системи зборів доходів; підтримка відповідних установ управління державними фінансами в удосконаленні їх організаційних можливостей</t>
  </si>
  <si>
    <t>2016.9069.2 від 20.11.2019</t>
  </si>
  <si>
    <t>Підтримка національного Фонду енергоефективності та програми екологічних реформ (S21) в Україні</t>
  </si>
  <si>
    <t>01.05.2018–31.10.2021</t>
  </si>
  <si>
    <t>Державна установа «Фонд енергоефективності»</t>
  </si>
  <si>
    <t>Підтримка українського Уряду в налагодженні ефективної роботи Фонду енергоефективності як ключового інструменту досягнення цілі підвищення енергоефективності та енергозбереження, скорочення викидів парникових газів у житловому секторі</t>
  </si>
  <si>
    <t>PLBU.01.01.00-UA-0881/19-00</t>
  </si>
  <si>
    <t>Дерев’яні церкви – приховані скарби спільного туристичного регіону Карпат</t>
  </si>
  <si>
    <t>01.11.2019 – 31.10.2020</t>
  </si>
  <si>
    <t xml:space="preserve">Комунальне підприємство «Агентство регіонального розвитку і транскордонного співробітництва «Закарпаття» Закарпатської обласної ради» </t>
  </si>
  <si>
    <t>Збереження та популяризація дерев’яної сакральної архітектури Карпат як ключових об’єктів культурно-історичної спадщини та прихованих гігантів для розвитку туризму в прикордонному регіоні, що об’єднує прикордонні регіони України (Закарпаття) та Польща</t>
  </si>
  <si>
    <t>PLBU.01.01.00-UA-0781/19-00</t>
  </si>
  <si>
    <t>Волонтери для культурної спадщини</t>
  </si>
  <si>
    <t>20.11.2019 – 19.05.2020</t>
  </si>
  <si>
    <t>Збереження спільної історичної та культурної спадщини, створення атмосфери дружби, довіри та дружніх стосунків між учасниками волонтерських таборів та представниками місцевих громад транскордонного регіону</t>
  </si>
  <si>
    <t>Соціально відповідальний бізнес як рушій реформи децентралізації в Україні. Створення спільної історії успіху</t>
  </si>
  <si>
    <t>06.12.2019 – 31.03.2021</t>
  </si>
  <si>
    <t>Швейцарську агенцію розвитку та співробітництва (SDC)</t>
  </si>
  <si>
    <t xml:space="preserve">Волочиська міська об’єднана територіальна громада </t>
  </si>
  <si>
    <t xml:space="preserve">ТОВ «Делойт і Туш» </t>
  </si>
  <si>
    <t xml:space="preserve">Виконання заснованого на фактах та спільного процесу із формування Дорожньої карти розвитку громади із використанням інноваційних бізнес-аналітичних підходів;
демонстрація ролі бізнесу у процесах трансформації громади і просування цього успішного досвіду для подальшого поширення знань та масштабування у бізнес-ініціативах, а також у міжнародних проектах технічної допомоги
</t>
  </si>
  <si>
    <t>HUSKROUA/1702/8.2/0008</t>
  </si>
  <si>
    <t>Передача ноу-хау та створення Центру муковісцидозу для забезпечення кращого догляду за хворими на муковісцидоз в Івано-Франківській області</t>
  </si>
  <si>
    <t>Івано-Франківська обласна дитяча клінічна лікарня; Благодійна організація «БЛАГОДІЙНИЙ ФОНД РОЗВИТКУ ІННОВАЦІЙ МЕДИЦИНИ «РІМОН»</t>
  </si>
  <si>
    <t>Словацька асоціація муковісцидозу (Словаччина)</t>
  </si>
  <si>
    <t>Створення спеціалізованого центру, навчання медицинського персоналу України та Словаччини діагностиці, лікуванню, фізіотерапії, харчуванню та щоденному догляду за хворими.  Забезпечення необхідними медичними інструментами для домашнього лікування хворих</t>
  </si>
  <si>
    <t>HUSKROUA/1702/8.2/0015</t>
  </si>
  <si>
    <t>Відновлення енергії з твердих побутових відходів з використанням технологій теплового перетворення в транскордонному регіоні – EnyMSW</t>
  </si>
  <si>
    <t>Технічний університет Клуж-Напока, університетський центр Норд Бая-Маре (Румунія)</t>
  </si>
  <si>
    <t>Розвиток спіівробітництва в прикордонних регіонах шляхом створення відповідних інструментів для управління відтворенням енергії шляхом спалення побутових відходів</t>
  </si>
  <si>
    <t>HUSKROUA/1702/7.1/0060</t>
  </si>
  <si>
    <t>Bike AcceNT: Велосипедна доступність об’єднує території</t>
  </si>
  <si>
    <t>01.09.2019 – 28.02.2022</t>
  </si>
  <si>
    <t>Громадська організація "Центр соціальних та ділових ініціатив"; Громадська організація "Агентство сприння сталому розвитку Карпатського регіону "ФОРЗА"</t>
  </si>
  <si>
    <t>Івано-Франківська ОДА, Закарпатська ОДА</t>
  </si>
  <si>
    <t>Громадська організація "Центр соціальних та ділових ініціатив"</t>
  </si>
  <si>
    <t>Покращення доступності району словацько-українського кордону для велосипедистів шляхом покращення інфраструктури та поширення інформації про велосипеди, як екологічний вид транспорту</t>
  </si>
  <si>
    <t>2SOFT/4.3/152</t>
  </si>
  <si>
    <t>Нарощення потенціалу протидії організованій злочинності та посилення прикордонного співробітництва через спільну підготоку поліцейських сил та проведення спільних тренувань поліції в галузі криміналістиних розслідувань</t>
  </si>
  <si>
    <t>27.11.2019 – 27.06.2022</t>
  </si>
  <si>
    <t>Головне управління національної поліції в Івано-Франківській області</t>
  </si>
  <si>
    <t>Повітове управління поліції Марамуреш (Румунія)</t>
  </si>
  <si>
    <t>Комунальне некомерційне підприємство «Рахівська районна лікарня Рахівської районної ради</t>
  </si>
  <si>
    <t>Налагодження співпраці вітчизняних та іноземних закладів охорони здоров'я, медичних та фармацевтичних закладів щодо підвищення якості та доступності надання медичних послуг</t>
  </si>
  <si>
    <t>7F-08031.02.01</t>
  </si>
  <si>
    <t>Електронне урядування задля підзвітності влади та участі громади (EGAP)</t>
  </si>
  <si>
    <t>01.07.2019 – 30.06.2023</t>
  </si>
  <si>
    <t>Швейцарська агенція з розвитку і співробітництва (SDC)</t>
  </si>
  <si>
    <t xml:space="preserve">Міністерство цифрової трансформації України
Міністерство соціальної політики України
Міністерство охорони здоров’я України
Міністерство юстиції України
Національне агентство з питань запобігання корупції 
Національна служба здоров’я України
Державне підприємство «Електронне здоров’я»
Державне підприємство «ДІЯ»
Державне підприємство «Національні інформаційні системи»
Вінницька обласна державна адміністрація
Волинська обласна державна адміністрація
Дніпропетровська обласна державна адміністрація
Одеська обласна державна адміністрація
Луганська обласна військово-цивільна адміністрація
Департамент реєстрації Харківської міської ради
</t>
  </si>
  <si>
    <t>Міжнародний благодійний фонд «Фонд Східна Європа» (код ЄДРПОУ 35142329)</t>
  </si>
  <si>
    <t>Сприяння розбудові миролюбного і всеохоплюючого суспільства задля сталого розвитку, забезпечення доступу до правосуддя і створення ефективних, підзвітних та інклюзивних інституцій на всіх рівнях.
 Створення стійкої інфраструктури, сприяння всеохоплюючій і сталій індустріалізації та інноваціям.</t>
  </si>
  <si>
    <t>HDTRA118D0004/HDTRA119F0087</t>
  </si>
  <si>
    <t>Готовність України у сфері ядерної безпеки</t>
  </si>
  <si>
    <t>31.08.2019 – 30.08.2022</t>
  </si>
  <si>
    <t xml:space="preserve">Національна поліція України та її установа: Державна установа «Центр обслуговування підрозділів Національної поліції України»; Національна гвардія України, її підрозділи: Головне управління Національної гвардії України; Центральна база забезпечення Головного управління Національної гвардії України (військова частина 3078); Міжнародний міжвідомчий багатопрофільний центр підготовки підрозділів (військова частина 3070); Навчальний центр Національної гвардії України (військова частина 3007); Інститут ядерних досліджень НАН України (Навчальний центр з фізичного захисту, обліку та контролю ядерного матеріалу імені Джорджа Кузмича); Антитерористичний центр при Службі безпеки України </t>
  </si>
  <si>
    <t>Міністерство внутрішніх справ України, Служба безпеки України</t>
  </si>
  <si>
    <t>Рейтеон Компані/Raytheon Company</t>
  </si>
  <si>
    <t>Надання необхідного обладнання та підвищення професійної підготовки особового складу, посилення можливостей виконання завдань, покладених на органи та підрозділи Національної поліції, Національної гвардії та Служби безпеки України у сфері незаконного обігу ядерних матеріалів</t>
  </si>
  <si>
    <t>HUSKROUA/1701/LIP/001</t>
  </si>
  <si>
    <t>Модернізація дорожнього сполучення між Пряшівським краєм та Закарпатською областю України</t>
  </si>
  <si>
    <t>01.12.2019 – 30.11.2021</t>
  </si>
  <si>
    <t>Служба автомобільних доріг у Закарпатській області</t>
  </si>
  <si>
    <t>Служба автомобільних доріг Пряшівського самоврядного краю (Словаччина)</t>
  </si>
  <si>
    <t>Реконструкція та модернізація доріг, підвищення безпеки транспорту та безперебійності руху, підвищення мобільності людей та вантажів через кордон</t>
  </si>
  <si>
    <t>PLBU.01.01.00-20-0985/19-00</t>
  </si>
  <si>
    <t>Пізнаймо один одного – українці в Сувалках, поляки в Тернополі</t>
  </si>
  <si>
    <t>01.01.2020 – 30.09.2021</t>
  </si>
  <si>
    <t>Тернопільська міська рада</t>
  </si>
  <si>
    <t>Публічна бібліотека ім. Марії Конопницької в м. Сувалках</t>
  </si>
  <si>
    <t>Культурне зближення двох сусідніх країн шляхом промоції української та польської культурної та історичної спадщини в м. Сувалки та м. Тернополі</t>
  </si>
  <si>
    <t>NEAR-TS/2019/412-016</t>
  </si>
  <si>
    <t>Підтримка "Громадської ініціативи "за чесну та прозору митницю" ("За чесну та прозору митницю")</t>
  </si>
  <si>
    <t>01.01.2020 - 31.12.2022</t>
  </si>
  <si>
    <t>Громадська організація "Інститут економічних досліджень та політичних консультацій"</t>
  </si>
  <si>
    <t>Посилення спроможності громадянського суспільства брати участь у розробці економічної політики в Україні через мережу неурядових організацій шляхом сприяння діяльності Громадської ініціативи «За чесну та прозору митницю». У рамках реалізації Проекту передбачено проведення щорічного опитування не менше 1000 підприємств експортерів/імпортерів по всій території України щодо діяльності митних органів та реалізації реформ у митній сфері з метою здійснення відповідної оцінки та підготовки рекомендацій. Проект спрямований на підтримку реалізації Плану заходів щодо реалізації концептуальних напрямів реформування системи органів, що реалізують митну політику, затвердженого розпорядженням Кабінету Міністрів України від 05.07.2019 № 542-р.</t>
  </si>
  <si>
    <t>2SOFT/1.1/23</t>
  </si>
  <si>
    <t>STEM освіта у професійних училищах та спеціалізованих школах</t>
  </si>
  <si>
    <t>01.01.2020 - 31.08.2021</t>
  </si>
  <si>
    <t>Управління економічного та інтеграційного розвитку виконавчого комітету Івано-Франківської міської ради</t>
  </si>
  <si>
    <t>ГО «Центр муніципального та регіонального розвитку – ресурсний центр»</t>
  </si>
  <si>
    <t>Посилена співпраця між навчальними закладами, що призводить до підвищення якості освітніх програм, доступних на відповідній території, а також покращення доступності до освіти та забезпечення належних навичок випускників на ринку праці</t>
  </si>
  <si>
    <t>2SOFT/4.1/11</t>
  </si>
  <si>
    <t>Лікарні без інфекцій</t>
  </si>
  <si>
    <t>Комунальне некомерційне підприємство «Центральна міська клінічна лікарня Івано-Франківської міської ради»</t>
  </si>
  <si>
    <t>Зменшення епідеміологічної небезпеки в містах Івано-Франківськ та Сігет Мармацієй шляхом впровадження заходів з профілактики інфекцій, у тому числі: модернізація відділень, які займаються інфекційними захворюваннями, в Івано-Франківській центральній клінічній лікарні та Муніципальній лікарні Сігету Мармацієй; підвищення ефективності роботи медичного персоналу, що займається інфекційними захворюваннями, в Івано-Франківській центральній клінічній лікарні та Муніципальній лікарні Сігету Мармацієй</t>
  </si>
  <si>
    <t>PLBU.01.01.00-06-0968/19-00, PLBU.01.01.00-06-0968/19-01</t>
  </si>
  <si>
    <t>Сьогодні разом – спільна популяризація культури та історії Ленчинського повіту і Миколаївського району</t>
  </si>
  <si>
    <t>01.01.2020 – 30.11.2020</t>
  </si>
  <si>
    <t>Миколаївська міська рада Львівської області</t>
  </si>
  <si>
    <t>Ленчинський повіт (Республіка Польща)</t>
  </si>
  <si>
    <t>Збільшення кількості вітчизняних та іноземних туристів, які відвідують об`єкти культурної та історичної спадщини в Ленчинському повіті та Миколаївському районі, що позитивно вплине на їх економічне зростання</t>
  </si>
  <si>
    <t>HUSKROUA/1702/6.1/0053</t>
  </si>
  <si>
    <t>Карпатські лісові школи  - пілотне співробітництво для збереження природи та екологічної освіти</t>
  </si>
  <si>
    <t>01.10.2019 – 31.03.2022</t>
  </si>
  <si>
    <t>Громадська організація «Туристична асоціація Івано-Франківщини»; Відділ регіонального розвитку та будівництва Долинської районної державної адміністрації; Вигодська селищна рада</t>
  </si>
  <si>
    <t xml:space="preserve">Громадська організація «Туристична Асоціація Івано-Франківщини» </t>
  </si>
  <si>
    <t>Підтримка практики збереження лісів у Карпатському транскордонному регіоні шляхом покращення екологічної освіти через діяльність лісових шкіл та підвищення обізнаності місцевих громад щодо цінності збереження біорізноманіття лісів та захисту унікальних гірських екосистем Карпат</t>
  </si>
  <si>
    <t>HUSKROUA/1702/3.1/0068</t>
  </si>
  <si>
    <t>52 способи життя в Карпатах: відродження традиційних культур праці</t>
  </si>
  <si>
    <t>25.10.2019 – 24.04.2022</t>
  </si>
  <si>
    <t>Громадська організація «Туристична Асоціація Івано-Франківщини»; Управління міжнародного співробітництва, євроінтеграції, туризму та інвестицій Івано-Франківської ОДА</t>
  </si>
  <si>
    <t>Збільшення відвідуваності і створення нових можливостей щодо джерел доходу у прикордонних громадах шляхом розробки й популяризації унікального туристичного досвіду, побудованого навколо традиційних культур праці і способів життя в межах Дестинації Карпатської живої спадщини. Партнери перетворять місцеві культурні активи на 52 ринкові продукти, надаючи різноманітні можливості для підприємців та місцевого населення, мотивуючи продовжувати традиційні практики, розвивати повагу та сприяти збереженню спадщини</t>
  </si>
  <si>
    <t>2SOFT/1.1/115</t>
  </si>
  <si>
    <t>Освітній університет румунсько-українського Транскордонного співробітництва</t>
  </si>
  <si>
    <t>01.01.2020 – 31.12.2021</t>
  </si>
  <si>
    <t>Університет імені Штефана чел Маре</t>
  </si>
  <si>
    <t>Посилена співпраця між навчальними закладами з метою підвищення якості освітніх програм, доступних на відповідній території, а також покращення доступності до освіти та забезпечення належних навичок випускників</t>
  </si>
  <si>
    <t>SUP30019GR0165</t>
  </si>
  <si>
    <t>Програма Академії Лідерства з інтернаціоналізації</t>
  </si>
  <si>
    <t>01.09.2019-30.06.2020</t>
  </si>
  <si>
    <t>Співробітники структурних підрозділів закладів вищої освіти України, відповідальні за міжнародну діяльність</t>
  </si>
  <si>
    <t>Посилення потенціалу українських закладів вищої освіти зі створення міжнародних можливостей для навчання американських студентів та налагодження ефективних партнерських відносин з колегами у США</t>
  </si>
  <si>
    <t>Проект № WBS 1.01, Контракт № 31310018N002</t>
  </si>
  <si>
    <t>11.02.2019 – 31.01.2022</t>
  </si>
  <si>
    <t>Брукхевенська Національна Лабораторія (БНЛ) США</t>
  </si>
  <si>
    <t>PLBU.01.02.00-18-0969/19-00</t>
  </si>
  <si>
    <t>Карпати – країна мігруючих риб</t>
  </si>
  <si>
    <t>02.01.2020 – 01.01.2021</t>
  </si>
  <si>
    <t>Жидачівська районна рада</t>
  </si>
  <si>
    <t xml:space="preserve">Сяноцький повіт (Республіка Польща) </t>
  </si>
  <si>
    <t>Спільне сприяння унікальній на міжнародному рівні міграції риб та нересту в гірських потоках і річках в Саноцькому Повіті та Жидачівському районі. Завдання проекту полягає у промоції та збереженні природної спадщини прикордонної території</t>
  </si>
  <si>
    <t>PLBU.01.01.00-UA-0852/19-00</t>
  </si>
  <si>
    <t>Культурна спадщина кухні – просування кулінарних традицій через професіоналізацію гастрономічної пропозиції Любліна та Рівного</t>
  </si>
  <si>
    <t>01.02.2020 – 31.07.2021</t>
  </si>
  <si>
    <t>Управління з питань стратегічного розвитку та інвестицій виконавчого комітету Рівненської міської ради; Громадська організація «Агенція сталого розвитку міста»</t>
  </si>
  <si>
    <t>Управління з питань стратегічного розвитку та інвестицій виконавчого комітету Рівненської міської ради</t>
  </si>
  <si>
    <t>Метою проєкту є покращення і розвиток туристичної привабливості та культурної спадщини міст Рівного та Любліна шляхом популяризації кулінарної спадщини.</t>
  </si>
  <si>
    <t>Лист-підтвердження донора щодо виділення коштів на реалізацію проекту від 04.02.2020</t>
  </si>
  <si>
    <t>Підтримка реформи сектору кримінальної юстиції в Україні</t>
  </si>
  <si>
    <t>11.02.2020 – 31.12.2020</t>
  </si>
  <si>
    <t xml:space="preserve">Офіс Генерального прокурора, Тренінговий центр прокурорів України  </t>
  </si>
  <si>
    <t>Офіс Генерального прокурора</t>
  </si>
  <si>
    <t xml:space="preserve">Відділ з правоохоронних питань Посольства США в Україні,
Міжнародна організація права розвитку (ІDLО)
</t>
  </si>
  <si>
    <t>Сприяння реформі системи органів прокуратури в Україні шляхом: проведення багатоетапного, прозорого процесу атестації прокурорів на обласному і місцевому рівнях; проведення відкритих конкурсів для зовнішніх кандидатів; надання консультативної та дорадчої допомоги у таких сферах, як розслідування складних злочинів, внутрішня безпека, етика, лідерство та міжнародна співпраця; створення сучасного Тренінгового центру прокурорів України тощо</t>
  </si>
  <si>
    <t>Урядування</t>
  </si>
  <si>
    <t>2SOFT/1.1/2</t>
  </si>
  <si>
    <t>Інноваційна методика професійної підготовки та освітнього співробітництва на двосторонньому рівні Румунія-Україна</t>
  </si>
  <si>
    <t>10.12.2019 – 09.12.2021</t>
  </si>
  <si>
    <t>Ізмаїльський державний гуманітарний університет;  Молодіжна громадська організація «Нове Покоління Європи»</t>
  </si>
  <si>
    <t>Комуна Лункавіца (Румунія)</t>
  </si>
  <si>
    <t>Посилена співпраця між навчальними закладами з метою підвищення якості освітніх програм, доступних на  відповідній території, а також покращення доступності до освіти та з абезпечення належних навичок випускників</t>
  </si>
  <si>
    <t>HUSKROUA/1702/3.1/0130</t>
  </si>
  <si>
    <t>Реставрація спільної історичної та культурної спадщини</t>
  </si>
  <si>
    <t>Управління Мукачівської греко-католицької єпархії</t>
  </si>
  <si>
    <t>Публічна організація «Перлини готичного шляху» (Словацька Республіка)</t>
  </si>
  <si>
    <t>Сприяння привабливості та представленню культурної спадщини</t>
  </si>
  <si>
    <t>HUSKROUA/1702/8.1/0065</t>
  </si>
  <si>
    <t>Розширення діючої «Системи космічного захисту від надзвичайних ситуацій»</t>
  </si>
  <si>
    <t>Державний вищий навчальний заклад «Ужгородський національний університет»</t>
  </si>
  <si>
    <t>Геомоніторинг  природних  та  техногенних  процесів  на транскордонній  території  з  метою  запобігання  надзвичайним  ситуаціям.  Проект  буде поєднувати передові методики з новими, узгодженими та інноваційними способами, щоб покращити наше розуміння деформації землі (зсувів) на річці Тиса та їх впливу на навколишнє середовище</t>
  </si>
  <si>
    <t>72012119СА00003</t>
  </si>
  <si>
    <t>Ініціатива секторальної підтримки громадянського суспільства в Україні</t>
  </si>
  <si>
    <t>01.10.2019-30.09.2024</t>
  </si>
  <si>
    <t xml:space="preserve">ГО «Центр інформації про права людини»
ГО «Агенція  розвитку громад «Інтонація ЗМІН»
БФ «Твоя опора»
Громадська організація інвалідів «Креавита»
ГО «Школа усвідомленого підприємництва»
БО «НАЦІОНАЛЬНА МЕРЕЖА РОЗВИТКУ ЛОКАЛЬНОЇ ФІЛАНТРОПІЇ»
ГО «Детектор медіа»
БО «Благодійний Фонд «Подільська громада»
БФ «Степ»
ГС «Коаліція реанімаційний пакет реформ»
ММО «Станиця Вінниця Пласту –
Національної скаутської організації України»
ГО «Агенція журналістики даних»
ГО «УКРАЇНЕР»
ГО «Неурядова організація «Сучасний Формат»
ГО «Творче об’єднання «ВАВИЛОН 13»
ТОВ «Видавничий дім «МЕДІА-ДК»
ГО «Плато»
ГО «Всеукраїнська гуманітарно-дипломатична місія «Україна-ЄДИНА РОДИНА»
ГО «Лярш-Тернопіль»
ВГО «Асоціація сприяння самоорганізації населення»
ГО «Агентство економічного розвитку»
ГО «Жіночий антикорупційний рух»
ГО «Ласка»
ГО «Інститут аналітики та адвокації»
БФ «Право на захист»
БФ «Твоя опора»
БО «Світло надії»
ГО «Агромегаполіс»
ГО «Громадський центр «Нова генерація»
БФ «Милосердний самарянин для дітей з особливими потребами»
ГО «Фонд «Особлива молодь»
ГО «ІННОВАЦІЙНІ СИСТЕМИ ОСВІТИ ДІТЕЙ»
ГО «Подолянка»
ГО «Будинок вічної весни»
ГО «Мережа Активних Громадян»
ГО «Вінницька обласна правозахисна організація «Джерело надії»
БО «Благодійний фонд «Наша Перемога»
ГО «Віра в життя»
ГО «Рух Олександра Педана «ДжуніорЗ»
БО «Фонд громади міста Херсон «Захист»
ГО «Відбудуємо Молочанськ Разом»
ГО «Простір можливостей»
ГО «Центр економічно-правового розвитку»
БО «Благодійний Фонд «Центр громадських ініціатив»
ГО «Серця матерів та ветеранів війни Кропивницького»
ГО «Інноваційна освіта Закарпаття»
ГО «Інститут демократичного розвитку Харківщини»
ГО «Академія соціально-економічних ініціатив»
БФ «Милосердний самарянин для дітей з особливими потребами»
ГО «Фонд «Особлива молодь»
ГО «ІННОВАЦІЙНІ СИСТЕМИ ОСВІТИ ДІТЕЙ»
ГО «Подолянка»
ГО «Будинок вічної весни»
ГО «Мережа Активних Громадян»
ГО «Вінницька обласна правозахисна організація «Джерело надії»
БО «Благодійний фонд «Наша Перемога»
ГО «Віра в життя»
ГО «Рух Олександра Педана «ДжуніорЗ»
БО «Фонд громади міста Херсон «Захист»
ГО «Відбудуємо Молочанськ Разом»
ГО «Простір можливостей»
ГО «Центр економічно-правового розвитку»
БО «Благодійний Фонд «Центр громадських ініціатив»
ГО «Серця матерів та ветеранів війни Кропивницького»
ГО «Інноваційна освіта Закарпаття»
ГО «Інститут демократичного розвитку Харківщини»
ГО «Академія соціально-економічних ініціатив»
</t>
  </si>
  <si>
    <t xml:space="preserve">ГО «Ініціативний центр сприяння активності та розвитку громадського почину «Єднання» (ІСАР «Єднання), ГО «Український незалежний центр політичних досліджень (УНЦПД), ГО «Центр демократії та верховенства права (ЦЕДЕМ) </t>
  </si>
  <si>
    <t>Зміцнення інституційної спроможності організацій громадянського суспільства; покращення правових умов діяльності, сприяння дослідженню і вивченню секторальних проблем, можливостей та найкращих практик громадянського суспільства</t>
  </si>
  <si>
    <t>CPF DU 02/19</t>
  </si>
  <si>
    <t>«DemoUkrainaDH – Умань»</t>
  </si>
  <si>
    <t>12.08.2019 – 31.10.2021</t>
  </si>
  <si>
    <t xml:space="preserve">Шведське агентство міжнародного розвитку та співробітництва (Sida) 
Північна екологічна фінансова корпорація (НЕФКО) (Nordic Environment Finance Corporation (NEFCO), як управитель та адміністратор внеску Швеції до Фонду програми Sida-НЕФКО «DemoUkrainaDH»
</t>
  </si>
  <si>
    <t xml:space="preserve">ГО «Центр інформації про права людини»
ГО «Всеукраїнська асоціація дитячої імунології»
ГО «Агенція  розвитку громад «Інтонація ЗМІН»
БФ «Твоя опора»
Громадська організація інвалідів «Креавита»
ГО «Школа усвідомленого підприємництва»
БО «НАЦІОНАЛЬНА МЕРЕЖА РОЗВИТКУ ЛОКАЛЬНОЇ ФІЛАНТРОПІЇ»
ГО «Детектор медіа»
БО «Благодійний Фонд «Подільська громада»
БФ «Степ»
ГС «Коаліція реанімаційний пакет реформ»
Товариство Червоного Хреста України
БО «Фонд громади Березані»
ГО «Центр громадського моніторингу та аналітики»
ГО «Агенція міських ініціатив»
РНГО «Центр соціального партнерства»
ГО «Центр освіти та розвитку «Мозаїка»
ММО «Станиця Вінниця Пласту –
Національної скаутської організації України»
ГО «Агенція журналістики даних»
ГО «УКРАЇНЕР»
ГС «Мережа хабів громадянського суспільства України»
ГО «Неурядова організація «Сучасний Формат»
ГО «Творче об’єднання «ВАВИЛОН 13»
ТОВ «Видавничий дім «МЕДІА-ДК»
ГО «Плато»
ГО «Україна без тортур»
ГО «Всеукраїнська гуманітарно-дипломатична місія «Україна-ЄДИНА РОДИНА»
ГО «Лярш-Тернопіль»
ВГО «Асоціація сприяння самоорганізації населення»
ВГО «Всеукраїнська рада реанімації (ресусцитації) та екстреної медичної допомоги»
ГО «Агентство економічного розвитку»
ГО «Жіночий антикорупційний рух»
ГО «Ласка»
ГО «Інститут розвитку соціальних ініціатив»
ГО «Ми-особливі»
ГО «Інститут аналітики та адвокації»
БФ «Право на захист»
БФ «Твоя опора»
БО «Світло надії»
ГО «Агромегаполіс»
ГО «Громадський центр «Нова генерація»
ГО «Центр громадських ініціатив «Зробимо разом»
БФ «Милосердний самарянин для дітей з особливими потребами»
</t>
  </si>
  <si>
    <t>Виконавчий комітет Уманської міської ради</t>
  </si>
  <si>
    <t xml:space="preserve">ТОВ «ЕСКО-Лтава», Уманське комунальне підприємство «Уманьтеплокомуненерго»; ТОВ "POLIURS" </t>
  </si>
  <si>
    <t xml:space="preserve">Підтримка екологічно безпечних та енергоефективних демонстраційних проектів у секторі централізованого теплопостачання шляхом встановлення нового котла на біопаливі у приміщеннях центрального теплового пункту в одному з районів міста Умань </t>
  </si>
  <si>
    <t>HUSKROUA/1702/8.2/0127</t>
  </si>
  <si>
    <t>Спільна ініціатива з покращення якості життя дітей з онкологічними захворюваннями на Закарпатті, Кошицькому та Пряшівському краї</t>
  </si>
  <si>
    <t>01.11.2019 – 31.10.2021</t>
  </si>
  <si>
    <t xml:space="preserve">Громадська організація «Рада захисту прав пацієнтів та медичних працівників» </t>
  </si>
  <si>
    <t>ГО «Світло допомоги» , Словаччина (Словацька Республіка)</t>
  </si>
  <si>
    <t>Покращення системи охорони здоров’я в Закарпатті для дітей з онкопатологіями, поліпшення якості життя дітей та їхніх сімей шляхом створення довгострокового співробітництва</t>
  </si>
  <si>
    <t>HUSKROUA/1702/8.2/0047</t>
  </si>
  <si>
    <t>Здоров’я для всіх! Розширення можливостей в системі охорони здоров’я для забезпечення дітей з особливими потребами</t>
  </si>
  <si>
    <t>04.10.2019 – 03.10.2021</t>
  </si>
  <si>
    <t>Берегівська районна мальтійська  служба допомоги</t>
  </si>
  <si>
    <t>Асоціація синдрому Дауна «Приховані скарби»</t>
  </si>
  <si>
    <t>Комплексний розвиток раннього втручання в сфері послуг для інвалідів; поліпшення медичних послуг за рахунок розвитку потенціалу обслуговування, покращення доступності та підвищення якості послуг; налагодження співпраці, уніфікація практики службових методологій, координація елементів догляду</t>
  </si>
  <si>
    <t>PLBU.01.01.00-06-0880/19-00</t>
  </si>
  <si>
    <t>Польсько-Українське співробітництво для розвитку туризму та збереження культурної спадщини на території, охопленій торговою маркою Живописний Схід</t>
  </si>
  <si>
    <t>01.12.2019 – 30.09.2021</t>
  </si>
  <si>
    <t>Рівненська сільська рада Любомльського району Волинської області</t>
  </si>
  <si>
    <t>Асоціація місцевої групи дій Землі Хелмські (Республіка Польща)</t>
  </si>
  <si>
    <t>Проект має на меті підвищити зацікавленість туристів та місцевих громад до культурних та історичних пам'яток області Програми. Місцевий бренд «Живописний Схід» - це всебічний та інноваційний туристичний бренд, що посилається на локальну ідентичність, існуючу в польсько-українській області, культурну, історичну та природну спадщину</t>
  </si>
  <si>
    <t>2SOFT/2.1/46</t>
  </si>
  <si>
    <t>Буковинський етнічний спеціальний скарб – BEST</t>
  </si>
  <si>
    <t>01.01.2020 – 30.06.2021</t>
  </si>
  <si>
    <t xml:space="preserve">ОУ СОП «Румунія - Україна 2014-2020», представлений Міністерством державних робіт, розвитку та управління Румунії </t>
  </si>
  <si>
    <t>Громадська організація Чернівецька обласна ліга румунської молоді «Жунімя»;  Громадська організація  Медіа Центр БукПресс</t>
  </si>
  <si>
    <t>Фонд Благодійності та Взаємодопомоги «Ана» (Румунія)</t>
  </si>
  <si>
    <t>Сприяння розвитку культурного туризму на Буковині в рамках популяризації нематеріальної культурної спадщини етнічних груп що проживають в Чернівецькій області та в Сучавському повіті</t>
  </si>
  <si>
    <t>NEAR-TS/2019/411-277</t>
  </si>
  <si>
    <t>SWIFT: Карпатська пошуково-рятувальна мережа</t>
  </si>
  <si>
    <t>01.01.2020 – 31.08.2022</t>
  </si>
  <si>
    <t>Громадська організація «Асоціація гірських провідників «Ровінь»; «Івано-Франківський обласний державний центр туризму і краєзнавства учнівської молоді»; Громадська організація «Гірський рятувальний центр»</t>
  </si>
  <si>
    <t>Львівська ОДА; Івано-Франківська ОДА</t>
  </si>
  <si>
    <t>Створення платформи співпраці між організаціями громадянського суспільства та місцевими органами влади з метою вирішення пріоритетних завдань, пов’язаних із безпекою та порятунком у Карпатах</t>
  </si>
  <si>
    <t>PLBU.01.02.00-20-0920/19-00</t>
  </si>
  <si>
    <t>Молоді місцеві охоронці природи долини Бугу</t>
  </si>
  <si>
    <t>01.01.2020 – 31.10.2021</t>
  </si>
  <si>
    <t>Громадська організація “Агенція місцевого економічного розвитку Кам’янка-Бузького району”</t>
  </si>
  <si>
    <t>Асоціація “Місцева група активної діяльності – Тигель Долини Бугу”</t>
  </si>
  <si>
    <t>Підтримка транскордонного соціально-економічного зростання та зміцнення інтеграції місцевих громад у галузі збереження та пропаганди природної спадщини та свідомого використання природи для покращення різноманітності та якості туристичних послуг у долині Західного Бугу</t>
  </si>
  <si>
    <t>611363-EPP-1-2019-1-UA-EPPJMO-MODULE</t>
  </si>
  <si>
    <t>Європейський освітній простір: можливість та виклики для України</t>
  </si>
  <si>
    <t>23.10.2019 -22.10.2022</t>
  </si>
  <si>
    <t>Національний університет “Чернігівський колегіум” імені                                  Т. Г. Шевченка</t>
  </si>
  <si>
    <t>Впровадження кращих освітніх практик європейських країн і розробка механізмів їх реалізації; зокрема: аналіз політики ЄС у галузі середньої та вищої освіти; розробка конкретних шляхів реформування викладання в університетах і середніх школах регіону</t>
  </si>
  <si>
    <t>611625-EPP-1-2019-1-UA-EPPJMO-CoE</t>
  </si>
  <si>
    <t>Поглиблений розвиток європейських студій в Україні: міждисциплінарний підхід</t>
  </si>
  <si>
    <t>11.10.2019 -10.10.2022</t>
  </si>
  <si>
    <t>Київський національний університет імені Тараса Шевченка</t>
  </si>
  <si>
    <t>Розповсюдження знань щодо функціонування ЄС в економічній, політичній, правовій та комунікаційній сферах; переваг і викликів Угоди про асоціацію між Україною та ЄС; їх впливу на основні цільові групи та українське суспільство в цілому</t>
  </si>
  <si>
    <t>611810-EPP-1-2019-1-UA-EPPJMO-CHAIR</t>
  </si>
  <si>
    <t>Культурний вимір Європи</t>
  </si>
  <si>
    <t>03.09.2019 -02.09.2022</t>
  </si>
  <si>
    <t>Поглиблене вивчення історії культурних цінностей Європи та наявного в Чернігівському регіоні європейського культурного спадку; дослідження основних принципів міжкультурної комунікації та реалізації культурної політики ЄС; посилення синергії між установами освіти та культури; визначення перспективи імплементації в Україні європейського досвіду культурної політики</t>
  </si>
  <si>
    <t>2019/413-798</t>
  </si>
  <si>
    <t>Підвищення освітньої та наукової ролі ДонНУЕТ як внутрішньо переміщеного закладу вищої освіти у громаді Донецької області</t>
  </si>
  <si>
    <t>24.12.2019 -23.12.2022</t>
  </si>
  <si>
    <t>Донецький національний університет економіки і торгівлі імені Михайла Туган-Барановського</t>
  </si>
  <si>
    <t>Сприяння соціальній єдності та економічному розвитку громади Донецької області через посилення освітньо-наукової спроможності ДонНУЕТ, зокрема: оновлення навчальної програми відповідно до потреб громади Донецької області; удосконалення системи управління ДонНУЕТ; відновлення інфраструктури Маріупольського коледжу та Святогірського закладу</t>
  </si>
  <si>
    <t>2SOFT/4.2/89</t>
  </si>
  <si>
    <t>Транскордонне співробітництво пожежно-рятувальних служб</t>
  </si>
  <si>
    <t>03.01.2020 – 02.01.2021</t>
  </si>
  <si>
    <t>Новоселицька міська рада</t>
  </si>
  <si>
    <t>Комуна Владень (Румунія)</t>
  </si>
  <si>
    <t>Зниження ризиків природних та викликаних людиною катастроф та покращення діяльності транскордонних рятувальних систем</t>
  </si>
  <si>
    <t>PLBU.01.01.00-06-0791/19-00</t>
  </si>
  <si>
    <t>Невидима спадщина: обмін та впровадження передового досвіду щодо доступу до культури для  людей з вадами зору</t>
  </si>
  <si>
    <t>01.01.2020 – 31.12.2021</t>
  </si>
  <si>
    <t>ДВНЗ «Прикарпатський національний університет імені Василя Стефаника»</t>
  </si>
  <si>
    <t>Люблінський Католицький університет Іоана Павла  II (Республіка Польща)</t>
  </si>
  <si>
    <t>Метою проєкту є надання польським та українським громадянам з порушенням зору можливості користуватись тими самими правами, якими користуються зрячі, які мають доступ до об`єктів культурної спадщини, а також надати закладам культури залучати позбавлених зору відвідувачів</t>
  </si>
  <si>
    <t>NEFCO 9/18</t>
  </si>
  <si>
    <t>Капітальний ремонт індивідуальних теплових пунктів та систем опалення в громадськихбудівлях м. Києва</t>
  </si>
  <si>
    <t>08.01.2020 - 28.12.2021</t>
  </si>
  <si>
    <t>МЗС Норвегії, НЕФКО</t>
  </si>
  <si>
    <t>Комунальне підприємство "Група впровадження проекту з енергозбереження вадміністративних і громадських будівлях м. Києва"</t>
  </si>
  <si>
    <t>Київська МДА</t>
  </si>
  <si>
    <t>НЕФКО, Комунальне підприємство "Група впровадження проекту з енергозбереження в адміністративних і громадських будівлях м. Києва"</t>
  </si>
  <si>
    <t>Капітальний ремонт індивідуальних теплових пунктів та заміна або відновлення калориіерних систем в комунальних будівлях м. Києва з метою зменшення використання природного газу та покращення умовперебування у будівлях</t>
  </si>
  <si>
    <t>2019.1813.5</t>
  </si>
  <si>
    <t>Зміцнення ресурсів для сталого розвитку приймаючих громад на сході України</t>
  </si>
  <si>
    <t>22.11.2019 – 31.12.2022</t>
  </si>
  <si>
    <t>Громади, місцеві органи виконавчої влади, органи місцевого самоврядування, громадські організації та інші юридичні особи, які визначатимуться під час реалізації проекту</t>
  </si>
  <si>
    <t>Міністерство з питань реінтеграції тимчасово окупованих територій України</t>
  </si>
  <si>
    <t xml:space="preserve">Покращення функціональних можливостей відповідних суб’єктів та установ приймаючих громад з метою впровадження ефективного, орієнтованого на попит та інтегрованого надання ними соціальних та медичних послуг задля сталого та мирного розвитку приймаючих громад </t>
  </si>
  <si>
    <t>2018.2198.2</t>
  </si>
  <si>
    <t>Спеціальна програма підтримки східної України (підконтрольні Уряду території)</t>
  </si>
  <si>
    <t>01.11.2019 – 31.10.2022</t>
  </si>
  <si>
    <t>Поліпшення надання медичних та соціальних послуг на підконтрольних Уряду України територіях Донецької та Луганської областей</t>
  </si>
  <si>
    <t>№ №: 7L-B-DWH, 7L-B-UXH, 7L-B-UXI, 7L-B-UXJ, 7L-P-LAP, 7L-U-QAA,    7L-U-QAB, QE-B-MFE, QE-B-MFF, QE-B-UGG, QE-B-UGH, QE-B-UGI,         QE-B-UGJ, QE-B-UGK, QE-B-UGL, QE-P-LBJ</t>
  </si>
  <si>
    <t>Нарощення спроможностей (Програма 333)</t>
  </si>
  <si>
    <t>19.03.2019 – 31.12.2024</t>
  </si>
  <si>
    <t>військова частина А 1724 смт Озерне Житомирська обл.; військова частина А 2238  м. Одеса; військова частина А 4533-ІІІ м. Київ; Національний військово-медичний клінічний центр “Головний військовий клінічний госпіталь” м. Київ; підрозділи Державної прикордонної служби України: військова частина 2138  м.Одеса; військова частина 1498  м.Київ; військова частина 2428  м.Київ.</t>
  </si>
  <si>
    <t>Міністерство оборони України, Адміністрація Державної прикордонної служби України</t>
  </si>
  <si>
    <t>610641-EPP-1-2019-1-UA-EPPJMO-MODULE</t>
  </si>
  <si>
    <t>Підвищення конкурентоспроможності ЄС: циркулярна економіка</t>
  </si>
  <si>
    <t>08.10.2019-07.10.2022</t>
  </si>
  <si>
    <t>Національний університет “Львівська політехніка”</t>
  </si>
  <si>
    <t>Розвиток досліджень, пов’язаних з економікою, шляхом впровадження двох нових курсів щодо конкурентоспроможності ЄС, які сприяють підвищенню рівня адаптації до циркулярної економіки та комплексу відповідних досліджень, подій</t>
  </si>
  <si>
    <t>2SOFT/4.2/160</t>
  </si>
  <si>
    <t>Спільні рішення для спільних проблем: природні та техногенні катастрофи на румунсько-українському кордоні</t>
  </si>
  <si>
    <t>31.01.2020 – 31.03.2022</t>
  </si>
  <si>
    <t>Мамалигівська сільська рада</t>
  </si>
  <si>
    <t>Комуна Пелтініш (Румунія)</t>
  </si>
  <si>
    <t>2SOFT/1.1/35</t>
  </si>
  <si>
    <t>Спеціальна освіта в транскордонному районі Сучава-Чернівці: Сучасна, інклюзивна та адекватна ринку праці</t>
  </si>
  <si>
    <t>31.01.2020 – 31.01.2022</t>
  </si>
  <si>
    <t>Комунальний заклад «Чернівецький обласний навчально-реабілітаційний центр «Родина»</t>
  </si>
  <si>
    <t>Сучавська повітова рада (Румунія)</t>
  </si>
  <si>
    <t>Створення умов для підвищення якості спеціальної освіти та підготовки учнів зі специфічними потребами відповідно до умов сучасного ринку праці</t>
  </si>
  <si>
    <t>2SOFT/2.1/91</t>
  </si>
  <si>
    <t>Розвиток транскордонного співробітництва щодо популяризації об’єктів історичної та культурної спадщини на транскордонній території Румунії й України</t>
  </si>
  <si>
    <t>05.02.2020 – 04.02.2022</t>
  </si>
  <si>
    <t>Сучавський Університет «Штефана чел Маре» (Румунія)</t>
  </si>
  <si>
    <t>Збереження та промоція культурної та історичної спадщини у прикордонній зоні, підтримка розвитку місцевої культури, специфічної культурної ідентичності та культурного діалогу, підвищення присутності туристів у регіоні</t>
  </si>
  <si>
    <t>HUSKROUA/1701/LIP/009</t>
  </si>
  <si>
    <t>Шляхи до здорових лісів: посилення стійкості, життєздатності і адаптаційної спроможності лісів у прикордонному регіоні України та Словаччини</t>
  </si>
  <si>
    <t>17.12.2019 – 16.12.2022</t>
  </si>
  <si>
    <t>Державне підприємство «Ужгородське лісове господарство»; Державне підприємство «Вигодське лісове господарство»;  Громадська організація «Агентство сприяння сталому розвитку Карпатського регіону «ФОРЗА»</t>
  </si>
  <si>
    <t>Державне підприємство «Ужгородське лісове господарство»</t>
  </si>
  <si>
    <t>Посилення стійкості й адаптаційної спроможності Карпатських лісових екосистем до впливів зміни клімату в прикордонних регіонах України та Словаччини</t>
  </si>
  <si>
    <t>РSOPs 19-021</t>
  </si>
  <si>
    <t>Проєкт підтримки спроможностей Національної поліції України в реалізації стратегічних реформ</t>
  </si>
  <si>
    <t xml:space="preserve">18.11.2019-01.02.2023 </t>
  </si>
  <si>
    <t xml:space="preserve">Міністерство міжнародних справ, торгівлі та розвитку Канади </t>
  </si>
  <si>
    <t>Женевський  центр з врядування у секторі безпеки (DCAF)</t>
  </si>
  <si>
    <t>Посилення спроможності надання поліцейських послуг  у сферах протидії злочинності, підтримання публічної безпеки і порядку, охорони прав і свобод людини шляхом допомоги у впровадженні стратегічних реформ, проектів функціональної та структурної розбудови, які реалізуються в Національній поліції України та спрямовані на підвищення ефективності та продуктивності діяльності, а також гендерної чутливості Національної поліції України</t>
  </si>
  <si>
    <t>DE-AC02-06CH11357</t>
  </si>
  <si>
    <t>Програма оптимізації технічного обслуговування і ремонту на основі ризик-інформованого управління конфігурацією АЕС</t>
  </si>
  <si>
    <t>01.11.2017 – 31.12.2020</t>
  </si>
  <si>
    <t xml:space="preserve">Державне підприємство «Національна атомна енергогенеруюча компанія «Енергоатом» , відокремлений підрозділ «Запорізька атомна електростанція» </t>
  </si>
  <si>
    <t>Аргонська національна лабораторія США</t>
  </si>
  <si>
    <t>Надання підтримки ДП «НАЕК «Енергоатом» у здійсненні конкретних заходів, пов’язаних з оптимізацією технічного обслуговування і ремонту систем та елементів АЕС, важливих для безпеки з використанням процедур управління конфігурацією; передача знань та можливостей з кращої апробованої інженерно-технічної практики щодо оптимізації технічного обслуговування і ремонту на основі ризик-інформованих підходів</t>
  </si>
  <si>
    <t>2019/413-253</t>
  </si>
  <si>
    <t>Інтенсифікація впливу вчителів Луганської області на процеси примирення і встановлення миру</t>
  </si>
  <si>
    <t>26.12.2019 -25.12.2022</t>
  </si>
  <si>
    <t>Луганський національний університет імені Тараса Шевченка; Луганський обласний благодійний фонд “Альма Матер”; Громадська організація “Агенція освітніх ініціатив”; Громадська організація “Агентство стійкого розвитку Луганського регіону”; Луганський обласний інститут післядипломної педагогічної освіти</t>
  </si>
  <si>
    <t>Луганський національний університет імені Тараса Шевченка</t>
  </si>
  <si>
    <t>Сприяння встановленню миру і примирення на Сході України шляхом зміцнення мережі ресурсних центрів Луганської області; поліпшення інфраструктури Луганського національного університету імені Тараса Шевченка; поліпшення умов для забезпечення ефективної роботи адміністративного і викладацького складу; розробка і вдосконалення послуг для студентів</t>
  </si>
  <si>
    <t>Громадська організація Чернівецька обласна ліга румунської молоді “Жунімя”;  Громадська організація  Медіа Центр БукПресс</t>
  </si>
  <si>
    <t>Фонд Благодійності та Взаємодопомоги “Ана” (Румунія)</t>
  </si>
  <si>
    <t>№С43307/619/64063; №С42361/619/64063</t>
  </si>
  <si>
    <t>Фонд гарантування вкладів фізичних осіб в Україні: сприяння у реструктуризації боргових зобов’язань та дотриманні вторинного законодавства ЄС</t>
  </si>
  <si>
    <t>06.01.2020-14.10.2021</t>
  </si>
  <si>
    <t>Lazard Freres SAS; Freshfields Bruckhaus Deringer LLP; Товариство з обмеженою відповідальністю «КПМГ-Україна»; Адвокатське об’єднання «Юридична фірма «ЕКВО»</t>
  </si>
  <si>
    <t>Завдання 1: Відновлення і підвищення платоспроможності Фонду гарантування вкладів фізичних осіб України в середньо- та довгостроковій перспективі шляхом: (і) сприяння в досягненні позитивного рівня капіталу; (іі) дотримання цільового рівня фінансової стабільності, передбаченого Законом України «Про Фонд гарантування вкладів фізичних осіб»; (ііі) відсутності негативних розривів ліквідності.
 Завдання 2: Приведення Фонду гарантування вкладів фізичних осіб у відповідність до Директив ЄС, які для Фонду гарантування вкладів фізичних осіб призведуть до: (і) збільшення кількості фінансових установ-членів і розширення визначення вкладника, якому гарантуються виплати; (іі) зміненої схеми внесків для установ-учасників системи гарантування; (ііі) підвищення рівня наявних фінансових ресурсів</t>
  </si>
  <si>
    <t>2SOFT/1.2/86</t>
  </si>
  <si>
    <t>Ro-Ua Транскордонний академічний розвиток для досліджень та інновацій</t>
  </si>
  <si>
    <t>12.02.2020 – 11.02.2022</t>
  </si>
  <si>
    <t>Підвищення потенціалу розвитку, досліджень та інновацій у сферах механіки, електрики та електроніки, захисту навколишнього середовища з метою зниження технологічних відмінностей та вкладу в економічний розвиток транскордонного регіону Івано-Франківської області та округу Марамуреш</t>
  </si>
  <si>
    <t>HUSKROUA/1702/8.2/0108</t>
  </si>
  <si>
    <t>Інтенсивна терапія для майбутнього</t>
  </si>
  <si>
    <t>15.11.2019 – 01.12.2021</t>
  </si>
  <si>
    <t>Комунальне некомерційне підприємство «Обласна дитяча лікарня»</t>
  </si>
  <si>
    <t>Лікарня швидкої допомоги округу Сату Маре (Румунія)</t>
  </si>
  <si>
    <t>Посилення співпраці та вдосконалення рівня медичних послуг в Закарпатській області та окрузі Сату Маре</t>
  </si>
  <si>
    <t>HUSKROUA/1702/8.1/0126</t>
  </si>
  <si>
    <t>Транскордонне співробітництво громадських та муніципальних аварійно-рятувальних команд</t>
  </si>
  <si>
    <t>15.11.2019 – 15.11.2021</t>
  </si>
  <si>
    <t xml:space="preserve">Солотвинська селищна рада Тячівського району </t>
  </si>
  <si>
    <t>Комуна Тиршольц (Румунія)</t>
  </si>
  <si>
    <t>Розвиток транскордонного співробітництва в галузі запобігання і реагування на надзвичайні ситуації між 4 органами місцевого самоврядування прикордонного регіону Румунія-Угорщина-Україна, із залученням неурядових організацій, які діють у рятувальній галузі</t>
  </si>
  <si>
    <t>ECHO/UKR/BUD/2019/91005</t>
  </si>
  <si>
    <t>Зменшення ризику катастроф та вразливості населення Східної України</t>
  </si>
  <si>
    <t>01.05.2019 – 28.02.2021</t>
  </si>
  <si>
    <t>Громади Луганської та Донецької областей, що зосереджені в Попаснянському, Волноваському, Бахмутському, Ясинуватському районах та місті Торецьк</t>
  </si>
  <si>
    <t>Донецька ОДА, Луганська ОДА</t>
  </si>
  <si>
    <t>Міжнародна неурядова організація “ACTED” (АКТЕД) представлена ВПІНО “Філія АКТЕД”</t>
  </si>
  <si>
    <t>Пом’якшення наслідків і підвищення готовності влади та населення до ризиків, пов’язаних з конфліктом</t>
  </si>
  <si>
    <t>72012119СА00001</t>
  </si>
  <si>
    <t>Прозорість енергетичного сектору</t>
  </si>
  <si>
    <t>01.02.2019 – 31.12.2023</t>
  </si>
  <si>
    <t xml:space="preserve">Національна комісія, що здійснює державне регулювання у сферах енергетики та комунальних послуг, ГО «ДІКСІ ГРУП» </t>
  </si>
  <si>
    <t xml:space="preserve">Міністерство енергетики та захисту довкілля України </t>
  </si>
  <si>
    <t xml:space="preserve">ГО «ДІКСІ ГРУП» </t>
  </si>
  <si>
    <t xml:space="preserve">Сприяння енергетичній безпеці України та зменшенню можливостей для корупції в секторі шляхом досягнення таких цілей: Ціль1. Збільшення прозорості відповідних даних енергетичного сектору (1.1.Розробка та підтримка онлайн інструментів для поширення енергетичних даних; 1.2.Застосування Індексу прозорості енергетики для оцінки енергетичного сектору України;1.3.Підтримка впровадження Ініціативи прозорості у видобувних галузях; 1.4. Сприяння застосування принципів Міжнародної хартії відкритих даних в енергетичному секторі України). Ціль 2. Посилення організацій-спостерігачів для моніторингу корупції в енергетичному секторі та захисту від розвитку подій, що перешкоджають реформам у секторі. Ціль 3. Посилення споживачів та збільшення участі громадськості в процесі прийняття рішень в енергетичному секторі. Ціль 4. Сприяння сталому розвитку партнера-виконавця  </t>
  </si>
  <si>
    <t>2SOFT/1.1/112</t>
  </si>
  <si>
    <t>Транскордонна освітня мережа між Ботошанським повітом (Румунія) та Глибоцьким районом (Україна)</t>
  </si>
  <si>
    <t>Глибоцька районна рада Чернівецької області</t>
  </si>
  <si>
    <t>Ботошанська повітова рада (Румунія)</t>
  </si>
  <si>
    <t>Вдосконалення системи надання освітніх послуг та забезпечення необхідних умов для дітей та молоді з особливими освітніми потребами, а також покращення функціонування двох спеціальних освітніх закладів у Ботошанському повіті (Румунія) та Інклюзивного центру для дітей в Глибоцькому районі (Україна)</t>
  </si>
  <si>
    <t>2SOFT/1.2/13</t>
  </si>
  <si>
    <t>Поводження з мертвою деревиною для стійких лісів у румунсько-українському прикордонному регіоні</t>
  </si>
  <si>
    <t>03.01.2020 – 31.12.2021</t>
  </si>
  <si>
    <t>Український науково-дослідний інститут гірського лісівництва; громадська організація «Екосфера»</t>
  </si>
  <si>
    <t>Дунайсько-Карпатська програма Всесвітнього фонду природи, філія Марамуреш (Румунія)</t>
  </si>
  <si>
    <t>Сприяння сталому економічному розвитку транскордонного регіону через дослідження та співпрацю для розробки гармонізованих практик відповідального лісового господарства, спрямованої на підвищення довгострокової продуктивності лісових екосистем, їх стійкості до змін клімату, та збереження біорізноманіття</t>
  </si>
  <si>
    <t>Підвищення енергоефективності об’єктів бюджетної сфери (освітні навчальні заклади) та системи зовнішнього освітлення м. Прилуки</t>
  </si>
  <si>
    <t>16.01.2017 - 31.12.2021</t>
  </si>
  <si>
    <t>Європейський банк реконструкції та розвитку, як адміністратор Фонду Е5Р; Північна екологічна фінансова корпорація (НЕФКО) в якості виконавчої агенції Фонду Е5Р</t>
  </si>
  <si>
    <t>Прилуцька міська рада</t>
  </si>
  <si>
    <t xml:space="preserve">НЕФКО в якості виконавчої агенції Фонду Е5Р; Прилуцька міська рада; ПП «МПБП Стимул» </t>
  </si>
  <si>
    <t>Впровадження низки енергоефективних заходів в навчальних закладах та часткова заміна неефективних світильників вуличної системи освітлення на світлодіодні у м. Прилуки</t>
  </si>
  <si>
    <t>72012120СА00001</t>
  </si>
  <si>
    <t>Програма USAID з аграрного і сільського розвитку (АГРО)</t>
  </si>
  <si>
    <t>15.11.2019 – 14.11.2024</t>
  </si>
  <si>
    <t xml:space="preserve">Всеукраїнська асоціація громад
ПП «Консультаційний центр АВМ 3»
Асоціація «Ягідництво України»
ТОВ «ВКУРСІ АГРО»
ТОВ «Фінтех»
ТОВ «Агріаналітика»
ГС «Асоціація керованого запилення «БІСАГРО»
Асоціація «Українська Плодоовочева Асоціація»
ТОВ «ОРГАНІК СТАНДАРТ»
ГС «Українська асоціація бізнесу і торгівлі»
ТОВ «Агрофокус»
ГС «Українська продовольча долина» 
ТОВ «АГГІК»
ТОВ «Архітектон»
ТОВ «НІКДАРІЯ»
ТОВ «КООПЕРАТИВ АГРОВЕСНА»
ТОВ «СМАРТ ФУД СОЛЮШНС»
ТОВ «АУСП ФРУТ»
ТОВ «Центр підтримки експорту КТПП»
Фермерське господарство «Юпітер»
Всеукраїнська громадська організація «Національна асоціація сільськогосподарських дорадчих служб України»
ТОВ «Аврора»
ПП «Консультаційний центр АВМ 2»
ГО «ГРАНД ЕКСПЕРТ»
Пісочинська селищна рада
ГО «Подільська агенція регіонального розвитку»
Роганська селищна рада
Західноукраїнськак регіональна непідприємницька громадська організація «Волинський Ресурсний Центр»
ГС «Ю-Фуд»
ТОВ «ТОРГОВИЙ ДІМ «ФІДЛАЙФ»
Державна дослідна станція птахівництва Національної академії аграрних наук
ГС «Всеукраїнська аграрна рада»
ТОВ «Беррі Трейд»
Установа «Федерація органічного руху України»
ФОП Опришко Ірина Василівна
ПП «Аскон»
ТОВ АГАТ-ПІВДЕНЬ»
ПрАТ «КОМПАНІЯ «БАСТІОН»
ТОВ «Джем Лтд»
ГО «Херсонська обласна сільськогосподарська дорадча служба»
ТОВ «АГРОФІРМА «ОЛЬВІЯ»
Одеський Благодійний Фонд «Шлях до Дому»
ФОП Таран Алла Віталіївна
ГС «Українська продовольча долина»
Запорізька обласна громадська організація «Запорізький інформаційно-консультаційний центр «Агро-Таврія»
ТОВ «ДІДЖІ ФЛАЙ»
ТОВ «КВАРТ-СОФТ»
ТОВ «СІВІТТА УКРАЇНА»
</t>
  </si>
  <si>
    <t>Chemonics International Inc.</t>
  </si>
  <si>
    <t>Прискорення економічного розвитку сільських громад України, що потребують найбільшої підтримки</t>
  </si>
  <si>
    <t>72012119СА00002</t>
  </si>
  <si>
    <t>Підтримка зусиль у протидії туберкульозу в Україні</t>
  </si>
  <si>
    <t>01.10.2019 – 30.09.2024</t>
  </si>
  <si>
    <t xml:space="preserve">Комунальне некомерційне підприємство «Миколаївський регіональний фтизіопульмонологічний медичний центр» Миколаївської обласної ради 
Комунальне некомерційне підприємство «Маріупольський міський протитуберкульозний диспансер»
Комунальне підприємство «Дніпропетровське обласне клінічне лікувально-профілактичне об’єднання «Фтизіатрія» Дніпропетровської обласної ради»
Департамент охорони здоров’я Полтавської обласної державної адміністрації
Комунальне підприємство «Полтавський обласний клінічний протитуберкульозний диспансер» Полтавської обласної ради»
Державна установа «Центр громадського здоров’я Міністерства охорони здоров’я України»
Державна установа «Національний інститут фтизіатрії і пульмонології 
ім. Ф.Г. Яновського Національної академії медичних наук України»
Комунальне некомерційне підприємство Київської обласної ради «Київський обласний фтизіатричний центр»
Департамент охорони здоров’я Донецької обласної державної адміністрації
Комунальне некомерційне підприємство «Обласний клінічний протитуберкульозний диспансер»
Управління охорони здоров’я Черкаської обласної державної адміністрації
Комунальне некомерційне підприємство «Черкаський обласний протитуберкульозний диспансер» Черкаської обласної ради
Комунальне некомерційне підприємство «Львівський регіональний фтизіопульмонологічний клінічний лікувально-діагностичний центр»  («ЦЕНТР ЛЕГЕНЕВОГО ЗДОРОВ’Я»
Департамент охорони здоров’я Львівської обласної державної  адміністрації
Департамент охорони здоров’я Запорізької обласної державної адміністрації
Комунальне некомерційне підприємство «Одеський обласний центр соціально значущих хвороб Одеської обласної ради»
 Комунальне некомерційне підприємство «Запорізький регіональний фтизіопульмонологічний клінічний лікувально-діагностичний центр» Запорізької обласної ради
Комунальне некомерційне підприємство «Фтизіопульмонологічний медичний центр» Херсонської обласної ради
Департамент здоров’я Херсонської обласної державної адміністрації
Управління охорони здоров’я Миколаївської обласної державної адміністрації
Департамент охорони здоров’я Кіровоградської обласної державної адміністрації
Комунальне некомерційне підприємство «Кіровоградський обласний протитуберкульозний диспансер Кіровоградської обласної ради»
Управління охорони здоров’я Чернігівської обласної державної адміністрації
Комунальне некомерційне підприємство «Чернігівський обласний медичний центр соціально значущих та небезпечних хвороб» Чернігівської обласної ради
Державна установа «Житомирський обласний лабораторний центр Міністерства охорони здоров’я України»
Управління охорони здоров’я Житомирської обласної державної адміністрації
Державна установа «Івано-Франківський обласний лабораторний центр Міністерства охорони здоров’я України»
Державна установа «Тернопільський обласний лабораторний центр Міністерства охорони здоров’я України»
</t>
  </si>
  <si>
    <t>PATH</t>
  </si>
  <si>
    <t>Зменшеня тягаря туберкульозу в Україні шляхом профілактики, раннього виявлення захворювання та належного лікування хворих на туберкульоз, хіміорезистентний туберкульоз і ко-інфекцію ТБ/ВІЛ</t>
  </si>
  <si>
    <t>HUSKROUA/1702/6/1/0021</t>
  </si>
  <si>
    <t>Підвищення екологічної обізнаності в місцевих громадах шляхом спільного збереження кажанів у прикордонних регіонах Угорщини, Словаччини, Румунії та України</t>
  </si>
  <si>
    <t>01.03.2020 – 28.02.2022</t>
  </si>
  <si>
    <t>Інститут еколого-релігійних студій  (м.Ужгород)</t>
  </si>
  <si>
    <t>Асоціація Е-Консалт Сату Маре (Румунія)</t>
  </si>
  <si>
    <t>Підтримка сталого використання навколишнього середовища в прикордонних регіонах Угорщини, Словаччини, Румунії та України шляхом спільного захисту кажанів в рамках активних природоохоронних заходів, кампаній з інформування громадськості та популяризації передового досвіду серед місцевого населення</t>
  </si>
  <si>
    <t>UKR-17/0011</t>
  </si>
  <si>
    <t>Розбудова демократичного, мирного та гендерно-рівноправного суспільства в Україні</t>
  </si>
  <si>
    <t>04.12.2017 – 30.04.2021</t>
  </si>
  <si>
    <t xml:space="preserve">Міністерство внутрішніх справ України , Національна поліція України ; Запорізький благодійний фонд «Єдність» за майбутнє» м. Запоріжжя ; МБФ «Український жіночий фонд» м. Київ; МБФ «Українська фундація громадського здоров’я» м. Київ </t>
  </si>
  <si>
    <t>Міністерство внутрішніх справ України, Запорізька ОДА, Донецька ОДА (Донецька обласна військово-цивільна адміністрація), Луганська ОДА (Луганська обласна військово-цивільна адміністрація)</t>
  </si>
  <si>
    <t>Структура Організації Об’єднаних Націй з питань гендерної рівності та розширення прав і можливостей жінок (Структура ООН Жінки) в Україні</t>
  </si>
  <si>
    <t>Підвищення безпеки для жінок та дівчат в громадах східної України шляхом їхнього залучення, участі та впливу на процеси відновлення, миру та безпеки; сприяння імплементації стратегій щодо попередження та відповіді на гендерно-зумовлене насильство</t>
  </si>
  <si>
    <t>2019/412-326</t>
  </si>
  <si>
    <t>EU4Youth: Вплив соціальних інновацій – стратегічне партнерство</t>
  </si>
  <si>
    <t>01.02.2020-30.11.2022</t>
  </si>
  <si>
    <t>Молодіжна громадська організація “Нове Покоління Європи”</t>
  </si>
  <si>
    <t>Alaturі de Voi Romania</t>
  </si>
  <si>
    <t>Сприяння розширенню підприємницького потенціалу у сфері соціального підприємництва; встановлення інноваційних лабораторій; підтримка розвитку сприятливої екосистеми для соціальних підприємств</t>
  </si>
  <si>
    <t>2019/413-306</t>
  </si>
  <si>
    <t>Відродження українців через освіту</t>
  </si>
  <si>
    <t>20.12.2019 -20.06.2022</t>
  </si>
  <si>
    <t>Донбаська національна академія будівництва і архітектури</t>
  </si>
  <si>
    <t>Реконструкція та реновація інфраструктури ДонНАБА, споруд та приміщень; модернізація навчальних програм; поліпшення можливостей для надання послуг студентам</t>
  </si>
  <si>
    <t>2020/414-557</t>
  </si>
  <si>
    <t>Відкритий освітній простір для студентів та громади</t>
  </si>
  <si>
    <t>12.02.2020 -11.02.2023</t>
  </si>
  <si>
    <t>Донецький юридичний інститут; Виконавчий комітет Маріупольської міської ради</t>
  </si>
  <si>
    <t>Донецький державний університет управління</t>
  </si>
  <si>
    <t>Сприяння кращій соціальній згуртованості та економічному розвитку в Східному регіоні шляхом посилення забезпечення вищої освіти та розширення бази знань щодо суспільних викликів з позиції студентів: покращення якості освіти в переміщених закладах; реконструкція будівлі; створення відкритого простору освіти для студентів та громад; узгодження навчальних програм з потребами ринку та суспільними проблемами в регіоні</t>
  </si>
  <si>
    <t>ENI/2019/413-664</t>
  </si>
  <si>
    <t>Енергоефективний цифровий університет для промоції технічних інновацій</t>
  </si>
  <si>
    <t>Донецький національний технічний університет; Покровська міська рада Донецької області</t>
  </si>
  <si>
    <t>Донецький національний технічний університет</t>
  </si>
  <si>
    <t>Посилення потенціалу Донецького національного технічного університету шляхом сприяння його енергоефективній модернізації, диджиталізації, технічним інноваціям та розвитку; реконструкція студмістечка та оновлення обладнання для лабораторій; розвиток та вдосконалення послуг підтримки студентів; розробка нових навчальних модулів; зміцнення  співпраці та відносин з місцевою громадою та бізнесом</t>
  </si>
  <si>
    <t>611631-EPP-1-2019-1-UA-EPPJMO-MODULE</t>
  </si>
  <si>
    <t>Європейські стандарти місцевого самоврядування та регіональної політики ЄС</t>
  </si>
  <si>
    <t>26.10.2019-25.10.2022</t>
  </si>
  <si>
    <t>Харківський національний університет імені В .Н. Каразіна</t>
  </si>
  <si>
    <t>Поширення знань про регіональну політику ЄС шляхом розробки системи критеріїв оцінювання муніципальної реформи в Україні в контексті європейських стандартів і цінностей; визначення теоретичних, історичних, філософських, правових та інституціональних аспектів регіональної політики ЄС; аналіз процесу регіональної політики ЄС та пошук оптимальної моделі врядування на різних рівнях; дослідження ключових проблем регіональної політики ЄС</t>
  </si>
  <si>
    <t>611665-EPP-1-2019-1-UA-EPPJMO-MODULE</t>
  </si>
  <si>
    <t>Інфраструктура, яка об’єднала Європу: погляди на історію, сучасний розвиток та потенціал у майбутньому</t>
  </si>
  <si>
    <t>10.10.2019-09.10.2022</t>
  </si>
  <si>
    <t>Розробка нового навчального курсу “Європейська модель системного регулювання фінансових ризиків” для поширення знань про фінансову та банківську системи ЄС, як частини глобальної системи, та механізми регулювання системних фінансових ризиків, розроблених ЄС</t>
  </si>
  <si>
    <t>611674-EPP-1-2019-1-UA-EPPJMO-MODULE</t>
  </si>
  <si>
    <t>Європейська інтеграція України в промисловості 4.0</t>
  </si>
  <si>
    <t>30.09.2019-29.09.2022</t>
  </si>
  <si>
    <t>Сприяння розвитку європейської інтеграції, а також спільних економічних інтересів шляхом підвищення обізнаності про нові можливості асоціації Україна з ЄС, зокрема, у промисловій галузі</t>
  </si>
  <si>
    <t>PLBU.01.02.00-UA-0813/19-00</t>
  </si>
  <si>
    <t>4 пори року – транскордонні туристичні маршрути</t>
  </si>
  <si>
    <t>01.03.2020 – 28.02.2021</t>
  </si>
  <si>
    <t>Популяризація природної спадщини, зміцнення співпраці, покращення іміджу та привабливості регіонів двох країн, долі яких переплітались між собою впродовж століть. Створення транскордонного туристичного продукту, а саме 8 туристичних маршрутів, що проходять через мальовничі природні місцевості Волинської області та Підкарпатського воєводства</t>
  </si>
  <si>
    <t>NU2GGH002114 (повідомлення про надання гранту № 1NU2GGH002114-01-00 від 19.08.2019, № 6NU2GGH002114-01-01 від 06.09.2019, № 6NU2GGH002114-01-02 від 10.12.2019, № 6NU2GGH002114-01-03 від 11.12.2019, № 6NU2GGH002114-01-04 від 27.12.2019, № 6NU2GGH002114-01-05 від 10.01.2020, № 6NU2GGH002114-01-06 від 01.02.2020, № 6NU2GGH002114-01-07 від 18.02.2020, № 6NU2GGH002114-01-08 від 19.02.2020)</t>
  </si>
  <si>
    <t>Удосконалення каскаду лікування ВІЛ для ключових груп населення шляхом диференційованого виявлення нових випадків та залучення до лікування, нарощення потенціалу ДУ «Центр громадського здоров'я МОЗ України» та стратегічної інформації в Україні</t>
  </si>
  <si>
    <t>30.09.2019 – 29.09.2024</t>
  </si>
  <si>
    <t>Департамент охорони здоров’я та соціального забезпечення США (DHHS)/Центри контролю та профілактики захворювань (CDC)</t>
  </si>
  <si>
    <t xml:space="preserve">Міжнародний благодійний фонд «Альянс громадського здоров’я» </t>
  </si>
  <si>
    <t>Запровадження на національному рівні стійких моделей тестування на ВІЛ-інфекцію та надання послуг лікування, забезпечення підготовки професійних кадрів на національному та регіональному рівнях</t>
  </si>
  <si>
    <t>Посилене партнерство для сталого розвитку - пілотний етап</t>
  </si>
  <si>
    <t>10.12.2018-31.12.2021</t>
  </si>
  <si>
    <t xml:space="preserve">Дунаєвецька міська рада Хмельницької області 
Зборівська міська рада Тернопільської області
Тростянецька сільська рада Тростянецької об’єднаної територіальної громади Миколаївського району Львівської області
Саранчуківська сільська рада Бережанського району Тернопільської області
Установа «Черкаська агенція регіонального розвитку»
Установа «Агенція регіонального розвитку Вінницької області»
Установа «Агенція регіонального розвитку Хмельницької області»
Кооперативне об’єднання сільськогосподарських обслуговуючих кооперативів «Файні Ґазди» Козівського району Тернопільської області
Національний технічний університет «Дніпровська політехніка» м. Дніпро
БО «Благодійний фонд «МХП-Громаді» м. Черкаси
ГО «МрійДій» м. Миколаїв
ГО «Агенція трансформацій «М.КЛАС» с. Наварія Львівської області
ГО «Центр розвитку освіти, науки та інновацій Національного технічного університету «Дніпровська політехніка» м. Дніпро
ГО «Творчий вимірювач»
</t>
  </si>
  <si>
    <t>Сприяння підвищенню ефективності місцевих органів виконавчої влади та органів місцевого самоврядування, їх здатності прозоро взаємодіяти та співпрацювати з бізнес-сектором, громадянським суспільством та територіальними громадами для забезпечення сталого місцевого розвитку, використовуючи можливості, що випливають з процесу децентралізації в Україні та досвіду країн-членів Європейського Союзу</t>
  </si>
  <si>
    <t>598471-EPP-1-2018-1-AT-EPPKA2-CBHE-JP</t>
  </si>
  <si>
    <t>Модернізація магістерських програм для майбутніх суддів, прокурорів, слідчих з урахуванням європейських стандартів з прав людини</t>
  </si>
  <si>
    <t>15.01.2019-14.01.2022</t>
  </si>
  <si>
    <t>Львівський національний університет імені Івана Франка; Національний юридичний університет імені Ярослава Мудрого; Національний університет “Одеська юридична академія”</t>
  </si>
  <si>
    <t>Universitaet of Graz</t>
  </si>
  <si>
    <t>Модернізація вищої юридичної освіти для майбутніх спеціалістів у сфері кримінальної юстиції шляхом запровадження та розвитку спеціалізованих магістерських програм</t>
  </si>
  <si>
    <t>2019/413-791</t>
  </si>
  <si>
    <t>Підтримка переміщеного Луганського університету внутрішніх справ в Луганській області</t>
  </si>
  <si>
    <t>30.12.2019 -29.12.2022</t>
  </si>
  <si>
    <t>Луганський державний університет внутрішніх справ                                      імені Е .О. Дідоренка</t>
  </si>
  <si>
    <t>Підвищення якості освіти та підтримка стабільності Луганського державного університету внутрішніх справ імені  Е .О.   Дідоренка, зокрема: ремонт та облаштування університетської будівлі, впровадження нових курсів, інноваційних методів та розширення обміну з іншими університетами; підвищення соціальної активності студентів</t>
  </si>
  <si>
    <t>2SOFT/1.1/139</t>
  </si>
  <si>
    <t>Підтримка, мобільність і мистецтво для молоді через румунсько-український кордон</t>
  </si>
  <si>
    <t>Чернівецьке вище художнє училище № 5;  Буковинський мистецький центр відродження та сприяння розвитку румунської традиційної культури</t>
  </si>
  <si>
    <t>Технологічний ліцей «Олтя Доамна» (Румунія)</t>
  </si>
  <si>
    <t>Сприяння реалізації компетенцій та працевлаштування, спрямовані на  запобігання явища ранньої відмови від навчання серед молоді групи ризику у віці від 14 до 20 років</t>
  </si>
  <si>
    <t>2SOFT/1.1/142</t>
  </si>
  <si>
    <t>Креативні фахівці для транскордонного майбутнього</t>
  </si>
  <si>
    <t>20.12.2019 – 19.12.2020</t>
  </si>
  <si>
    <t>Буковинський мистецький центр відродження та сприяння розвитку румунської традиційної культури; Чернівецьке вище художнє училище № 5</t>
  </si>
  <si>
    <t>Асоціація «B-RIGHT MEDIA» (Румунія)</t>
  </si>
  <si>
    <t>Розширення доступу молодих людей з Ботошанського повіту та Чернівецької області до ринку праці, розвиток їх життєвих навичок та творчості, підвищення фахового рівня викладачів шкіл, училищ та коледжів через транскордонну співпрацю в галузі освіти</t>
  </si>
  <si>
    <t>HUSKROUA/1702/3.1/0027</t>
  </si>
  <si>
    <t>Промоція ремісництва і гастрономії як невід'ємних складових культурної спадщини Карпатського єврорегіону</t>
  </si>
  <si>
    <t>01.10.2019 – 30.09.2021</t>
  </si>
  <si>
    <t>Державний вищий навчальний заклад «Ужгородський національний університет»; Закарпатський фонд підтримки підприємництва «Фонд ТЄС»</t>
  </si>
  <si>
    <t>Просування ремесл та гастрономічної культури регіону як невід’ємних складових культурної спадщини  Карпатського єврорегіону, збільшення обсягу регіонального ринку місцевої продукції, зміцнення процвітання, стабільності та співпраці</t>
  </si>
  <si>
    <t>2SOFT/2.1/64</t>
  </si>
  <si>
    <t>EFIGE – транскордонний комплекс. Поєднання культурної спадщини в Придунав’ї.</t>
  </si>
  <si>
    <t>08.02.2020 – 07.02.2022</t>
  </si>
  <si>
    <t>Просування культурного потенціалу для місцевості, визначеної транскордонною зоною Єврорегіону Нижній Дунай</t>
  </si>
  <si>
    <t>PLBU.01.01.00-14-0909/19-00</t>
  </si>
  <si>
    <t>Розвиток польсько-українського співробітництва на основі культурної спадщини</t>
  </si>
  <si>
    <t>01.04.2020 – 01.04.2020</t>
  </si>
  <si>
    <t>Комунальний заклад «Палац культури міста Луцька»</t>
  </si>
  <si>
    <t xml:space="preserve">Регіональний Центр Курпійовської Культури ім.Фр. Владислава Скєрковського в м.Мишинець </t>
  </si>
  <si>
    <t xml:space="preserve">ознайомлення та поширення знань про ремесло, курпійовський та волинський фольклор, а також спільні дії щодо культурно-історичної спадщини обох регіонів. З метою зміцнення культурних зв`язків та культурно-історичної спадщини, в рамках проекту відбудуться культурні заходи у галузі курпійовського та волинського фольклору, видання спільних публікацій та організація двостороннього культурного обміну </t>
  </si>
  <si>
    <t>2019.2302.8</t>
  </si>
  <si>
    <t>Підтримка державного та муніципального управління надзвичайними ситуаціями на сході України</t>
  </si>
  <si>
    <t>01.01.2020 – 31.03.2022</t>
  </si>
  <si>
    <t xml:space="preserve">Державна служба України з надзвичайних ситуацій; Андріївська сільська рада Слов’янського району Донецької обл.; Новодонецька селищна рада, м. Добропілля Донецької обл.; Черкаська селищна рада Слов’янського району Донецької обл. </t>
  </si>
  <si>
    <t xml:space="preserve">Міністерство внутрішніх справ України, Державна служба України з надзвичайних ситуацій </t>
  </si>
  <si>
    <t>Покращення спроможності особового складу державних та муніципальних підрозділів на підконтрольних територіях Донецької області для ліквідації наслідків надзвичайних ситуацій</t>
  </si>
  <si>
    <t>Проект ЮНІДО № 104112,  Договір № 3000079316</t>
  </si>
  <si>
    <t xml:space="preserve">Сприяння адаптації та впровадженню ресурсоефективного та більш чистого виробництва (РЕЧВ)  шляхом  створення і роботи Центру більш чистого виробництва в Україні </t>
  </si>
  <si>
    <t>15.01.2020 – 31.12.2020</t>
  </si>
  <si>
    <t xml:space="preserve">Організація Об’єднаних Націй з промислового розвитку (ЮНІДО) </t>
  </si>
  <si>
    <t>Київська міська інноваційна галузева організація роботодавців «Центр ресурсоефективного та чистого виробництва</t>
  </si>
  <si>
    <t xml:space="preserve">Міністерство розвитку економіки, торгівлі та сільського господарства України </t>
  </si>
  <si>
    <t xml:space="preserve">Київська міська інноваційна галузева організація роботодавців «Центр ресурсоефективного та чистого виробництва </t>
  </si>
  <si>
    <t>Покращення продуктивності використання ресурсів, підвищення конкурентоспроможності промисловості та виконання заходів щодо захисту навколишнього середовища в Україні. Адаптація та впровадження методів, практик, технологій і політик у сфері РЕЧВ, що надають спрощену можливість галузям національної економіки виходити на місцеві та регіональні ринки з екологічно безпечною продукцією і дозволяють національним виробникам краще пристосовуватися до кон’юнктури глобального ринку</t>
  </si>
  <si>
    <t>PLBU.01.02.00-18-0961/19-00</t>
  </si>
  <si>
    <t>Популяризація природних багатств Низьких Бескидів та Чінчинсько-Гринявських гір, як унікальної туристичної визначної пам`ятки та надання можливості дослідити біорізноманіття Карпат</t>
  </si>
  <si>
    <t>01.05.2020 – 30.04.2021</t>
  </si>
  <si>
    <t>Національний природний парк «Верховинський»</t>
  </si>
  <si>
    <t>Асоціація Гуцульських конярів та любителів (Республіка Польща)</t>
  </si>
  <si>
    <t>2SOFT/4.2/155</t>
  </si>
  <si>
    <t>Інтегрована система готовності до надзвичайних ситуацій в дельті Дунаю</t>
  </si>
  <si>
    <t>30.01.2020 – 30.07.2021</t>
  </si>
  <si>
    <t>Ренійська районна рада Одеської області</t>
  </si>
  <si>
    <t>Підвищення готовності до надзвичайних ситуацій у прикордонних районах України та Румунії в районі дельти Дунаю</t>
  </si>
  <si>
    <t>Лист-повідомлення про виділення лімітів від 30.05.2019</t>
  </si>
  <si>
    <t>Посилення спроможності та розвитку підрозділів авіації та центру підготовки із застосування та експлуатації безпілотних авіаційних систем Головного центру підготовки особового складу Державної прикордонної служби України</t>
  </si>
  <si>
    <t>14.01.2020 – 31.12.2021</t>
  </si>
  <si>
    <t>Адміністрація Державної прикордонної служби України та її підрозділи і установа: Головний центр зв’язку, автоматизації та захисту інформації (військова частина 2428) м. Київ, Окрема комендатура охорони і забезпечення Державної прикордонної служби України (військова частина 1498) м. Київ, 10 мобільний прикордонний загін (військова частина 1496) м. Київ; Головний центр підготовки особового складу Державної прикордонної служби України ім. генерал-майора Ігоря Момота (військова частина 9930) м. Черкаси</t>
  </si>
  <si>
    <t>Адміністрація Державної прикордонної служби України, Міністерство внутрішніх справ України</t>
  </si>
  <si>
    <t xml:space="preserve">Відділ з правоохоронних питань Посольства США в Україні,
Міжнародна організація з міграції 
</t>
  </si>
  <si>
    <t xml:space="preserve">Поглиблення реформ в Державній прикордонній службі України для підвищення результативності та ефективності застосування безпілотної авіації в охороні державного кордону </t>
  </si>
  <si>
    <t>2SOFT/4.2/179</t>
  </si>
  <si>
    <t>Спільні дії щодо запобігання природним та техногенним катастрофам на румунсько – українському кордоні</t>
  </si>
  <si>
    <t>03.03.2020 – 03.07.2022</t>
  </si>
  <si>
    <t>Комуна Концешть (Румунія)</t>
  </si>
  <si>
    <t>Підвищення рівня безпеки населення шляхом посилення рівня професійної підготовки та потенціалу спеціалізованих підрозділів та установ, а також здійснення заходів щодо запобігання пожежам та повеням, природним та техногенним катастрофам у повіті Ботошани (Румунія) та Чернівецькій області (Україна)</t>
  </si>
  <si>
    <t>HUSKROUA/1702/6/1/0022</t>
  </si>
  <si>
    <t>Регіональний центр навчання та моніторингу впливу електроустановок на навколишнє середовище – CRIMIGE</t>
  </si>
  <si>
    <t>Навчання 80 студентів стосовно транскордонного впливу на навколишнє середовище виробництва, транспорту та використання енергії</t>
  </si>
  <si>
    <t>NIU 3/19</t>
  </si>
  <si>
    <t>Реконструкція покрівлі будівлі Краматорської Української гімназії, яка розташована за адресою: 84306 Україна, Донецька область, місто Краматорськ, вул. Архангельська,11</t>
  </si>
  <si>
    <t>05.08.2019-31.12.2021</t>
  </si>
  <si>
    <t>Краматорська міська рада</t>
  </si>
  <si>
    <t>ТОВ «Коменергосервіс»</t>
  </si>
  <si>
    <t>Проект спрямовано на усунення дефектів існуючої конструкції покрівлі будівлі та скорочення споживання теплової енергії шляхом улаштування похилої покрівлі основної будівлі гімназії та прибудови з утепленням горищного покриття</t>
  </si>
  <si>
    <t>PLBU</t>
  </si>
  <si>
    <t>Українсько-польське поозер`я – край легенд: відкрий та насолоджуйся незвіданим</t>
  </si>
  <si>
    <t>01.02.2020 – 30.09.2021</t>
  </si>
  <si>
    <t>Волинська обласна рада</t>
  </si>
  <si>
    <t>Сприяння сталому соціально-економічному розвитку українсько-польського прикордоння (гміни Влодава та Шацького району) шляхом створення конкурентоспроможного туристичного продукту та популяризації природної спадщини. Головними результатами проекту стануть туристичний бренд українсько-польського поозер`я, як привабливої туристичної дестинації, розташованої на території суміжних Шацького національного та Собіборського ландшафтних парків</t>
  </si>
  <si>
    <t>NIU 2/19</t>
  </si>
  <si>
    <t>Впровадження енергозберігаючого проекту у дитячому садочку № 16 «Радість» міста Новогродівка</t>
  </si>
  <si>
    <t>Новогродівська міська рада</t>
  </si>
  <si>
    <t>ТОВ «Авєга»</t>
  </si>
  <si>
    <t>Впровадження комплексу заходів з термоізоляції будівлі шляхом здійснення енергоефективних заходів по утепленню огороджувальних конструкцій будівлі та впровадження додаткових енергоефективних заходів</t>
  </si>
  <si>
    <t>2SOFT/2.133</t>
  </si>
  <si>
    <t>Назад до наших спільних коренів</t>
  </si>
  <si>
    <t>05.02.2020 – 04.06.2022</t>
  </si>
  <si>
    <t>Управління економічного та інтеграційного розвитку Виконавчого комітету Івано-Франківської міської ради;  ГО «Центр муніципального та регіонального розвитку – ресурсний центр»</t>
  </si>
  <si>
    <t>Місто Ботошані  (Румунія)</t>
  </si>
  <si>
    <t>Підвищення конкурентоспоможності на кордоні ЄС в районі Ботошані-Івано-Франківськ на засадах співпраці та добросусідства шляхом спільної туристичної капіталізації мультикультурної спадщини до 2024 року</t>
  </si>
  <si>
    <t>01.01.2019 – 30.04.2020</t>
  </si>
  <si>
    <t>HUSKROUA/1702/7.1/0023</t>
  </si>
  <si>
    <t>Сучасна прикордонна інфраструктура – успішний Карпатський регіон</t>
  </si>
  <si>
    <t>01.03.2020 – 31.12.2022</t>
  </si>
  <si>
    <t>Міжнародна Асоціація Інституцій регіонального розвитку «МАІРР», Служба автомобільних доріг у Закарпатській області</t>
  </si>
  <si>
    <t>Міжнародна Асоціація Інституцій регіонального розвитку «МАІРР»</t>
  </si>
  <si>
    <t>Створити стійку платформу для ефективної транскордонної мобільності людей і товарів шляхом удосконалення транспортної та прикордонної інфраструктури</t>
  </si>
  <si>
    <t>S-PMWRA-18-CA-0006</t>
  </si>
  <si>
    <t>Україна – покращення умов зберігання зброї та боєприпасів</t>
  </si>
  <si>
    <t>15.05.2018 – 31.12.2021</t>
  </si>
  <si>
    <t>Військова частина А 1807 м. Івано-Франківськ</t>
  </si>
  <si>
    <t>The HALO TRUST/ХАЛО ТРАСТ</t>
  </si>
  <si>
    <t>Покращення умов безпеки людини в Україні шляхом будівництва високоякісних сховищ, виконання заходів, спрямованих на оновлення та модернізацію інфраструктури, проведення навчання з управління запасами з метою забезпечення більшої надійності і безпеки стрілецької зброї/легких озброєнь малої дальності, зменшення ймовірності незапланованих вибухів боєприпасів і запобігання незаконному поширенню зброї, озброєння та боєприпасів</t>
  </si>
  <si>
    <t>NIU 8/18 ESC 14/18</t>
  </si>
  <si>
    <t>Реконструкція будівлі дошкільного навчального закладу № 40 "Посмішка", розташованого за адресою:Донецька область, м. Бахмут, вул. Чайковського, 99</t>
  </si>
  <si>
    <t>01.07.2019-31.12.2020</t>
  </si>
  <si>
    <t>Норвегія, НЕФКО</t>
  </si>
  <si>
    <t>ТОВ "Авєга"</t>
  </si>
  <si>
    <t>Впровадження комплексу заходів з термомодернізації будівлі шляхом впроваджекння ряду енергоефективних заходів по утепленню огороджувальних конструкцій будівлі, скороченню споживння теплової енергії та викидів</t>
  </si>
  <si>
    <t>ESC 16/18 NIU 10/18</t>
  </si>
  <si>
    <t>Комплекс енергоефективних заходів з модернізації будівлі поліклініки Мирноградської центральної міської лікарні</t>
  </si>
  <si>
    <t>23.12.2019-30.10.2022</t>
  </si>
  <si>
    <t>Мироноградська міська рада</t>
  </si>
  <si>
    <t>Фінансування закупівель обладнання, матеріалів, робіт та послуг для комплексної термомодернізації будівлі</t>
  </si>
  <si>
    <t>2019/412-133</t>
  </si>
  <si>
    <t>Підвищення якості та відповідності професійної освіти для Нової української школи у Донецькій області</t>
  </si>
  <si>
    <t>17.12.2019 -16.12.2021</t>
  </si>
  <si>
    <t>ГО “Центр розвитку філології”</t>
  </si>
  <si>
    <t>Розбудова потенціалу Горлівського інституту іноземних мов як провідного центру підготовки вчителів Донецької області;  оновлення гуртожитку для студентів та викладачів; впровадження нових цифрових навчальних матеріалів та інструментів; покращення умов для адміністративного персоналу</t>
  </si>
  <si>
    <t>2019/412-143</t>
  </si>
  <si>
    <t>Підтримка відновлення та розвитку Луганського державного медичного університету</t>
  </si>
  <si>
    <t>19.12.2019 -18.12.2022</t>
  </si>
  <si>
    <t>Луганський державний медичний університет</t>
  </si>
  <si>
    <t>Підвищення якості вищої медичної освіти та навчальної бази університету;  ремонт і оснащення інфраструктури університету;  гармонізація навчальних програм відповідно до принципів Болонського процесу; організація Центру сертифікації та підвищення кваліфікації медпрацівників Луганській області</t>
  </si>
  <si>
    <t>PLBU.01.02.00-06-0861/19-00</t>
  </si>
  <si>
    <t>Біосферний заповідник «Розточчя»</t>
  </si>
  <si>
    <t>01.04.2020 – 30.11.2021</t>
  </si>
  <si>
    <t>Жовківська міська рада</t>
  </si>
  <si>
    <t>Місцева туристична організація «Розточчя» (Республіка Польща)</t>
  </si>
  <si>
    <t>Розвиток транскордонних партнерських відносин через заохочення місцевої громади шляхом обміну досвідом між людьми, залученими до шкільної та позашкільної освіти, до природоохоронної діяльності, а також менеджерами природоохоронної системи у Розточчі, особливо в Томашові та Жовкві. Популяризація та охорона природної спадщини за допомогою промоційних заходів, орієнтованих на зміцнення Розточчя, як транскордонного бренду регіону та підвищення екологічної обізнаності населення та відвідувачів регіону</t>
  </si>
  <si>
    <t>С43812/365/73958; С43812/365/73958/а1</t>
  </si>
  <si>
    <t>Фінансування заснування та функціонування Інституту бізнес-омбудсмена (ІБО) в Україні</t>
  </si>
  <si>
    <t>23.12.2019-30.07.2021</t>
  </si>
  <si>
    <t>Громадська спілка "Підтримка діяльності Ради бізнес-омбудсмена</t>
  </si>
  <si>
    <t>Міністерство розвитку економіки, торгівлі та сільського господарства</t>
  </si>
  <si>
    <t>Надання підтримки із заснування та функціонування інститу бізнес-обмбудсмена з метою захисту прапв суб"єктів підприємницької діяльності в Україні</t>
  </si>
  <si>
    <t>DTP2-036-1.2</t>
  </si>
  <si>
    <t>Danube Energy+ Підвищення потенціалу молодих новаторів щодо започаткування змін у сфері енергоефективності в Дунайському макрорегіоні</t>
  </si>
  <si>
    <t>01.08.2018 -31.07.2021</t>
  </si>
  <si>
    <t>ГО “Центр європейських ініціатив”</t>
  </si>
  <si>
    <t xml:space="preserve">KIC InnoEnergy Germany GmbH </t>
  </si>
  <si>
    <t>Створення сприятливого середовища для підтримки Молодих новаторів у напрямку започаткування змін у сфері енергоефективності шляхом створення інноваційних стартапів у Дунайському макрорегіоні</t>
  </si>
  <si>
    <t>IcSP/2019/407-032</t>
  </si>
  <si>
    <t>01.08.2019 – 30.06.2021</t>
  </si>
  <si>
    <t>Міністерство внутрішніх справ України; Державна служба України з надзвичайних ситуацій; Донецька ОДА, обласна військово-цивільна адміністрація</t>
  </si>
  <si>
    <t>ХАЛО ТРАСТ (Великобританія) через представництво ХАЛО ТРАСТ в Україні</t>
  </si>
  <si>
    <t>Підтримка та зміцнення довгострокової безпеки, стабільності та розвитку України шляхом зменшення негативних наслідків поточного конфлікту</t>
  </si>
  <si>
    <t>2SOFT/2.1/150</t>
  </si>
  <si>
    <t>Підвищення цінності культурної ідентичності та спільної історії для розвитку туризму в прикордонній зоні Нижнього Дунаю</t>
  </si>
  <si>
    <t>27.02.2020 – 26.08.2021</t>
  </si>
  <si>
    <t>Молодіжна громадська організація «Нове покоління Європи»</t>
  </si>
  <si>
    <t>Асоціація сталого розвитку дельти Дунаю (Румунія)</t>
  </si>
  <si>
    <t>S-LMAQM-19-GR-2252</t>
  </si>
  <si>
    <t>Сприяння свободі інтернету в Україні</t>
  </si>
  <si>
    <t>29.09.2020 – 30.09.2022</t>
  </si>
  <si>
    <t>Державний департамент США/Бюро з питань демократії, прав людини і трудових відносин</t>
  </si>
  <si>
    <t xml:space="preserve">Міністерство юстиції України; Координаційний центр з надання правової допомоги </t>
  </si>
  <si>
    <t xml:space="preserve">Американська асоціація юристів Ініціатива з верховенства права (American Bar Association Rule of Law Initiative  (ABA ROLI) </t>
  </si>
  <si>
    <t>Збільшення прав і можливостей захисників свободи інтернету – юристів, адвокатів та представників різних секторів суспільства – з метою розробки та підтримки законів і політик, що сприяють свободі інтернету і свободі слова в інтернеті</t>
  </si>
  <si>
    <t>2SOFT/4.3/109</t>
  </si>
  <si>
    <t>Забезпечення громадської безпеки шляхом співпраці правоохоронних органів та використання передових систем відеоспостереження в Ужгороді та Сату Маре (Безпечні міста)</t>
  </si>
  <si>
    <t>23.12.2019 – 23.03.2022</t>
  </si>
  <si>
    <t>Виконавчий комітет Ужгородської міської ради</t>
  </si>
  <si>
    <t>Забезпечення громадської безпеки шляхом співпраці правоохоронних установ за допомогою використання систем відеоспостереження в Ужгороді та Сату-Маре</t>
  </si>
  <si>
    <t>2SOFT/1.2/52</t>
  </si>
  <si>
    <t>Розумна енергія транскордонного співробітництва</t>
  </si>
  <si>
    <t>12.03.2020 – 12.01.2022</t>
  </si>
  <si>
    <t>Державний вищий навчальний заклад «Ужгородський національний університет»,  Міжнародна Асоціація Інституцій регіонального розвитку «МАІРР»</t>
  </si>
  <si>
    <t>Сучавський Університет “Штефана сел Mаре” (Румунія)</t>
  </si>
  <si>
    <t>Підвищення рівня використання нових технологій та інновацій у галузі відновлюваної енергетики,  що  забезпечуються  сприянням  та  підтримкою  досліджень  та  інновацій  у сталий спосіб у прикордонних регіонах України та Румунії. Створення потужної платформи для спільних науково-дослідних заходів та досліджень (включаючи  закупівлю  відповідного  обладнання)  у  галузі  відновлюваної  енергії  та ефективності використання ресурсів</t>
  </si>
  <si>
    <t>Комплексна організаційна трансформація компанії</t>
  </si>
  <si>
    <t>01.02.2020 – 31.12.2022</t>
  </si>
  <si>
    <t xml:space="preserve">Публічне акціонерне товариство «Національна суспільна телерадіокомпанія України» </t>
  </si>
  <si>
    <t>Створення ефективного та конкурентоспроможного суспільного мовника в Україні як перспективної альтернативи комерційним медіа шляхом трансформації системи управління, корпоративної культури та підходів до виробництва контенту національного суспільного мовника в Україні</t>
  </si>
  <si>
    <t>2SOFT/4.2/70</t>
  </si>
  <si>
    <t>Спільне реагування на надзвичайні ситуації навколо Дунаю</t>
  </si>
  <si>
    <t>26.02.2020 – 25.02.2022</t>
  </si>
  <si>
    <t>Головне управління ДСНС України в Одеській області</t>
  </si>
  <si>
    <t>«Делта» Інспекторат з надзвичайних ситуацій у повіті (Румунія)</t>
  </si>
  <si>
    <t>2SOFT/4.2/71</t>
  </si>
  <si>
    <t>Профілактика та загальна оборона в надзвичайній ситуації</t>
  </si>
  <si>
    <t>05.02.2020 – 05.03.2022</t>
  </si>
  <si>
    <t>Солотвинська селищна рада</t>
  </si>
  <si>
    <t>Комуна Сарасау (Румунія)</t>
  </si>
  <si>
    <t>Підвищення готовності до надзвичайних ситуацій у прикордонних районах України та Румунії, зниження ризиків природних та викликаних людиною надзвичайних ситуацій</t>
  </si>
  <si>
    <t>Підтримка у вдосконаленні доступу до конституційної юстиції</t>
  </si>
  <si>
    <t>01.04.2020 – 31.12.2020</t>
  </si>
  <si>
    <t xml:space="preserve">Конституційний суд України </t>
  </si>
  <si>
    <t>Посилення експертного обговорення та обміну думками між всіма суб’єктами, зацікавленими у здійсненні конституційного судочинства, щодо існуючих тенденцій та можливостей здійснення більш інтенсивного захисту прав людини за допомогою інструментів конституційної юстиції</t>
  </si>
  <si>
    <t>BSB BIOLEARN Код: 142</t>
  </si>
  <si>
    <t>Екологічна освіта проти забруднення цінних ветландів (водно-болотних угідь) басейну Чорного моря</t>
  </si>
  <si>
    <t>01.01.2020 – 28.02.2022</t>
  </si>
  <si>
    <t>Громадська організація «Агрікола»</t>
  </si>
  <si>
    <t>Уряд округу ЕНЕЗ, провінція Едірне (Туреччина)</t>
  </si>
  <si>
    <t>Вирішення основних проблем із забрудненням, що загрожує важливим місцям біорізноманіття в басейні Чорного моря, в тому числі українським ветландам (водно-болотним угіддям) в межах Дунайського та Чорноморського біосферних заповідників</t>
  </si>
  <si>
    <t>SLMAQM19CA2174</t>
  </si>
  <si>
    <t>Програма реінтеграції ветеранів</t>
  </si>
  <si>
    <t>11.09.2019 – 11.03.2022</t>
  </si>
  <si>
    <t>Державний департамент США/Офіс Координатора з питань американської допомоги країнам Європи, Євразії та Центральної Азії</t>
  </si>
  <si>
    <t>Міністерство у справах ветеранів України, Благодійна організація  «Благодійний фонд «Ветеран ХАБ++» ,  ветерани війни</t>
  </si>
  <si>
    <t>Підтримка процесу реінтеграції ветеранів війни в Україні та процесу створення спроможних структур підтримки ветеранів війни, збільшення доступності високоякісних послуг з психічного здоров’я та значних економічних можливостей для ветеранів війни</t>
  </si>
  <si>
    <t>Лист-повідомлення про виділення лімітів від 17.04.2020</t>
  </si>
  <si>
    <t>Розвиток організаційної спроможності Вищого антикорупційного суду ефективно розглядати кримінальні провадження щодо корупційних та пов’язаних з ними злочинів</t>
  </si>
  <si>
    <t>27.04.2020 – 30.09.2023</t>
  </si>
  <si>
    <t xml:space="preserve">Вищий антикорупційний суд </t>
  </si>
  <si>
    <t xml:space="preserve">Покращення спроможності Вищого антикорупційного суду ефективно розглядати корупційні провадження </t>
  </si>
  <si>
    <t xml:space="preserve">2019.2186.5
ENI/2020/414-795
</t>
  </si>
  <si>
    <t>Підтримка реформи децентралізації в Україні/Програма для України з розширення прав і можливостей на місцевому рівні, підзвітності та розвитку(UDU/U-LEAD з Європою:      фаза ІІ)</t>
  </si>
  <si>
    <t>01.07.2020 – 30.06.2024</t>
  </si>
  <si>
    <t xml:space="preserve">Федеральне міністерство економічного співробітництва та розвитку Німеччини (BMZ);
Європейський Союз 
</t>
  </si>
  <si>
    <t xml:space="preserve">Міністерство розвитку громад та територій України </t>
  </si>
  <si>
    <t>Розвиток спроможностей ключових учасників процесу на національному, регіональному та місцевому рівнях для подальшого впровадження децентралізації та відповідної регіональної політики в Україні, а також сприяння визначенню функцій для кожного рівня влади в окремих сферах політики</t>
  </si>
  <si>
    <t>ENI/2019/407-692</t>
  </si>
  <si>
    <t>Надання обладнання для забезпечення безпеки та демаркації державного кордону між Білоруссю та Україною: постачання дозиметричного обладнання та обладнання радіаційного контролю</t>
  </si>
  <si>
    <t>25.10.2019-24.07.2020</t>
  </si>
  <si>
    <t>ДСП «Екоцентр»</t>
  </si>
  <si>
    <t>ТОВ «Полімастер» (Республіка Білорусь)</t>
  </si>
  <si>
    <t>Встановлення стаціонарного скануючого комплексу у пункті пропуску «Нова Гута» та розробка мобільного додатку для підтримки перетину державного кордону. Постачання дозиметричного обладнання та обладнання радіаційного контролю</t>
  </si>
  <si>
    <t xml:space="preserve">Підтримка дотримання Державним бюро розслідувань зобов’язань у сфері прав людини </t>
  </si>
  <si>
    <t>29.02.2020 – 31.12.2020</t>
  </si>
  <si>
    <t xml:space="preserve">Державне бюро розслідувань </t>
  </si>
  <si>
    <t xml:space="preserve">Зміцнення потенціалу ДБР проводити досудове розслідування та взаємодіяти із зацікавленими сторонами щодо реформи кримінальної юстиції відповідно до стандартів прав людини та верховенства права </t>
  </si>
  <si>
    <t>882195-ІМРАСТ</t>
  </si>
  <si>
    <t>Програма міжнародного обміну для початківців і досвідчених підприємців - ІМРАСТ</t>
  </si>
  <si>
    <t>01.02.2020 – 31.01.2023</t>
  </si>
  <si>
    <t>Підприємці, які будуть визначені в ході реалізації проекту</t>
  </si>
  <si>
    <t>Консорціум у складі ТОВ “СІВІТTА УКРАЇНА” (CIVITTA UA), UNIVERSITATEA STEFAN CEL MARE DIN SUCEAVA (USV), CAMARA OFICIAL DE COMERCIO E INDASTRIA DE NAVARRA (CCNA), UNIVERSITA TELEMATICA E-CAMPUS (E-CAMPUS), KAINOTOMIA &amp; SIA EE (KAINOTOMIA), CROSSPRING LAB BV (CROSS), ТОВ “КОРПОРАТИВНІ АКСЕЛЕРАТОРИ”  (Radar Tech)</t>
  </si>
  <si>
    <t>Стимулювання підприємництва та заохочення транскордонного співробітництва між стартапами і МСП в Європі та за її межами; забезпечення можливості міжнародного обміну для недосвідчених підприємців та створення закордонних стартапів та підприємств</t>
  </si>
  <si>
    <t xml:space="preserve">Адміністрація Державної прикордонної служби України та її підрозділи і установа: Головний центр зв’язку, автоматизації та захисту інформації (військова частина 2428) м. Київ; Окрема комендатура охорони і забезпечення Державної прикордонної служби України (військова частина 1498) м. Київ; 10 мобільний прикордонний загін (військова частина 1496) м. Київ; Головний центр підготовки особового складу Державної прикордонної служби України ім. генерал-майора Ігоря Момота (військова частина 9930) м. Черкаси; Харківська окрема авіаційна ескадрилья </t>
  </si>
  <si>
    <t xml:space="preserve">Відділ з правоохоронних питань Посольства США в Україні </t>
  </si>
  <si>
    <t xml:space="preserve">Продовження реформування підрозділів спеціального призначення ДОЗОР у складі Державній прикордонній службі України для підвищення результативності та сприяння у розбудові окремої системи, в межах власної організаційно-штатної структури, що дозволятиме підрозділам спеціальних операцій швидко реагувати на всі загрози для національної безпеки та проводити прикордонні операції в умовах підвищеного ризику </t>
  </si>
  <si>
    <t>22401-001</t>
  </si>
  <si>
    <t>Термінова допомога системі охорони здоров’я України</t>
  </si>
  <si>
    <t>01.04.2020 – 30.09.2021</t>
  </si>
  <si>
    <t xml:space="preserve">Військово-медичний клінічний центр Західного регіону;
Військово-медичний клінічний центр Північного регіону (військова частина А3306);
Військово-медичний клінічний лікувально-реабілітаційний центр (військова частина А2923) ;
Національний військово-медичний клінічний центр «Головний військовий клінічний госпіталь» 
</t>
  </si>
  <si>
    <t>Підтримка децентралізації в Україні - Фаза ІІ</t>
  </si>
  <si>
    <t>01.01.2020 – 31.12.2022</t>
  </si>
  <si>
    <t xml:space="preserve">Всеукраїнська асоціація органів місцевого самоврядування «Асоціація об’єднаних територіальних громад»  </t>
  </si>
  <si>
    <t>Шведська асоціація місцевих влад та регіонів (SALAR)</t>
  </si>
  <si>
    <t xml:space="preserve">Посилення демократії, покращення врядування та надання послуг громадянам України </t>
  </si>
  <si>
    <t>№ 72OFDA19GR00163</t>
  </si>
  <si>
    <t>Сприяння розвитку національних та місцевих установ заради захисту життя і прав населення, яке постраждало від конфлікту в східній Україні</t>
  </si>
  <si>
    <t>01.07.2019 - 30.06.2021</t>
  </si>
  <si>
    <t>ВПО та постраждале від конфлікту населення Донецької і Луганської областей</t>
  </si>
  <si>
    <t>Донецька ОДА (Донецька обласна військово-цивільна адміністрація), Луганська ОДА (Луганська обласна військово-цивільна адміністрація)</t>
  </si>
  <si>
    <t xml:space="preserve">Удосконалення захисту основних прав найбільш вразливих груп ВПО та постраждалого від конфлікту населення, зменшення загрози життю і травмування від вибухонебезпечних об’єктів </t>
  </si>
  <si>
    <t>2SOFT/1.2/48</t>
  </si>
  <si>
    <t>Партнерство для досліджень геному в Україні та Румунії</t>
  </si>
  <si>
    <t>13.02.2020 – 12.08.2021</t>
  </si>
  <si>
    <t xml:space="preserve">Адміністрація Державної прикордонної служби України та її підрозділи і установа: Головний центр зв’язку, автоматизації та захисту інформації (в/ч 2428) м. Київ ; Окрема комендатура охорони і забезпечення Державної прикордонної служби України (в/ч 1498) м. Київ ; 10 мобільний прикордонний загін (в/ч 1496) м. Київ ; Головний центр підготовки особового складу Державної прикордонної служби України  ім. генерал-майора Ігоря Момота (в/ч 9930) м. Черкаси ; Харківська окрема авіаційна ескадрилья ; Одеський прикордонний загін (в/ч 2138) </t>
  </si>
  <si>
    <t>Залучення експертизи в галузі геноміки та технологій інформатики у регіоні. Забезпечення кращого розуміння геномних варіантів, які сприяють ризику інфекційних хвороб</t>
  </si>
  <si>
    <t>PLBU.02.01.00-UA-0697/17-00</t>
  </si>
  <si>
    <t>SUMCITYNET: міста за покращення доступності і кліматично-сталу міську мобільність</t>
  </si>
  <si>
    <t>01.05.2020 – 30.04.2022</t>
  </si>
  <si>
    <t>Агентство сприяння сталому розвитку Карпатського регіону «ФОРЗА»; Ужгородська міська рада</t>
  </si>
  <si>
    <t>Агентство сприяння сталому розвитку Карпатського регіону «ФОРЗА»</t>
  </si>
  <si>
    <t>Розширення транскордонного співробітництва у сфері кліматично-сталої міської мобільності,  підвищення обізнаності міських жителів та розбудова потенціалу працівників муніципалітетів з питань сталої міської мобільності, рівної доступності міських просторів та мобільності для всіх людей, дружніх до природи, низьковуглецевих, кліматично-захищених транспортних систем у межах обраних регіонів Польщі, Білорусі та України. Забезпечення однакових переваг всім трьом країнам на рівні партнерів, зацікавлених сторін, цільових груп у таких ключових сферах, як спільне навколишнє середовище / екологія та  спілкування / обмін знаннями</t>
  </si>
  <si>
    <t>IcSP/2019/407-033</t>
  </si>
  <si>
    <t>Відродження прифронтових громад за допомогою гуманітарного розмінування та підтримки щодо засобів до існування</t>
  </si>
  <si>
    <t>01.01.2020 – 30.06.2021</t>
  </si>
  <si>
    <t>Внутрішньо переміщені особи та постраждале від конфлікту населення східної України</t>
  </si>
  <si>
    <t>Луганська АОД</t>
  </si>
  <si>
    <t>Данська рада у справах біженців (DRC) (Данія)</t>
  </si>
  <si>
    <t>Підсилення можливостей мешканців громад, що постраждали від наслідків конфлікту в буферній зоні, яка контролюється українським урядом, забезпечувати загальну стійність та фізичну безпеку</t>
  </si>
  <si>
    <t>РММ1979 (фаза І) та РММ2578 (фаза ІІ)</t>
  </si>
  <si>
    <t xml:space="preserve">Підтримка прозорості, інклюзивності та чесності виборчої практики в Україні </t>
  </si>
  <si>
    <t>01.04.2018 – 31.12.2021</t>
  </si>
  <si>
    <t>Покращення якості, прозорості та чесності виборчого процесу на національному і місцевому рівнях, збільшення довіри громадськості до Центральної виборчої комісії, виборчого процесу та його результатів</t>
  </si>
  <si>
    <t>2SOFT/1.1/137</t>
  </si>
  <si>
    <t>Віртуальна реальність єднає  Карпати: інтерактивні шкільні лабораторії</t>
  </si>
  <si>
    <t>24.03.2020 – 23.12.2021</t>
  </si>
  <si>
    <t>КП «Агентство регіонального розвитку та транскордонного співробітництва «Закарпаття» Закарпатської обласної ради»;  Відділ освіти Тячівської районної державної адміністрації</t>
  </si>
  <si>
    <t>КП «Агентство регіонального розвитку та транскордонного співробітництва «Закарпаття» Закарпатської обласної ради»</t>
  </si>
  <si>
    <t>Наростити потенціал середніх шкіл для підвищення мотивації навчання та працездатності учнів, підвищення якості освіти через партнерство, інновації та інтерактивні освітні технології в прикордонних громадах</t>
  </si>
  <si>
    <t xml:space="preserve">Сприяння діалогу щодо реформ в Україні </t>
  </si>
  <si>
    <t>30.04.2020 – 31.12.2020</t>
  </si>
  <si>
    <t>Підсилення спроможності працівників центральних органів виконавчої влади, задіяних у реформах, використовувати діалогові підходи та інструменти для впровадження реформ та підвищення обізнаності щодо досягнутих результатів</t>
  </si>
  <si>
    <t>611790-EPP-1-2019-1-UA-EPPJMO-MODULE</t>
  </si>
  <si>
    <t>Загальноєвропейська конвергенція правових, економічних та культурологічних основ попередження корупції</t>
  </si>
  <si>
    <t>12.10.2019-11.10.2022</t>
  </si>
  <si>
    <t>Розвиток навичок і компетенцій, необхідних юристам для попередження  корупції; впровадження навчальної програми підготовки юристів.</t>
  </si>
  <si>
    <t>609557-EPP-1-2019-1-LV-EPPKA2-CBHE-JP</t>
  </si>
  <si>
    <t>Розвиток практично орієнтованої, спрямованої на студентів, освіти у галузі моделювання кібер-фізичних систем</t>
  </si>
  <si>
    <t>15.11.2019-14.11.2022</t>
  </si>
  <si>
    <t>Чернігівський національний технологічний університет; Харківський національний автомобільно-дорожній університет; Криворізький національний університет</t>
  </si>
  <si>
    <t>Riga Technical University</t>
  </si>
  <si>
    <t>Модернізація навчальних програм та навчальних планів для бакалаврів/магістрів фізичного/математичного/інженерного факультетів відповідно до практики університетів ЄС у галузі інноваційного моделювання  та моделювання кібер-фізичних систем; використання інформаційно-комп’ютерної техніки у рамках мережевої діяльності для потреб  ринку праці, підвищення якості та актуалізації освіти</t>
  </si>
  <si>
    <t xml:space="preserve">2019.2289.7
Грант від SEСO на рахунок GIZ від 04.10.2019
</t>
  </si>
  <si>
    <t>Інтегрований розвиток міст в Україні ІІ</t>
  </si>
  <si>
    <t>01.11.2019 – 31.10.2023</t>
  </si>
  <si>
    <t>Німеччина, Швейцарія</t>
  </si>
  <si>
    <t>Федеральне міністерство економічного співробітництва та розвитку (BMZ), Уряд Швейцарської Конфедерації через Державний секретаріат з економічних питань Швейцарської Конфедерації (SEСO)</t>
  </si>
  <si>
    <t xml:space="preserve">Вінницька міська рада, виконавчий комітет Житомирської міської ради, Львівська міська рада, комунальна установа Інститут міста Львівської міської ради, виконавчий комітет Мелітопольської міської ради Запорізької області, Полтавська міська рада, комунальна організація "Інститут розвитку міста" Полтавської міської ради, Харківська міська рада, виконавчий комітет Чернівецької міської ради, виконавчий орган Київської міської ради (Київська  міська державна адміністрація) </t>
  </si>
  <si>
    <t>Сприяння інтегрованому розвитку міст у сфері просторового планування територій на державному і місцевому рівнях відповідно до Лейпцизької хартії "Міста Європи на шляху сталого розвитку" та Порядку денного у сфері сталого розвитку до 2030 року</t>
  </si>
  <si>
    <t>2SOFT/4.1/93</t>
  </si>
  <si>
    <t>Підвищення якості медичних послуг щодо малоінвазивних процедур у прикордонному регіоні Румунія-Україна</t>
  </si>
  <si>
    <t>10.03.2020 – 10.03.2021</t>
  </si>
  <si>
    <t>Обласне комунальне некомерційне підприємство «Чернівецька обласна клінічна лікарня»</t>
  </si>
  <si>
    <t>Підвищити якість хірургічного втручання та інших медичних послуг у прикордонному регіоні Румунія-Україна до середнього рівня європейських країн з використанням спільних протоколів та більш ефективного обладнання</t>
  </si>
  <si>
    <t>NIU 4/18 ESC 5/18</t>
  </si>
  <si>
    <t xml:space="preserve">Підвищення енергоефективності у громадських будівлях та вуличному освітленні міста Первомайський Харківської області </t>
  </si>
  <si>
    <t>196 000</t>
  </si>
  <si>
    <t>01.07.2019 – 31.12.2021</t>
  </si>
  <si>
    <t xml:space="preserve">Уряд Королівства Норвегія через Міністерство закордонних справ Норвегії;
Північна екологічна фінансова корпорація (НЕФКО) в якості розпорядника Фонду «Фонд «Північна ініціатива гуманітарної підтримки та енергоефективності (Україна)
</t>
  </si>
  <si>
    <t xml:space="preserve">Первомайська міська рада </t>
  </si>
  <si>
    <t xml:space="preserve">Харківська ОДА </t>
  </si>
  <si>
    <t xml:space="preserve">ТОВ «БУДІВЕЛЬНИК»;
ТОВ «ФЕНІКСЦЕНТР» 
</t>
  </si>
  <si>
    <t>Виконання низки енергозберігаючих заходів в п’яти навчальних закладах міста з метою скорочення споживання теплової та електричної енергії та покращення умов перебування в цих закладах</t>
  </si>
  <si>
    <t>DE-AC02-06СН11357</t>
  </si>
  <si>
    <t>Створення централізованого сховища відпрацьованого ядерного палива в Україні (ЦСВЯП)</t>
  </si>
  <si>
    <t>01.10.2018 – 30.09.2020</t>
  </si>
  <si>
    <t xml:space="preserve">Міністерство енергетики США </t>
  </si>
  <si>
    <t xml:space="preserve">Державне підприємство «Національна атомна енергогенеруюча компанія «Енергоатом» </t>
  </si>
  <si>
    <t xml:space="preserve">Аргонська національна лабораторія </t>
  </si>
  <si>
    <t>Надання технічних інструментів для розроблення та аналізу Звіту з аналізу безпеки, що є ключовою вимогою для отримання ліцензії на експлуатацію централізованого сховища відпрацьованого ядерного палива (ЦСВЯП)</t>
  </si>
  <si>
    <t>Проект № 7F-10004.01.01; Контракт № 81062359</t>
  </si>
  <si>
    <t>Покращення сталого сільського господарства в Україні</t>
  </si>
  <si>
    <t xml:space="preserve">01.11.2019 – 31.03.2022 </t>
  </si>
  <si>
    <t>Швейцарська агенція розвитку та співробітництва Федерального департаменту закордонних справ Швейцарії</t>
  </si>
  <si>
    <t>Сільськогосподарські підприємства, що будуть визначені в процесі реалізації проекту</t>
  </si>
  <si>
    <t xml:space="preserve">Бернський університет прикладних наук  </t>
  </si>
  <si>
    <t>Розвиток сталого сільськогосподарського виробництва в Україні шляхом впровадження експериментальної моделі дорадництва щодо сталого розвитку для українських фермерських господарств на прикладі двох ланцюгів постачання (пшеничне борошно та насіння гірчиці)</t>
  </si>
  <si>
    <t>2SOFT/1.1/128</t>
  </si>
  <si>
    <t>Інноваційний розвиток підприємницької освіти та стимулювання нового бізнесу в транскордонному регіоні</t>
  </si>
  <si>
    <t>24.03.2020 – 23.09.2021</t>
  </si>
  <si>
    <t>Молодіжна громадська організація «Нове Покоління Європи»; Ізмаїльський державний гуманітарний університет</t>
  </si>
  <si>
    <t>Молодіжна громадська організація «Нове Покоління Європи»</t>
  </si>
  <si>
    <t>Підвищення якості та доступу до підприємницької освіти шляхом розвитку та імплементації інноваційної програми тренування підприємницьких навиків з метою розвитку не менше 75 бізнес планів протягом 12 місяців для створення нових бізнесів і робочих місць</t>
  </si>
  <si>
    <t>HUSKROUA/1702/6.1/0014</t>
  </si>
  <si>
    <t>Нові енергетичні рішення в Карпатському регіоні</t>
  </si>
  <si>
    <t>Державний вищий навчальний заклад «Ужгородський національний університет»; ГО «Центр європейських ініціатив»</t>
  </si>
  <si>
    <t xml:space="preserve">Промоція енергоефективності і поновлюваних джерел енергії шляхом освітньої активності в задіяних університетах та громадах з метою підтримуваного розвитку навколишнього середовища в прикордонних районах </t>
  </si>
  <si>
    <t>Реалізація експортного потенціалу виробничо-збутового ланцюга деревообробної галузі в Україні шляхом зміцнення інфраструктури контролю якості</t>
  </si>
  <si>
    <t>Державний секретаріат з економічних питань Швейцарії</t>
  </si>
  <si>
    <t xml:space="preserve">Міністерство розвитку економіки, торгівлі та сільського господарства України; Державне підприємство  «Всеукраїнський державний науково-виробничий центр стандартизації, метрології, сертифікації та захисту прав споживачів»; Державне підприємство «Український науково-дослідний і навчальний центр проблем стандартизації, сертифікації та якості»; Національне агентство з акредитації України 
</t>
  </si>
  <si>
    <t xml:space="preserve">Організація Об’єднаних Націй з промислового розвитку  (UNIDO) </t>
  </si>
  <si>
    <t xml:space="preserve">Досягнення технічної компетенції та стійкого розвитку української системи національної інфраструктури контролю якості з метою розширення конкретного виробничо-збутового ланцюга; широке інформування малого та середнього  підприємства про необхідність дотримання міжнародних стандартів і технічних регламентів; популяризація культури якості. </t>
  </si>
  <si>
    <t xml:space="preserve">Посилення саморегуляції українських медіа </t>
  </si>
  <si>
    <t>01.11.2019 – 30.11.2022</t>
  </si>
  <si>
    <t>Всеукраїнська громадська організація «Комісія з журналістської етики» (ВГО «КЖЕ») (ЄДРПОУ 26409287)</t>
  </si>
  <si>
    <t>Держаний комітет телебачення і радіомовлення України</t>
  </si>
  <si>
    <t>Підвищення спроможності українських медіа використовувати саморегуляцію для сприяння розвитку етичної, якісної журналістики, у тому числі у кризовому середовищі</t>
  </si>
  <si>
    <t xml:space="preserve">С44636/668/85709/ С44637/668/85709/ С44638/668/85709 </t>
  </si>
  <si>
    <t xml:space="preserve">Продовження інституційної підтримки в рамках проекту архітектури реформ в Україні (АРУ) </t>
  </si>
  <si>
    <t>24.04.2020-30.08.2022</t>
  </si>
  <si>
    <t xml:space="preserve">Громадська спілка «Фонд архітектури реформ в Україні (Фонд – АРУ)» </t>
  </si>
  <si>
    <t>Секретаріат Кабінету Міністрів України, Міністерство розвитку економіки, торгівлі та сільського господарства України, Міністерство фінансів України, Міністерство розвитку громад та територій України, Міністерство інфраструктури  України; Міністерство захисту довкілля та природних ресурсів України, Міністерство освіти і науки України, Державне агентство автомобільних доріг України, Державна митна служба України</t>
  </si>
  <si>
    <t>Продовження інституційної підтримки в рамках проекту архітектури реформ в Україні, забезпечення діяльності Офісу реформ Кабінету Міністрів України, Команд підтримки реформ в міністерствах, які сприяють імплементації реформ в Україні</t>
  </si>
  <si>
    <t>2SOFT/1.1/165</t>
  </si>
  <si>
    <t>Інноваційний дизайн освіти – основа розвитку громадян</t>
  </si>
  <si>
    <t>14.01.2020 – 14.06.2021</t>
  </si>
  <si>
    <t>Солотвинська загальноосвітня школа І-ІІІ ступенів № 1 Солотвинської селищної ради Тячівського району Закарпатської області</t>
  </si>
  <si>
    <t>Технологічний ліцей Репедя (Румунія)</t>
  </si>
  <si>
    <t>Створити покращені фізичні умови для навчання, створити можливості для кращої навчальної діяльності, включаючи профорієнтацію. Підвищення якості освіти через партнерство, інновації та інтерактивні освітні технології в прикордонних громадах</t>
  </si>
  <si>
    <t>761 Центр візуалізації зняття з експлуатації ЧАЕС – розширення та оптимізація Планувальника ЧАЕС (ChNPP Planner)</t>
  </si>
  <si>
    <t>20.11.2018 – 31.12.2020</t>
  </si>
  <si>
    <t xml:space="preserve">Norwegian Radiation and Nuclear Safety Authority (DSA) </t>
  </si>
  <si>
    <t xml:space="preserve">Державне спеціалізоване підприємство «Чорнобильська АЕС» </t>
  </si>
  <si>
    <t>Покращення технічних можливостей Центру візуалізації зняття з експлуатації Чорнобильської АЕС для підвищення ефективності та безпеки проведення робіт на всіх етапах зняття ЧАЕС з експлуатації</t>
  </si>
  <si>
    <t>2SOFT/3.1/80</t>
  </si>
  <si>
    <t>Smart Travel Bucovina</t>
  </si>
  <si>
    <t>07.11.2019 – 06.03.2021</t>
  </si>
  <si>
    <t>Департамент регіонального розвитку Чернівецької обласної державної адміністрації</t>
  </si>
  <si>
    <t>Сучавська повітова рада</t>
  </si>
  <si>
    <t>Розвиток туристичної інфраструктури Сучави та Чернівецької області шляхом створення мобільного додатку для забезпечення корисною інформацією, розвитку культури та туризму у цих регіонах</t>
  </si>
  <si>
    <t>YK/IOM/71</t>
  </si>
  <si>
    <t>Гуманітарна та соціально-економічна підтримка внутрішньо переміщених осіб та постраждалого населення на Сході України</t>
  </si>
  <si>
    <t>25.03.2020 – 24.03.2021</t>
  </si>
  <si>
    <t>Адміністрація Державної прикордонної служби України та її підрозділи: Донецький прикордонний загін Державної прикордонної служби України (в/ч 9937), Краматорський прикордонний загін Державної прикордонної служби України (в/ч 2382), Луганський  прикордонний загін імені Героя України полковника Євгенія Пікуса Державної прикордонної служби України (в/ч 9938), заклади медичної допомоги Донецької та Луганської областей вздовж лінії розмежування на підконтрольній Уряду території, які будуть визначені в процесі реалізації проекту</t>
  </si>
  <si>
    <t>Міністерство внутрішніх справ України, Адміністрація державної прикордонної служби України, Донецька ОДА (Донецька обласна військово-цивільна адміністрація), Луганська ОДА (Луганська обласна військово-цивільна адміністрація)</t>
  </si>
  <si>
    <t>Сприяння зусиллям Уряду України щодо підтримки соціально-економічного відновлення внутрішньо переміщених осіб та постраждалого від конфлікту населення вздовж лінії зіткнення та контрольних пунктів в’їзду-виїзду на Сході України</t>
  </si>
  <si>
    <t>PLBU.01.01.00-18-0787/19-00</t>
  </si>
  <si>
    <t>Нафтова спадщина діяльності Ігнація Лукасевича</t>
  </si>
  <si>
    <t>17.12.2019 – 16.10.2021</t>
  </si>
  <si>
    <t>Підкарпатське воєводство (Республіка Польща)</t>
  </si>
  <si>
    <t>Стимулювання туристичного руху Підкарпатського воєводства та Львівщини, шляхом популяризації знань про нафтову спадщину, включаючи створення відео-посібника по об`єктах, беручи до уваги спільну спадщину індустріальної культури, пов`язаної з з досягненнями Ігнація Лукасевича та з традиціями видобутку нафти.  Розвиток транскордонної  співпраці  між поляками та українцями</t>
  </si>
  <si>
    <t>611692-EPP-1-2019-1-UA-EPPJMO-MODULE</t>
  </si>
  <si>
    <t>Захист персональних даних в ЄС</t>
  </si>
  <si>
    <t>Вивчення законодавства та практик ЄС щодо захисту персональних даних, поширення інформації про нові європейські правила роботи з персональними даними, покращення якості професійних фахівців з інформаційних технологій, науковців з питань даних та бізнес-аналітики</t>
  </si>
  <si>
    <t>610856-EPP-1-2019-1-UA-EPPJMO-MODULE</t>
  </si>
  <si>
    <t>Логістика та управління ланцюгами поставок: поширення європейського досвіду</t>
  </si>
  <si>
    <t>28.09.2019-27.09.2022</t>
  </si>
  <si>
    <t>PLBU.01.01.00-06-0912/19-00</t>
  </si>
  <si>
    <t>Дві культури, одна Європа</t>
  </si>
  <si>
    <t>15.02.2020 – 14.02.2021</t>
  </si>
  <si>
    <t>Комунальний заклад «Закарпатський академічний обласний український музично-драматичний театр імені братів Юрія-Августина та Євгена Шерегіїв Закарпатської обласної ради; Міжрегіональний центр транскордонної співпраці, м.Перечин</t>
  </si>
  <si>
    <t>Асоціація Інституту пам`яті та спадщини прикордоння</t>
  </si>
  <si>
    <t>Підвищення рівня знань населення, особливо молоді, про культурну спадщину Люблінського воєводства та Закарпатської області шляхом створення та розвитку в цих регіонах транскордонних культурних інформаційних центрів</t>
  </si>
  <si>
    <t>DOJCRMDIV01-18-UP001-000</t>
  </si>
  <si>
    <t>Розбудова потенціалу морської прикордонної безпеки</t>
  </si>
  <si>
    <t>01.12.2019 – 30.12.2021</t>
  </si>
  <si>
    <t xml:space="preserve">Адміністрація Державної прикордонної служби України та її підрозділи: Головний центр зв’язку, автоматизації та захисту інформації (військова частина 2428) м. Київ, Окрема комендатура охорони і забезпечення Державної прикордонної служби України (військова частина 1498) м. Київ, Регіональне управління Морської охорони Адміністрації Державної прикордонної служби України (військова частини 1550) м. Одеса, Маріупольський загін морської охорони Регіонального управління Морської охорони Адміністрації Державної прикордонної служби України (військова частина 1472) м. Маріуполь </t>
  </si>
  <si>
    <t>Міністерство внутрішніх справ України, Адміністрація Державної прикордонної служби України</t>
  </si>
  <si>
    <t xml:space="preserve">Міжнародна програма підвищення кваліфікації для органів кримінального розслідування Департаменту юстиції США (ICITAP)
Engility Corporation, a SAIC Company
</t>
  </si>
  <si>
    <t xml:space="preserve">Підтримка професійного навчання суддів </t>
  </si>
  <si>
    <t>01.01.2020 – 31.12.2020</t>
  </si>
  <si>
    <t>Верховний Суд</t>
  </si>
  <si>
    <t>Розширення доступу української суддівської спільноти до сучасних національних та міжнародних стандартів та практик у сфері захисту прав людини</t>
  </si>
  <si>
    <t>PLBU.01.01.00-18-0834/19-00</t>
  </si>
  <si>
    <t>Транскордонна стежка дерев`яної архітектури – це шанс зберегти унікальну спадщину польсько-української прикордонної культурної спадщини</t>
  </si>
  <si>
    <t>15.11.2019 – 14.11.2020</t>
  </si>
  <si>
    <t>Посилення та підвищення привабливості туристичної пропозиції території програми та заохочення туристів для відвідування польсько-українського прикордонного регіону шляхом збереження та популяризації дерев`яної архітектурної спадщини транскордонної територій Польща-Україна. Підвищення обізнаності місцевих громад та туристів про багатство та різноманітність традицій польсько-українського прикордоння та започаткування соціального діалогу з метою збереження цих традицій</t>
  </si>
  <si>
    <t>SUP30020PG0010</t>
  </si>
  <si>
    <t>Співробітництво з метою протидії російській дезінформації</t>
  </si>
  <si>
    <t>04.02.2020 – 30.06.2020</t>
  </si>
  <si>
    <t xml:space="preserve">Державний департамент США/Відділ освіти, преси та культури Посольства США в Україні </t>
  </si>
  <si>
    <t>Надання спеціалізованого аудіовізуального та медіа-обладнання з метою подальшого розширення можливостей МЗС із розповсюдження актуальної, точної та правдивої інформації щодо різних аспектів зовнішньої політики України, а також реагування на виклики, пов’язані із гібридною агресією Російської Федерації</t>
  </si>
  <si>
    <t>PLBU.01.01.00-06-0786/19-00</t>
  </si>
  <si>
    <t>Ксєнжполь та Кристинопіль: етно+гео=перспектива</t>
  </si>
  <si>
    <t>01.07.2020 – 30.06.2021</t>
  </si>
  <si>
    <t>Червоноградський Народний Дім</t>
  </si>
  <si>
    <t>Гміна Ксєнжполь (Республіка Польща)</t>
  </si>
  <si>
    <t>Захист та просування культурно-історичної спадщини, покращення іміджу та привабливості регіону та підвищення потенціалу місцевих громад.  Культурний обмін між жителями транскордонних регіонів шляхом спільних культурних подій та передачі традицій підростаючому поколінню</t>
  </si>
  <si>
    <t>Підтримка інституційного розвитку Вищого антикорупційного суду</t>
  </si>
  <si>
    <t>01.03.2020 – 31.12.2020</t>
  </si>
  <si>
    <t>Забезпечення Вищого антикорупційного суду методологічними інструментами, настановами та найкращою міжнародною практикою з метою розвитку його інституційної спроможності</t>
  </si>
  <si>
    <t xml:space="preserve">Вдосконалення законодавчої бази та спроможності Уряду України та організацій громадянського суспільства ефективно співпрацювати </t>
  </si>
  <si>
    <t xml:space="preserve">Міністерство молоді і спорту України </t>
  </si>
  <si>
    <t>Підтримка розробки законодавчої бази та спроможності державних органів влади та громадянського суспільства до ефективного співробітництва на основі найкращих міжнародних практик</t>
  </si>
  <si>
    <t>PLBU.01.01.00-UA-0804/19-00</t>
  </si>
  <si>
    <t>Захист громадянських прав осіб з інвалідністю і створення можливостей для них пізнавати унікальну культурну спадщину міст Львова і Перемишля</t>
  </si>
  <si>
    <t>01.06.2020 – 30.11.2021</t>
  </si>
  <si>
    <t>Львівська Асоціація Розвитку Туризму</t>
  </si>
  <si>
    <t>Створення привабливих туристичних маршрутів для людей із вадами зору, а також для людей, які користуються інвалідними візками, з метою розширення їх можливостей для вивчення унікальної культурної та архітектурної спадщини Львова та Перемишля</t>
  </si>
  <si>
    <t>2SOFT/2.1/183</t>
  </si>
  <si>
    <t>Посилення транскордонної промоції спільної культурної та історичної спадщини у рівнині регіону Сомеш</t>
  </si>
  <si>
    <t>09.04.2020 – 31.12.2023</t>
  </si>
  <si>
    <t>Гечанська сільська рада Закарпатської області</t>
  </si>
  <si>
    <t>Муніципалітет Агріш (Румунія)</t>
  </si>
  <si>
    <t>Збереження та пропагування культурної спадщини 35 місцевих громад у повіті Сату-Мару та Закарпатської області, пов’язаних спільною мовною спадщиною регіону рівнини Сомеш, що підтримує створення та розвиток транскордонної мережі, орієнтованої на довгостроковий розвиток місцевої культури, просування конкретних культурних ідентичностей та культурний діалог</t>
  </si>
  <si>
    <t>2018.2196.6</t>
  </si>
  <si>
    <t>Підтримка впровадження Угоди про асоціацію між Україною та ЄС у сфері метрології</t>
  </si>
  <si>
    <t>20.05.2019 – 19.05.2022</t>
  </si>
  <si>
    <t xml:space="preserve">Міністерство розвитку економіки, торгівлі та сільського господарства України; Національне агентство з акредитації України, м. Київ; ДП «Всеукраїнський державний науково-виробничий центр стандартизації, метрології, сертифікації та захисту прав споживачів»,   м. Київ; Національний науковий центр «Інститут метрології», м. Харків ; ДП «Івано-Франківський науково-виробничий центр стандартизації, метрології та сертифікації», м. Івано-Франківськ ДП «Науково-дослідний інститут метрології вимірювальних і управляючих систем», м. Львів </t>
  </si>
  <si>
    <t xml:space="preserve">Національний метрологічний інститут Німеччини (РТВ)  </t>
  </si>
  <si>
    <t>Підвищення конкурентоспроможності економіки України; покращення умов доступу приватного сектору до міжнародно визнаних метрологічних послуг</t>
  </si>
  <si>
    <t>Соціальна та психологічна реабілітація населення, що постраждало внаслідок конфлікту</t>
  </si>
  <si>
    <t xml:space="preserve">Міністерство у справах ветеранів України </t>
  </si>
  <si>
    <t>Посилення спроможності Міністерства у справах ветеранів України у розбудові національної системи реабілітації населення, що постраждало внаслідок конфлікту через розробку відповідних механізмів</t>
  </si>
  <si>
    <t>PLBU.01.02.00-18-0889/19-00</t>
  </si>
  <si>
    <t>Звуки природи. SlowRivers – практичний комплект для туристів</t>
  </si>
  <si>
    <t>Використання потенціалу річок Сян і Стрв`яж для розробки інноваційних туристичних продуктів на прикордонній території на основі загальної природної спадщини обох річок. Інвентаризація туристичного та природного потенціалу області з подальшим просуванням цього потенціалу.  Розроблені туристичні продукти будуть використовуватися як засіб збільшення туристичного руху</t>
  </si>
  <si>
    <t>2020/415-429</t>
  </si>
  <si>
    <t>Відродження переміщених університетів: посилення конкурентоспроможності, підтримка громад</t>
  </si>
  <si>
    <t>18.04.2020 -17.04.2023</t>
  </si>
  <si>
    <t>Донецький державний університет управління; Луганський національний аграрний університет; Східноукраїнський національний університет імені Володимира Даля</t>
  </si>
  <si>
    <t>Інститут вищої освіти</t>
  </si>
  <si>
    <t>Посилення інституційної спроможності переміщених університетів; розбудова ефективного врядування: вдосконалення викладання і навчання</t>
  </si>
  <si>
    <t>611988-EPP-1-2019-1-UA-EPPJMO-MODULE</t>
  </si>
  <si>
    <t>Єдиний цифровий ринок ЄС: політика, інтеграція та гармонізація</t>
  </si>
  <si>
    <t>27.09.2019-26.09.2022</t>
  </si>
  <si>
    <t>Харківський національний університет радіоелектроніки</t>
  </si>
  <si>
    <t>Вивчення та дослідження цифрової трансформації, найкращих ідей та практик диджиталізації, сприяння розвитку інноваційного співробітництва України та ЄС; розробка та впровадження нового курсу по Єдиному цифровому ринку ЄС</t>
  </si>
  <si>
    <t>2019-1860/013-002</t>
  </si>
  <si>
    <t>ProMovEnt</t>
  </si>
  <si>
    <t>21.11.2019-20.11.2021</t>
  </si>
  <si>
    <t>Український католицький університет</t>
  </si>
  <si>
    <t>ГО “Молодіжний Центр Степанавана”</t>
  </si>
  <si>
    <t>Активізація участі жінок у соціальному підприємництві нарівні з молоддю-чоловіками; надання можливостей молодіжним організаціям та операторам, які регулярно працюють з цільовою аудиторією як агенти підприємницької освіти, для розвитку потенціалу соціального підприємництва молодих жінок із сільської місцевості</t>
  </si>
  <si>
    <t>614495-CREA-1-2019-UA-CULT-LIT1</t>
  </si>
  <si>
    <t>Класична та сучасна європейська література в Україні: Продовження</t>
  </si>
  <si>
    <t>01.02.2020 - 29.12.2021</t>
  </si>
  <si>
    <t>Переклад, публікація, розповсюдження і просування 10 творів класичної та сучасної європейської літератури; розширення аудиторії читачів</t>
  </si>
  <si>
    <t>ENI/2019/412-381</t>
  </si>
  <si>
    <t>Підтримка ЄС у зміцненні інтегрованого управління кордонами в Україні</t>
  </si>
  <si>
    <t>09.12.2019 – 08.06.2022</t>
  </si>
  <si>
    <t>АДПСУ;  Державна митна служба України; Головний центр зв’язку, автоматизації та захисту інформації, Окрема комендатура охорони і забезпечення</t>
  </si>
  <si>
    <t>АДПСУ, Державна митна служба України, Міністерство внутрішніх справ України</t>
  </si>
  <si>
    <t>Міжнародний центр розвитку міграційної політики</t>
  </si>
  <si>
    <t>Сприяння впровадженню національних реформ, які наближають українську систему управління кордонами до стандартів та передової практики ЄС</t>
  </si>
  <si>
    <t>Дотримання прав людини в системі кримінальної юстиції України</t>
  </si>
  <si>
    <t>01.07.2019 – 31.12.2020</t>
  </si>
  <si>
    <t>Забезпечення ефективного функціонування системи кримінальної юстиції  України відповідно до європейських стандартів у сфері прав людини</t>
  </si>
  <si>
    <t>HUSKROUA/1702/3.1/0040</t>
  </si>
  <si>
    <t>Культурні зв’язки – культурна мобільність у прикордонній зоні</t>
  </si>
  <si>
    <t>Комунальний заклад «Закарпатський музей народної архітектури та побуту»</t>
  </si>
  <si>
    <t>Повітовий музей Сату Маре</t>
  </si>
  <si>
    <t>Пропаганда місцевої культури та збереження історичної спадщини. Популяризація місцевої культури та історії разом із функціями туризму.</t>
  </si>
  <si>
    <t xml:space="preserve">Секретаріат Уповноваженого Верховної Ради України з прав людини </t>
  </si>
  <si>
    <t>Надання громадянському суспільству інструментів для здійснення моніторингу судових процесів у кримінальних справах та підготовка рекомендацій для покращення доступу до правосуддя на територіях, які постраждали від конфлікту</t>
  </si>
  <si>
    <t>Підтримка Верховного Суду у розвитку послідовної та прозорої судової практики</t>
  </si>
  <si>
    <t>Посилення спроможності Верховного Суду та інших зацікавлених сторін щодо розвитку послідовної та прозорої судової практики в контексті судової реформи</t>
  </si>
  <si>
    <t>Допомога Україні у посиленні спроможності системи фінансового моніторингу виявляти ризики відмивання коштів та фінансування тероризму</t>
  </si>
  <si>
    <t>01.02.2020 – 31.12.2020</t>
  </si>
  <si>
    <t>Зміцнення потенціалу системи фінансового моніторингу імплементувати рекомендації національної оцінки ризиків у відповідності до вимог комітету експертів MONEYVAL</t>
  </si>
  <si>
    <t>HUSKROUA/1702/3.1/0082</t>
  </si>
  <si>
    <t>Транскордонний культурний діалог задля збереження Європейської культурної спадщини</t>
  </si>
  <si>
    <t>Великоберезнянська селищна рада; Благодійний фонд «Центр громадських ініціатив»</t>
  </si>
  <si>
    <t>Селище Якубова Воля (Словацька республіка)</t>
  </si>
  <si>
    <t>Промоція місцевої культури та збереження культурного насліддя. Представлення традицій та культурного насліддя, типічного для Українсько-Словацького кордону</t>
  </si>
  <si>
    <t>2SOFT/4.1/125</t>
  </si>
  <si>
    <t>Удосконалення екстренної медицини - швидке реагування на надзвичайні ситуації в Чернівецькій області та Сучавському повіті</t>
  </si>
  <si>
    <t>03.04.2020 – 03.07.2021</t>
  </si>
  <si>
    <t>Комунальне некомерційне підприємство «Заставнівська районна лікарня», обласне комунальне некомерційне підприємство «Чернівецька лікарня швидкої медичної допомоги»</t>
  </si>
  <si>
    <t>Комунальне некомерційне підприємство «Заставнівська районна лікарня»</t>
  </si>
  <si>
    <t>Покращення стану охорони здоров’я громадян та зниження ризиків епідеміологічних загроз</t>
  </si>
  <si>
    <t>Повідомлення про виділення лімітів від 30.05.2019</t>
  </si>
  <si>
    <t>01.03.2020 – 31.12.2021</t>
  </si>
  <si>
    <t xml:space="preserve">Національна поліція України (код ЄДРПОУ 40108578) та її підрозділ: Державна установа «Центр обслуговування підрозділів Національної поліції України» (код ЄДРПОУ 40108981), Національна академія внутрішніх справ </t>
  </si>
  <si>
    <t xml:space="preserve">Подальше розширення можливостей Департаменту «Корпус оперативно-раптової дії» та управлінь «КОРД» в Головних управліннях Національної поліції в областях та м. Києві для безпечної та ефективної їх діяльності з метою усунення загроз національній безпеці України та збільшення довіри до Національної поліції України </t>
  </si>
  <si>
    <t>2SOFT/4.1/56</t>
  </si>
  <si>
    <t>Персоналізовані підходи для попередження ожиріння та діабету  спільна румунсько-українська програма отримання та поширення знань про здоров'я</t>
  </si>
  <si>
    <t>15.06.2020 – 15.04.2022</t>
  </si>
  <si>
    <t>Університет «Штефана чел Маре» (Румунія)</t>
  </si>
  <si>
    <t>Підвищити обізнаність громадян та медичного персоналу про фактори ризику, пов’язані з надмірною вагою, ожирінням і діабетом шляхом обстеження на місцях, надання рекомендацій і навчання щодо харчування, а також персоніфікований зворотний зв’язок щодо стану здоров’я</t>
  </si>
  <si>
    <t>2SOFT/4.2/184</t>
  </si>
  <si>
    <t>Безпечне управління ризиками паводків у прикордонному районі річки Сірет</t>
  </si>
  <si>
    <t>17.03.2020 – 16.03.2021</t>
  </si>
  <si>
    <t>Глибоцька районна рада,  Старововчинецька сільська рада</t>
  </si>
  <si>
    <t>Комуна Кандешти (Румунія)</t>
  </si>
  <si>
    <t>Консолідація транскордонного співробітництва органів влади, що беруть участь в менеджменті природних катастроф та розширення їх спроможності при  надзвичайних ситуаціях для гарантування безпеки громадян у прикордонній зоні басейну річки  Сірет</t>
  </si>
  <si>
    <t>EPP-1-2019-1-PL-EPPKA2-CBHE-SP</t>
  </si>
  <si>
    <t>Підтримка визнання кваліфікацій для українських університетів</t>
  </si>
  <si>
    <t>Національний університет “Одеська морська академія”; Херсонський національний технічний університет; Сумський державний університет; Національний лісотехнічний університет України; Донецький державний університет управління; Федерація роботодавців України</t>
  </si>
  <si>
    <t>Ягеллонський Університет</t>
  </si>
  <si>
    <t>Посилення ролі сектора вищої освіти у суспільстві шляхом підтримки розвитку системи визнання в Україні; розробка, створення та апробація методології визнання, сумісною з Національною рамкою кваліфікацій; розвиток людських ресурсів (кадрів) для визнання кваліфікацій; створення платформи для підтримки визнання кваліфікацій</t>
  </si>
  <si>
    <t>EPP-1-2019-1-BE-EPPKA2-CBHE-JP</t>
  </si>
  <si>
    <t>Розвиток навчальної програми з ерготерапії в Україні</t>
  </si>
  <si>
    <t>Дрогобицький державний педагогічний університет імені Івана Франка; Хмельницький національний університет; Придніпровська державна академія фізичної культури і спорту; Благодійний фонд “Карітас”; ТОВ “Центр реабілітації “Модричі”</t>
  </si>
  <si>
    <t>Університет прикладних наук VIVES-Північ</t>
  </si>
  <si>
    <t>Підтримка вищих навчальних закладів при впровадженні навчальної програми для ерготерапевтів відповідно до стандартів Всесвітньої організації ерготерапії</t>
  </si>
  <si>
    <t>EPP-1-2019-1-TR-EPPJMO-NETWORK</t>
  </si>
  <si>
    <t>Єднаючи Європу на ‘периферії’</t>
  </si>
  <si>
    <t>06.09.2019-05.09.2022</t>
  </si>
  <si>
    <t>Близькосхідний технічний університет</t>
  </si>
  <si>
    <t>Дослідження особливості викладання, вивчення, усвідомлення та критичного сприяння євроінтеграції на ‘периферії’; розкриття проблем викладання та вивчення ЄС на ‘периферії’; дослідження механізмів, що обумовлюють євроскептицизм на ‘периферії’</t>
  </si>
  <si>
    <t>EPP-1-2019-1-UA-EPPJMO-CHAIR</t>
  </si>
  <si>
    <t>Студії ЄС у Східноєвропейському національному  університеті імені Лесі Українки</t>
  </si>
  <si>
    <t>07.11.2019-06.11.2022</t>
  </si>
  <si>
    <t>Східноєвропейський національний  університет імені Лесі Українки</t>
  </si>
  <si>
    <t>Підготовка та підвищення кваліфікації викладачів, магістрів, аспірантів та державних службовців, які представляють північно-західний регіон України, з питань ЄС</t>
  </si>
  <si>
    <t>NCA/CSSF/11/03/2020</t>
  </si>
  <si>
    <t>Скоординована підтримка NCA правоохоронному сектору в Україні</t>
  </si>
  <si>
    <t>27.07.2020 - 31.03.2021</t>
  </si>
  <si>
    <t xml:space="preserve">Фонд із запобігання конфліктів, сприяння стабільності та безпеці (CSSF), Посольство Великої Британії в Україні </t>
  </si>
  <si>
    <t>Національне антикорупційне бюро України</t>
  </si>
  <si>
    <t xml:space="preserve">Національне антикорупційне бюро України </t>
  </si>
  <si>
    <t>Національне агентство з боротьби зі злочинністю Великої Британії (NCA)</t>
  </si>
  <si>
    <t xml:space="preserve">Зміцнення інституційної спроможності Національного антикорупційного бюро України та покращення його ефективності у протидії корупції </t>
  </si>
  <si>
    <t>Допомога у наданні засобів індивідуального захисту та дезінфекції, призначених для запобігання зараженню лікарів ДУ «Інститут педіатрії, акушерства та гінекології імені академіка О. М. Лук’янової НАМН України»</t>
  </si>
  <si>
    <t>01.01.2020 – 01.10.2020</t>
  </si>
  <si>
    <t xml:space="preserve">Командування збройних сил США в Європі </t>
  </si>
  <si>
    <t xml:space="preserve">ДУ «Інститут педіатрії, акушерства і гінекології імені академіка                                 О. М. Лук’янової Національної академії медичних наук України» </t>
  </si>
  <si>
    <t xml:space="preserve">Відділ оборонного співробітництва Посольства США в Україні </t>
  </si>
  <si>
    <t>Закупівля і постачання засобів індивідуального захисту та дезінфікуючих засобів, призначених для запобігання зараженню лікарів ДУ «Інститут педіатрії, акушерства і гінекології імені академіка О. М. Лук’янової Національної академії медичних наук України» і розповсюдженню коронавірусної інфекції COVID-19 на території України</t>
  </si>
  <si>
    <t xml:space="preserve">№ 72012120С00002 </t>
  </si>
  <si>
    <t xml:space="preserve">Кібербезпека критично важливої інфраструктури України </t>
  </si>
  <si>
    <t>18.05.2020 – 17.09.2024</t>
  </si>
  <si>
    <t xml:space="preserve">Міністерство цифрової трансформації України, Апарат Ради національної безпеки і оборони України, 
Адміністрація Державної служби спеціального зв’язку та захисту інформації України, органи державної влади, вищі навчальні заклади і державні підприємства-оператори критичної інфраструктури, Національний технічний університет «Дніпровська політехніка», м. Дніпро; Національний університет «Запорізька політехніка»,  м. Запоріжжя; Західноукраїнський національний університет, м. Тернопіль; Київський національний університет імені Тараса Шевченка, м. Київ; Державний університет інтелектуальних технологій і зв’язку, м. Одеса; Державний університет «Одеська політехніка», м. Одеса; Національний університет «Полтавська політехніка імені Юрія Кондратюка», м. Полтава; Національний університет «Києво-Могилянська академія»,    м. Київ; Національний технічний університет України «Київський політехнічний інститут імені Ігоря Сікорського», м. Київ; Маріупольський державний університет, м. Маріуполь; Національний університет «Львівська політехніка», м. Львів; Харківський національний економічний університет імені Семена Кузнеця, м. Харків; Харківський національний університет радіоелектроніки, м. Харків; Хмельницький національний університет, м. Хмельницький
</t>
  </si>
  <si>
    <t xml:space="preserve">Посилення стійкості критичної інфраструктури країни до кібератак шляхом розвитку надійного партнерства між основними учасниками процесу підвищення рівня кібербезпеки у галузі державного управління, приватному секторі, а також представниками освітньої галузі і громадянського суспільства </t>
  </si>
  <si>
    <t>2SOFT/4.1/159</t>
  </si>
  <si>
    <t>Поліпшення діагностики – запорука якісних медичних послуг у Чернівецькій області та Сучавському повіті</t>
  </si>
  <si>
    <t>17.04.2020 – 17.04.2021</t>
  </si>
  <si>
    <t>Обласне комунальне некомерційне підприємство «Чернівецька лікарня швидкої медичної допомоги»</t>
  </si>
  <si>
    <t>Покращення якості термінових медичних послуг в румунсько-українському прикордонному регіоні шляхом мінімізації наслідків неякісної медичної діагностики. Покращення матеріальної бази, призначеної для діагностики, у лікарнях Чернівецької області та Сучавського повіту</t>
  </si>
  <si>
    <t>HUSKROUA/1702/6.1/0029</t>
  </si>
  <si>
    <t>Екологічна оцінка басейну Верхньої Тиси з метою розбудови мережі моніторингу та розробки Плану дій щодо захисту природних цінностей</t>
  </si>
  <si>
    <t>06.05.2020 – 05.05.2022</t>
  </si>
  <si>
    <t>Державна екологічна інспекція у Закарпатській області; Агентство місцевого розвитку та інформаційних ресурсів «Європоліс»</t>
  </si>
  <si>
    <t>Представництво Уряду в Сабоч-Сатмар-Березькій області (Угорщина)</t>
  </si>
  <si>
    <t>Екологічна оцінка якості води у басейні Верхньої Тиси з метою розробки Плану дій щодо захисту природних цінностей. На основі отриманих результатів оцінки - встановлення періодичності та щільності моніторингу якості води та екологічного стану регіону</t>
  </si>
  <si>
    <t>MLDA 68649/13.05.2020</t>
  </si>
  <si>
    <t>Розвиток та просування спадщини</t>
  </si>
  <si>
    <t>01.06.2020 – 31.05.2022</t>
  </si>
  <si>
    <t>Болградська міська рада</t>
  </si>
  <si>
    <t>Муніципалітет Генерал Тошево (Республика Болгарія)</t>
  </si>
  <si>
    <t>Нарощення туристичного потенціалу шляхом розвитку та збуту конкурентоспроможної туристичної продукції, створеної з використанням знань про багату природну, культурну та історичну спадщину регіону. Створення умов для наслідування поколіннями знань про регіон шляхом стимулювання інтересу та любові молоді до спільної спадщини</t>
  </si>
  <si>
    <t>HUSKROUA/1702/8.2/0019</t>
  </si>
  <si>
    <t>Удосконалення послуг з догляду за здоров’ям в соціальних закладах</t>
  </si>
  <si>
    <t>01.11.2020 – 31.10.2021</t>
  </si>
  <si>
    <t>Закарпатський регіональний центр соціально-трудової реабілітації та професійної орієнтації "Вибір”, Управління міжнародного співробітництва та інновацій Ужгородської міської ради</t>
  </si>
  <si>
    <t>Кошицький самоврядний край, Словацька Республіка</t>
  </si>
  <si>
    <t>Поліпшення інфраструктури соціальних послуг охорони здоров’я в прикордонних регіонах. Вдосконалення навичок та знань персоналу закладів соціальних послуг. Створення кращих умов для діяльності та терапії в закладах соціальних послуг</t>
  </si>
  <si>
    <t>Кредитна пропозиція № 7F-09557.01.01; Договір № 81063577</t>
  </si>
  <si>
    <t>Швейцарсько-український проект DECIDE – «Децентралізація для розвитку демократичної освіти»</t>
  </si>
  <si>
    <t>01.02.2020 - 31.01.2025</t>
  </si>
  <si>
    <t xml:space="preserve">Швейцарську агенцію з розвитку та співробітництва Федерального департаменту закордонних справ Швейцарії </t>
  </si>
  <si>
    <t xml:space="preserve">Міністерство освіти і науки України
Міністерство цифрової трансформації України
Державна служба якості освіти України
Івано-Франківська обласна державна адміністрація
Луганська обласна державна адміністрація (Луганська обласна військово-цивільна адміністрація)
Одеська обласна державна адміністрація
Полтавська обласна державна адміністрація
Державне підприємство «ДІЯ»
Громадська спілка «Освіторія»
Національне агентство України з питань державної служби
Білоберізька сільська рада Івано-Франківської області
Ворохтянська селищна рада Надвірнянського району Івано-Франківської області
Галицька міська рада Івано-Франківської області
Дубовецька сільська рада Івано-Франківської області
Біловодська селищна рада Біловодського району Луганської області
Новопсковська селищна рада Луганської області
Попаснянська міська військово-цивільна адміністрація Попаснянського району Луганської області
Чмирівська сільська рада Старобільського району Луганської області
Визирська сільська рада Одеського району Одеської області
Виконавчий комітет Кілійської міської ради Одеської області
Красносільська сільська рада Одеського району Одеської області
Нерубайська сільська рада Біляївського району Одеської області
Виконавчий комітет Білоцерківської сільської ради Миргородського району Полтавської області
Виконавчий комітет Мачухівської сільської ради Полтавської області
Виконавчий комітет Терешківської сільської ради Полтавського району Полтавської області
Решетилівська міська рада Полтавської області
</t>
  </si>
  <si>
    <t xml:space="preserve">Міністерство освіти і науки України; Міністерство розвитку громад і територій України; Державна служба якості освіти; Івано-Франківська ОДА; Луганська ОДА (Луганська обласна військово-цивільна адміністрація); Одеська ОДА; Полтавська ОДА </t>
  </si>
  <si>
    <t>ГО «Розвиток громадянських компетентностей в Україні»; Цюріхський педагогічний університет</t>
  </si>
  <si>
    <t>Сприяння долученню громадян об’єднаних територіальних громад до демократичного врядування, рівноправному користуванню його результатами та отриманню доступу до якісної освіти</t>
  </si>
  <si>
    <t>ENI/2020/415-989 від 07.05.2020</t>
  </si>
  <si>
    <t>Підвищення потенціалу ОГС соціальної сфери в Україні</t>
  </si>
  <si>
    <t>08.05.2020 – 05.05.2023</t>
  </si>
  <si>
    <t>Забезпечення розвитку спроможності ОГС соціальної сфери для активізації та підвищення ефективності їхньої діяльності, спрямованої на забезпечення соціальної справедливості та просування демократичних цінностей</t>
  </si>
  <si>
    <t xml:space="preserve">  28.07.21</t>
  </si>
  <si>
    <t>720FDA19GR00132</t>
  </si>
  <si>
    <t>Зменшення ризику катастроф та вразливості населення в східній Україні</t>
  </si>
  <si>
    <t>01.08.2019 – 31.07.2021</t>
  </si>
  <si>
    <t xml:space="preserve">Попаснянська районна державна адміністрація (Попаснянська районна військово-цивільна адміністрація) Луганської області; Військово-цивільна адміністрація міста Торецьк Донецької області; Волноваська районна державна адміністрація Донецької області; Бахмутська районна державна адміністрація Донецької області; Ясинуватська районна державна адміністрація (Ясинуватська районна військово-цивільна адміністрація) Донецької області;  Донецька обласна державна адміністрація (Донецька обласна військово-цивільна адміністрація); Луганська обласна державна адміністрація (Луганська обласна військово-цивільна адміністрація); Комунальне підприємство «Компанія «Вода Донбасу» </t>
  </si>
  <si>
    <t>Луганська ОДА (Луганська обласна військова-цивільна адміністрація); Донецька ОДА (Донецька обласна військова-цивільна адміністрація)</t>
  </si>
  <si>
    <t xml:space="preserve">Міжнародна неурядова організація «АКТЕД» </t>
  </si>
  <si>
    <t>Поліпшення розуміння, заохочення та впровадження заходів щодо забезпечення готовності до катастроф у постраждалих від конфлікту районах на сході України</t>
  </si>
  <si>
    <t>720FDA19GR00247</t>
  </si>
  <si>
    <t>Комплексне реагування в умовах надзвичайної ситуації на потреби населення, постраждалого від конфлікту на Сході України ІІІ</t>
  </si>
  <si>
    <t>People in Need</t>
  </si>
  <si>
    <t>Зменшення впливу конфлікту на населення у Донецькій та Луганській областях  шляхом надання комплексної, багатоцільової допомоги, що спрямовується на вирішення найважливіших потреб людей</t>
  </si>
  <si>
    <t>U4.01/14B1</t>
  </si>
  <si>
    <t>Розробка Національного плану геологічного захоронення середньоактивних радіоактивних відходів в Україні та графіка його реалізації (U4.01/14B1)</t>
  </si>
  <si>
    <t>20.09.2019 - 31.03.2021</t>
  </si>
  <si>
    <t>Розробка Національного плану геологічного захоронення радіоактивних відходів в Україні та графіка його реалізації</t>
  </si>
  <si>
    <t>2019-376</t>
  </si>
  <si>
    <t xml:space="preserve">Розміщення груп з гуманітарного розмінування на сході України </t>
  </si>
  <si>
    <t>01.12.2019 – 31.08.2020</t>
  </si>
  <si>
    <t>Франція</t>
  </si>
  <si>
    <t>Міністерство Європи та закордонних справ</t>
  </si>
  <si>
    <t xml:space="preserve">ВПО та постраждале від конфлікту населення Луганської області  </t>
  </si>
  <si>
    <t>Луганська ОДА (Луганська обласна військово-цивільна адміністрація)</t>
  </si>
  <si>
    <t xml:space="preserve">Датська рада у справах біженців </t>
  </si>
  <si>
    <t>Глобальне покращення фізичної безпеки та морального духу мирного населення громад, які розташовані у буферній зоні на території, що знаходиться під контролем держави і яких найбільше торкнувся конфлікт</t>
  </si>
  <si>
    <t>№ №: CP-B-MEA, CP-B-UEA, CP-B-UEC, CP-P-LDA, CP-P-LDB</t>
  </si>
  <si>
    <t>Ініціатива зі сприяння безпеці в Україні 2019 Транш ІІ (Програма USAI-    2019-СР)</t>
  </si>
  <si>
    <t>01.07.2020 – 31.12.2023</t>
  </si>
  <si>
    <t xml:space="preserve">військова частина А 1724 смт Озерне, Житомирська обл.; військова частина А 2192 смт Городок, Житомирська область; військова частина А 2238 м. Одеса; Національний військово-медичний клінічний центр «Головний військовий клінічний госпіталь»  м. Київ </t>
  </si>
  <si>
    <t xml:space="preserve">Підвищення обороноздатності, бойової готовності та мобільності підрозділів Збройних Сил України, покращення рівня проведення спільних військових навчань та операцій, оснащення сил оборони сучасними зразками озброєння, військової та спеціальної техніки, забезпечення ефективного співробітництва з країнами-партнерами, у тому числі обмін інформацією, досягнення взаємосумісності та реалізації завдань військово-технічного співробітництва </t>
  </si>
  <si>
    <t>NEAR-TS/2019/411-257</t>
  </si>
  <si>
    <t>Активізація міжсекторального співробітництва для посилення соціальної згуртованості (SC3)</t>
  </si>
  <si>
    <t>03.02.2020 – 03.02.2023</t>
  </si>
  <si>
    <t>Херсонський регіональний благодійний фонд “Об’єднання”;  Громадська організація “Міцна громада”;   Громадська організація  “Молодіжна платформа”</t>
  </si>
  <si>
    <t>Британська Рада</t>
  </si>
  <si>
    <t>Забезпечення ефективного подолання викликів і реалізації перспективних можливостей в галузі розвитку на місцевому рівні шляхом покращення співробітництва між організаціями громадянського суспільства та місцевими органами влади в Україні</t>
  </si>
  <si>
    <t>BSB 784</t>
  </si>
  <si>
    <t>Чисті ріки - чисті моря</t>
  </si>
  <si>
    <t>01.07.2020 – 31.12.2022</t>
  </si>
  <si>
    <t>Новокаховська міська громадська екологічна організація «МАМА-86-Нова Каховка»</t>
  </si>
  <si>
    <t>Виконавчий комітет Новокаховської міської ради</t>
  </si>
  <si>
    <t>Фонд «Земля назавжди» (Стара Загора, Республика Болгарія)</t>
  </si>
  <si>
    <t>Створення інноваційних інструментів для швидкої оцінки річкового сміття та потенціалу утилізації відходів, пропагування методів сталого управління відходами, обмін передовими практиками та інформацією щодо помилок. Пропагування через межи кордонів зменшення  відходів, які біологічно розкладаються, та  мінімізація використання  пластмас та її переробки . Використання досвіду міста  Оансеа (Oancea) щодо проведення техніко-економічного обґрунтування та впровадження практики поводження з відходами на місцевому рівні</t>
  </si>
  <si>
    <t>Р 724</t>
  </si>
  <si>
    <t>Оновлення системи фізичного захисту Южно-Української АЕС</t>
  </si>
  <si>
    <t>01.05.2019 – 30.04.2023</t>
  </si>
  <si>
    <t>Державне підприємство «Національна атомна енергогенеруюча компанія «Енергоатом», Відокремлений підрозділ «Южно-Українська АЕС»</t>
  </si>
  <si>
    <t xml:space="preserve">Український науково-технологічний центр </t>
  </si>
  <si>
    <t>Відновлення системи фізичного захисту відокремленого підрозділу «Южно-Українська АЕС» ДП «НАЕК «Енергоатом»</t>
  </si>
  <si>
    <t>ESC 9/19 NUEE</t>
  </si>
  <si>
    <t>Какпітальний ремонт мереж вуличного освітлення в м. Мелітополі шляхом технічного переоснащення LED світильниками</t>
  </si>
  <si>
    <t>23.12.2019-30.11.2022</t>
  </si>
  <si>
    <t xml:space="preserve">Мелітопольська міська рада Запорізької області </t>
  </si>
  <si>
    <t xml:space="preserve">ТОВ "Дорстрой Монтаж Київ" </t>
  </si>
  <si>
    <t>Скорочення споживання електричної енергії</t>
  </si>
  <si>
    <t>STBP/TBREACH/GSA/W7-8421</t>
  </si>
  <si>
    <t>Напрацювання доказової бази для впровадження новітніх короткострокових режимів лікування (КРЛ) хворих на лікарсько-стійкий туберкульоз  (ЛС ТБ) в Україні</t>
  </si>
  <si>
    <t>19.12.2019 – 31.03.2021</t>
  </si>
  <si>
    <t xml:space="preserve">Державна установа «Національний інститут фтизіатрії і пульмонології 
ім. Ф. Г. Яновського Національної академії медичних наук України»» 
</t>
  </si>
  <si>
    <t>Міністерство охорони здоров’я  України</t>
  </si>
  <si>
    <t xml:space="preserve">Міжнародний благодійний фонд «Організація оптимальних технологій в сфері охорони здоров’я» (ОАТН) ; KNCV TUBERCULOSIS FOUNDATION </t>
  </si>
  <si>
    <t xml:space="preserve">Проведення пілотного дослідження щодо доцільності та ефективності втілення в Україні лікування форм туберкульозу з лікарсько-стійким туберкульозом  (ЛС ТБ) </t>
  </si>
  <si>
    <t>Сприяння розбудові сталості незалежних регіональних медіа, орієнтованих на інтереси громади</t>
  </si>
  <si>
    <t>01.05.2020 – 31.12.2020</t>
  </si>
  <si>
    <t>Громадська організація «Центр розвитку «Медіафорум» (ЄДРПОУ 40573560)</t>
  </si>
  <si>
    <t>Розвиток спроможності регіональних медіа для сталого функціонування в об’єднаних громадах</t>
  </si>
  <si>
    <t xml:space="preserve">Повідомлення про виділення лімітів від 30.05.2019;
Лист-підтвердження донора щодо виділення коштів на реалізацію проекту від 23.06.2020
</t>
  </si>
  <si>
    <t>Нове обличчя кордону 3</t>
  </si>
  <si>
    <t>25.07.2020 – 31.12.2022</t>
  </si>
  <si>
    <t xml:space="preserve">Державна прикордонна служба України, її підрозділи: Головний центр зв’язку, автоматизації та захисту інформації (військова частина 2428), Окрема комендатура охорони і забезпечення ДПСУ (військова частина 1498), Західне регіональне управління (військова частина 1468), Південне регіональне управління (військова частина 1469), Східне регіональне управління (військова частина 1470), Головний центр підготовки особового складу Державної прикордонної служби України імені генерал-майора Ігоря Момота (військова частина 9930), Національна академія Державної прикордонної служби України імені Богдана Хмельницького (військова частина 9960), Житомирський прикордонний загін (військова частина 1495), Львівський прикордонний загін (військова частина 2144), Луцький прикордонний загін (військова частина 9971), Одеський прикордонний загін (військова частина 2138), Бердянський прикордонний загін (військова частина 1491), Білгород-Дністровський прикордонний загін (військова частина 2197), Ізмаїльський прикордонний загін (військова частина 1474), Подільський прикордонний загін (військова частина 2196), Харківський прикордонний загін (військова частина 9951), Кінологічний навчальний центр (військова частина 2418), Окремий контрольно-пропускний пункт «Київ» (військова частина 1492) </t>
  </si>
  <si>
    <t xml:space="preserve">Міністерство внутрішніх справ України, Адміністрація Державної прикордонної служби України </t>
  </si>
  <si>
    <t xml:space="preserve">Відділ з правоохоронних питань Посольства США в Україні;
Міжнародна організація з міграції 
</t>
  </si>
  <si>
    <t>Поглиблення реформ у Державній прикордонній службі України шляхом інституціоналізації системи конкурсного набору персоналу як єдиної системи набору персоналу до ДПСУ, а також покращення діяльності обраних пунктів пропуску. Створення і впровадження нової автоматизованої системи управління персоналом, що сприятиме, зокрема, більш ефективній роботі з рекрутингу та підготовки персоналу, забезпечить прозорий механізм просування по службі та кар’єрного зростання, забезпечить технічний захист службової інформації і персональних даних персоналу ДПСУ, а також створить додаткові можливості для проведення ряду дієвих антикорупційних заходів</t>
  </si>
  <si>
    <t>Сприяння підходам, заснованим на верховенстві права та правах людини, в системі вищої освіти</t>
  </si>
  <si>
    <t>Національне агентство із забезпечення якості вищої освіти (ЄДРПОУ 40927307)</t>
  </si>
  <si>
    <t>Надання Національному агентству із забезпечення якості вищої освіти доступу до кращих національних та міжнародних практик для сприяння підходам, заснованим на верховенстві права та правах людини, в системі вищої освіти</t>
  </si>
  <si>
    <t xml:space="preserve">№ 7200АA19С00055 </t>
  </si>
  <si>
    <t>Економічний розвиток, управління та зростання підприємництва</t>
  </si>
  <si>
    <t>14.08.2019 – 28.07.2022</t>
  </si>
  <si>
    <t>Фонд державного майна України, ДП "Прозорро.Продажі", м. Київ , Міністерство розвитку економіки, торгівлі та сільського господарства України</t>
  </si>
  <si>
    <t>Фонд державного майна України</t>
  </si>
  <si>
    <t>International Development Group Advisory Services, LLC (International Development Group LLC)</t>
  </si>
  <si>
    <t>Надання допомоги Фонду державного майна України у продовженні реалізації ефективної приватизації, оренди державного майна, реформуванні державних підприємств та оціночної діяльності шляхом консультаційної підтримки Фонду та удосконалення його інформаційних систем</t>
  </si>
  <si>
    <t xml:space="preserve">UR-01231 </t>
  </si>
  <si>
    <t xml:space="preserve">Глобальна програма еко-індустріальних парків в Україні: реалізація на місцевому рівні
</t>
  </si>
  <si>
    <t xml:space="preserve">Міністерство розвитку економіки, торгівлі та сільського господарства України 
</t>
  </si>
  <si>
    <t xml:space="preserve">Організація Об’єднаних Націй з промислового розвитку (ЮНІДО) 
</t>
  </si>
  <si>
    <t xml:space="preserve">Демонстрація життєздатності та переваг еко-індустріальних парків у збільшенні продуктивності ресурсів, покращенні економічних, екологічних та соціальних показників бізнесу, сприяння розвитку інклюзивного та сталого виробництва в Україні. </t>
  </si>
  <si>
    <t>Розбудова тренінгових спроможностей Міністерства внутрішніх справ України з психологічного супроводу в екстремальних ситуаціях</t>
  </si>
  <si>
    <t xml:space="preserve">Міністерство внутрішніх справ України </t>
  </si>
  <si>
    <t>Покращення компетентності системи Міністерства внутрішніх справ України з психологічного супроводу в екстремальних ситуаціях</t>
  </si>
  <si>
    <t>PLBU.01.01.00-UA-0964/19-00</t>
  </si>
  <si>
    <t>Популяризація туристичних об`єктів  Першої Угорсько - Галицької залізниці</t>
  </si>
  <si>
    <t>29.03.2020 – 28.12.2021</t>
  </si>
  <si>
    <t>Громадська організація «Лінія102.Юа»; Західноукраїнський ресурсний центр</t>
  </si>
  <si>
    <t>Громадська організація «Лінія102.Юа»</t>
  </si>
  <si>
    <t>Збереження історико - культурної спадщини об`єктів поблизу відомої Першої Угорсько – Галицької залізниці, зміцнення культурних зав’язків між жителями прикордонних регіонів України та Польщі, підвищення привабливості об`єктів історичної спадщини у прикордонних регіонах та покращення стабільності місцевих громад за рахунок збільшення доходів від туризму.</t>
  </si>
  <si>
    <t>EuropeAid/140022/DH/SER/UA</t>
  </si>
  <si>
    <t>Подальша підтримка імплементації Угоди про асоціацію між Україною та ЄС та Національної транспортної стратегії в Україні</t>
  </si>
  <si>
    <t>29.11.2019 – 29.11.2022</t>
  </si>
  <si>
    <t>Міністерство інфраструктури України; Державна авіаційна служба України; Акціонерне товариство «Укрзалізниця»; Державне агентство автомобільних доріг України; Державна служба України з безпеки на транспорті; Державне підприємство «Адміністрація морських портів України»; Державна служба морського та річкового транспорту України</t>
  </si>
  <si>
    <t>Міністерство інфраструктури України, МВС</t>
  </si>
  <si>
    <t>Консорціум компаній на чолі з EGIS INTERNATIONAL (Франція) у складі з  EGIS INTERNATIONAL (Україна)</t>
  </si>
  <si>
    <t>Cприяння подальшому розвитку та реформуванню транспортного сектору в Україні шляхом регуляторної конвергенції між видами транспорту  та розвитку потенціалу</t>
  </si>
  <si>
    <t>С44079/1273/55853</t>
  </si>
  <si>
    <t>Підтримка Антимонопольного комітету України, як органу оскарження у сфері публічних закупівель, за номером С44079/1273/55853</t>
  </si>
  <si>
    <t>10.03.2020-09.03.2021</t>
  </si>
  <si>
    <t>Антимонопольний комітет</t>
  </si>
  <si>
    <t xml:space="preserve">Черногоренко Ілля Леонідович </t>
  </si>
  <si>
    <t>Оптимізація процедури розгляду скарг про порушення законодавства у сфері публічних закупівель</t>
  </si>
  <si>
    <t>Р 726а</t>
  </si>
  <si>
    <t>01.06.2020 – 30.06.2021</t>
  </si>
  <si>
    <t xml:space="preserve">Національна гвардія України та її підрозділи: Головне управління Національної гвардії України; Центральна база забезпечення Національної гвардії України (військова частина 3078) </t>
  </si>
  <si>
    <t>Покращення і підтримання Національною гвардією України необхідного рівня військової готовності і здатності до виконання завдань щодо забезпечення фізичної ядерної безпеки</t>
  </si>
  <si>
    <t>SUP30020CA0215, SUP30020CA0215-М001</t>
  </si>
  <si>
    <t>Ініціатива академічної доброчесності та якості освіти (Academic IQ Initiative)</t>
  </si>
  <si>
    <t>02.07.2020 - 30.06.2022</t>
  </si>
  <si>
    <t xml:space="preserve">Міністерство освіти і науки України ;
Національне агентство із забезпечення якості вищої освіти </t>
  </si>
  <si>
    <t>Надання підтримки у впровадженні політик академічної доброчесності в системі вищої та середньої освіти України, розбудова системи внутрішнього забезпечення якості освіти з академічної доброчесності, підтримка функціональності, прозорості та підзвітності Національного агентства з забезпечення якості вищої освіти</t>
  </si>
  <si>
    <t>Підтримка Міністерства внутрішніх справ України у боротьбі із домашнім насильством, торгівлею людьми й кіберзлочинністю в Україні</t>
  </si>
  <si>
    <t>Міністерство внутрішніх справ України (ЄДРПОУ 00032684) та його відділення: Львівський державний університет внутрішніх справ (ЄДРПОУ 08571995), Одеський державний університет внутрішніх справ (ЄДРПОУ 08571570); Національна поліція України (ЄДРПОУ 40108578) та її органи: Департамент кіберполіції Національної поліції України (ЄДРПОУ 40116400), Головне управління Національної поліції в Кіровоградській області (ЄДРПОУ 40108709), Головне управління Національної поліції в Рівненській області (ЄДРПОУ 40108761), Головне управління Національної поліції в Сумській області (ЄДРПОУ 40108777), Головне управління Національної поліції в Харківській області (ЄДРПОУ 40108599), Головне управління Національної поліції в Хмельницькій області (ЄДРПОУ 40108824), Головне управління Національної поліції в Чернігівській області (ЄДРПОУ 40108651), Головне управління Національної поліції в Київській області (ЄДРПОУ 40108616)</t>
  </si>
  <si>
    <t xml:space="preserve">Посилення спроможності Національної поліції України ефективно реагувати на випадки домашнього насильства, торгівлі людьми й кіберзлочинності, спираючись на передовий національний та міжнародний досвід </t>
  </si>
  <si>
    <t>2019-0401/001-001</t>
  </si>
  <si>
    <t>01.01.2019 - 31.12.2020</t>
  </si>
  <si>
    <t>Міністерство освіти і науки України; загальноосвітні навчальні заклади та вчителі, які визначаються на конкурсній основі відповідно до умов участі в проекті</t>
  </si>
  <si>
    <t>Залучення нових шкіл до участі в програмі “eTwinning Plus”; організація навчання вчителів для успішної участі в міжнародних проектах eTwinning з використанням інструментів електронного порталу; надання технічної та організаційної підтримки закладам загальної середньої освіти щодо участі у програмі “eTwinning Plus”</t>
  </si>
  <si>
    <t>№ 7F-09385.01.01, Договір № 81061989</t>
  </si>
  <si>
    <t>Психічне здоров’я для України</t>
  </si>
  <si>
    <t>01.10.2019 - 30.09.2023</t>
  </si>
  <si>
    <t xml:space="preserve">Швейцарська агенція з розвитку та співробітництва Міністерства закордонних справ Швейцарії </t>
  </si>
  <si>
    <t xml:space="preserve">Державна установа «Центр психічного здоров’я і моніторингу наркотиків та алкоголю Міністерства охорони здоров’я України» </t>
  </si>
  <si>
    <t xml:space="preserve">Міністерство охорони здоров’я України </t>
  </si>
  <si>
    <t>Джі Еф Ей Консалтинг Груп ГмбХ (GFA Consulting Group GmbH)</t>
  </si>
  <si>
    <t>Зміцнення системи охорони психічного здоров’я задля покращення якості послуг та життя для людей із проблемами психічного здоров’я в Україні</t>
  </si>
  <si>
    <t>2019/408-191</t>
  </si>
  <si>
    <t>Впровадження практики ЄС з бухгалтерського обліку, фінансової звітності та аудиту в Україні</t>
  </si>
  <si>
    <t>10.01.2020 - 09.01.2023</t>
  </si>
  <si>
    <t>Міністерство фінансів України; Національна комісія з цінних паперів та фондового ринку; Національний банк України; Аудиторська палата України; Державна установа “Орган суспільного нагляду за аудиторською діяльністю”</t>
  </si>
  <si>
    <t>Міністерство фінансів України; Національна комісія з цінних паперів та фондового ринку</t>
  </si>
  <si>
    <t>Консорціум у складі Hulla and Co. Human Dynamics GmbH &amp; Co KG (AT), IZI Spa (IT), ACCA Romania (RO)</t>
  </si>
  <si>
    <t>Надання суб’єктам господарювання більш надійних, достовірних та стандартизованих даних бухгалтерського обліку та фінансової звітності та їх критична перевірка компетентними аудиторами відповідно до міжнародних стандартів аудиту; розробка правил подання фінансової звітності та проведення аудиту для суб’єктів господарювання різних типів та розмірів; розкриття стандартизованої фінансової звітності в електронному форматі всіма суб’єктами господарювання</t>
  </si>
  <si>
    <t>72012118С00005</t>
  </si>
  <si>
    <t>Аналітичні послуги на підтримку проекту USAID «Економічна підтримка східної України (ERA)»</t>
  </si>
  <si>
    <t>20.08.2018 - 19.08.2023</t>
  </si>
  <si>
    <t>Луганська обласна державна адміністрація (Луганська обласна військово-цивільна адміністрація); населення України</t>
  </si>
  <si>
    <t xml:space="preserve">Луганська ОДА (Луганська обласна військово-цивільна адміністрація) 
Донецька ОДА (Донецька обласна військово-цивільна адміністрація) 
</t>
  </si>
  <si>
    <t xml:space="preserve">Компанія  Rеsonance («Резонанс»)  </t>
  </si>
  <si>
    <t xml:space="preserve">Здійснення аналізу, моніторингу, оцінки ефективності діяльності проекту USAID «Економічна підтримка східної України» шляхом: а) отримання даних, необхідних для адаптації програмних заходів ERA до швидкозмінного середовища діяльності у східній Україні; б) оцінювання результатів ERA протягом усього періоду його діяльності; с) проміжного та підсумкового оцінювання результативності ERA.     </t>
  </si>
  <si>
    <t>ENI/2020/415-013</t>
  </si>
  <si>
    <t xml:space="preserve">Підтримка Антимонопольного комітету України у подальшому наближенні юридичної і процесуальної практик та практики правозастосування до практик антимонопольного контролю за концентраціями у ЄС </t>
  </si>
  <si>
    <t>25.05.2020 - 24.05.2022</t>
  </si>
  <si>
    <t>Competition Council of the Republic of Lithuania (CCRL)</t>
  </si>
  <si>
    <t>Забезпечення подальшого узгодження законодавства України про економічну конкуренцію із законодавством ЄС про конкуренцію у сфері антимонопольного регулювання та контролю за концентраціями; підвищення інституційної спроможності Антимонопольного комітету України щодо правозастосування законів про конкуренцію та адвокацію конкуренції</t>
  </si>
  <si>
    <t>PLBU.01.01.00-UA-0845/19-00</t>
  </si>
  <si>
    <t>Карпатський шлях дерев`яної архітектури – спільні дії для збереження та промоції історико-культурної спадщини українсько-польського прикордоння</t>
  </si>
  <si>
    <t>Створення спільного транскордонного шляху та його промоція, а також підвищення обізнаності місцевого населення щодо управління культурною спадщиною</t>
  </si>
  <si>
    <t>Впровадження навчання на базі тренажера з метою заміщення навчальної бази Севастопольського національного університету ядерної енергетики та промисловості (проект «тренажер»)</t>
  </si>
  <si>
    <t>01.03.2020 -31.12.2021</t>
  </si>
  <si>
    <t xml:space="preserve">ДП «Національна атомна енергогенеруюча компанія «Енергоатом», Відокремлений підрозділ ДП «НАЕК «Енергоатом» «Науково-технічний центр» </t>
  </si>
  <si>
    <t>Аргонська національна лабораторія (США)</t>
  </si>
  <si>
    <t>Надати НАЕК «Енергоатом» обладнання для класного приміщення тренажеру, програмне забезпечення для тренажеру та навчальні матеріали з тематики реакторів на легкій воді під тиском для проведення практичних занять для наступного покоління операторів та інженерів атомної галузі. Цей тренажер також може використовуватись для моделювання ММР американських виробників для навчання студентів новим ядерним технологіям.</t>
  </si>
  <si>
    <t>09.07.2020-08.07.2021</t>
  </si>
  <si>
    <t xml:space="preserve">Уряд Турецької Республіки </t>
  </si>
  <si>
    <t xml:space="preserve">ТОВ «Елман плюс», ТОВ «Ел.Сі.Ес.», ТОВ «Івалес Трейд» </t>
  </si>
  <si>
    <t xml:space="preserve">Покращення матеріально-технічної бази Київського національного лінгвістичного університету та створення сприятливих умов для навчання студентів кафедри тюркської філології факультету сходознавства. </t>
  </si>
  <si>
    <t>610133-EPP-1-2019-1-FI-EPPKA2-CBHE-JP</t>
  </si>
  <si>
    <t>Академічна протидія гібридним загрозам - WARN</t>
  </si>
  <si>
    <t>15.11.2019 - 14.11.2022</t>
  </si>
  <si>
    <t>Харківський національний університет радіоелектроніки; Державний університет інфраструктури та технологій; Український Католицький університет; Національний університет “Острозька академія”; Національна академія керівних кадрів культури і мистецтв; Харківський регіональний інститут державного управління; Донбаський державний педагогічний університет; Мініcтерство освіти і науки України</t>
  </si>
  <si>
    <t>Університет Ювяскюля</t>
  </si>
  <si>
    <t>Заповнення прогалин в галузі безпеки в різних сферах професійної діяльності для підвищення громадської стійкості до гібридних загроз в Україні</t>
  </si>
  <si>
    <t>UNDP:00102396; DMFA:2019-43869</t>
  </si>
  <si>
    <t>Підтримка підприємництва та розвитку зайнятості на Азовському узбережжі в Донецькій та Запорізькій областях</t>
  </si>
  <si>
    <t>31.12.2019 – 31.12.2021</t>
  </si>
  <si>
    <t>Реципієнти будуть визначені в ході імплементації проекту в рамках проведення конкурсів х надання грантів , які будуть обрані на конкурсній основі в ході реалізації проекту</t>
  </si>
  <si>
    <t>Донецька ОДА (Донецька обласна військово-цивільна адміністрація); Запорізька ОДА</t>
  </si>
  <si>
    <t>Програма розвитку Організації Об’єднаних Націй (ПРООН) у партнерстві з Продовольчою та сільськогосподарською організацією ООН (ФАО)</t>
  </si>
  <si>
    <t>Підвищення рівня стійкості місцевого населення, постраждалого в результаті конфлікту, та попередження подальшого погіршення економічної ситуації у районах на Азовському узбережжі в Донецькій та Запорізькій областях</t>
  </si>
  <si>
    <t>2SOFT/2.1/10</t>
  </si>
  <si>
    <t>Сприяння культурі гуцульського етносу в румунсько-українському прикордонному регіоні</t>
  </si>
  <si>
    <t>05.02.2020 – 04.05.2022</t>
  </si>
  <si>
    <t>Рахівська міська рада</t>
  </si>
  <si>
    <t>Сільська рада громади Бістра, повіт Марамуреш (Румунія)</t>
  </si>
  <si>
    <t>Реабілітація, модернізація, підтримка культурної інфраструктури (музеї, меморіальні будинки). Розвиток туризму та збереження регіонального культурного та історичного спадку</t>
  </si>
  <si>
    <t>PLBU.01.01.00-UA-0798/19-00</t>
  </si>
  <si>
    <t>Прикордонні відносини через розвиток добросусідства</t>
  </si>
  <si>
    <t>01.09.2020 – 31.08.2021</t>
  </si>
  <si>
    <t>Комунальне підприємство «Ужгородське районне агентство розвитку»</t>
  </si>
  <si>
    <t>Сприяння розвитку традиційної майстерності серед молоді та розрізнення індивідуальності кожного з районів шляхом розвитку їх унікального бренду. Сприяння найкращому представленню туристичних пам`яток та унікальних туристичних особливостей Ужгородського району та Жешувського повіту, а також їх місцевих промислів для існуючих та потенційних відвідувачів територій</t>
  </si>
  <si>
    <t>00120593</t>
  </si>
  <si>
    <t>Підтримка ВПО та осіб, постраждалих внаслідок конфлікту, шляхом створення робочих місць і відновлення економічної інфраструктури в Донецькій та Луганській областях та вздовж Азовського узбережжя у Запорізькій області</t>
  </si>
  <si>
    <t>18.03.2020 – 18.03.2021</t>
  </si>
  <si>
    <t xml:space="preserve">Міністерство цифрової трансформації України </t>
  </si>
  <si>
    <t>Донецька ОДА (Донецька обласна військово-цивільна адміністрація), Луганська ОДА (Луганська обласна військово-цивільна адміністрація), Запорізька ОДА</t>
  </si>
  <si>
    <t>Підвищення стійкості населення, постраждалого в результаті конфлікту та збільшенні можливостей для сталого забезпечення життєдіяльності побудови міцного фундаменту для досягнення миру та економічного добробуту жінок і чоловіків, які проживають у Донецькій та Луганській областях та вздовж Азовського узбережжя у Запорізькій області</t>
  </si>
  <si>
    <t>U7.01/19</t>
  </si>
  <si>
    <t>Підтримка в управлінні Інструментом  співробітництва у сфері ядерної безпеки (ІСЯБ) в Україні</t>
  </si>
  <si>
    <t>01.09.2020 – 31.08.2024</t>
  </si>
  <si>
    <t>Державне агентство України з управління зоною відчуження; Державна інспекція ядерного регулювання України</t>
  </si>
  <si>
    <t>Міністерство захисту довкілля і природних ресурсів України</t>
  </si>
  <si>
    <t>HDRA1-14-D-0013</t>
  </si>
  <si>
    <t>Тренінги із запобігання РХБЯ та будівництво сховища для спеціальної техніки</t>
  </si>
  <si>
    <t>15.06.2018 – 05.01.2022</t>
  </si>
  <si>
    <t>Міністерство внутрішніх справ України, Державна служба України з надзвичайних ситуацій</t>
  </si>
  <si>
    <t>Valiant Global Defense Services, Inc</t>
  </si>
  <si>
    <t xml:space="preserve">Надання допомоги для посилення можливостей Державної служби України з надзвичайних ситуацій щодо реагування на потенційні РХБЯ загрози та аварійні ситуації </t>
  </si>
  <si>
    <t>PLBU.01.01.00-UA-0929/19-00</t>
  </si>
  <si>
    <t>Пізнай культуру транскордонних регіонів Польщі та України</t>
  </si>
  <si>
    <t>01.09.2020 – 31.08.2021</t>
  </si>
  <si>
    <t>Перечинська міська рада Закарпатської області; Комунальний заклад «Краєзнавчий музей міста Перечин»</t>
  </si>
  <si>
    <t>Перечинська міська рада Закарпатської області</t>
  </si>
  <si>
    <t>Покращення туристичної привабливості через промоцію культурної спадщини у формі лемківської та ласов`яцької культури</t>
  </si>
  <si>
    <t>Лист повідомлення від 21.08.2020</t>
  </si>
  <si>
    <t>Забезпечення Головного експертно-криміналістичного центру/лабораторії з перевірки документів технічним обладнанням 2</t>
  </si>
  <si>
    <t>15.07.2020 – 31.12.2020</t>
  </si>
  <si>
    <t>Президія Федеральної поліції Федеративної Республіки Німеччина</t>
  </si>
  <si>
    <t>Державна прикордонна служба України, її підрозділи: Головний центр зв’язку, автоматизації та захисту інформації ДПСУ (військова частина 2428), Окрема комендатура охорони і забезпечення ДПСУ (військова частина 1498) , Головний експертно-криміналістичний центр ДПСУ</t>
  </si>
  <si>
    <t>BSB 889   MLPDA 88657/26.06.2020</t>
  </si>
  <si>
    <t>Екологічний моніторинг в басейні Чорного моря з використанням продуктів програми Копернікус – PONTOS</t>
  </si>
  <si>
    <t>Одеський національний університет імені І.І. Мечникова (ОНУ ім. І.І. Мечникова)</t>
  </si>
  <si>
    <t>Фонд Американського Університету Вірменії (Вірменія)</t>
  </si>
  <si>
    <t>Посилення прикордонного співробітництва в сфері проведення гармонізованого великомасштабного моніторингу довкілля у всіх країнах Чорноморського регіону та поза його межами. Спільна розробка і створення платформи PONTOS, з метою надання повної об’єктивної картини стану довкілля Чорноморського регіону, динаміки її змін у часі, враховуючи потреби та обмеження як на національному, так і на місцевому рівнях, завдяки чому  інформація і знання стануть доступними для вчених, органів влади, громадян та інших стейкхолдерів.</t>
  </si>
  <si>
    <t xml:space="preserve">2019/412-159  </t>
  </si>
  <si>
    <t>Поставка обладнання для забезпечення безпеки та демаркації державного кордону між Білоруссю та Україною; Лот № 3 – Геодезичне та навігаційне обладнання</t>
  </si>
  <si>
    <t>29.11.2019 – 28.03.2021</t>
  </si>
  <si>
    <t>ДП “Українське державне аерогеодезичне підприємство”</t>
  </si>
  <si>
    <t>ADAY GRUP INSAAT TAAHHUT TURIZM HAYVANCILIK VE TARIM DANISMANLIGI TICARET LIMITED SIRKETI (Туреччина)</t>
  </si>
  <si>
    <t>Поставка геодезичного та навігаційного обладнання для забезпечення демаркації українсько-білоруського державного кордону</t>
  </si>
  <si>
    <t>2019/412-239</t>
  </si>
  <si>
    <t>Поставка повнопривідних транспортних засобів для забезпечення демаркації українсько-білоруського державного кордону</t>
  </si>
  <si>
    <t>29.11.2019 – 28.11.2020</t>
  </si>
  <si>
    <t>Unitary Enterprise for Rendering Services “Profcon”</t>
  </si>
  <si>
    <t>2019/412-020</t>
  </si>
  <si>
    <t>Поставка обладнання для забезпечення безпеки та демаркації державного кордону між Білоруссю та Україною; лот №7 – Мікроавтобус та мінівен</t>
  </si>
  <si>
    <t>05.12.2019 - 04.04.2021</t>
  </si>
  <si>
    <t>Excelor Holding Group (LLC)</t>
  </si>
  <si>
    <t>Сприяння зміцненню безпеки на білорусько-українському державному кордоні шляхом надання пасажирських транспортних засобів</t>
  </si>
  <si>
    <t>С42793/8292/69182/АС910</t>
  </si>
  <si>
    <t>Тренінг з питань конкуренції та державної допомоги</t>
  </si>
  <si>
    <t>13.08.2019-29.01.2022</t>
  </si>
  <si>
    <t>Національна школа суддів України (37451388); Антимонопольний комітет України (00032767)</t>
  </si>
  <si>
    <t>Міжнародна організація права розвитку (ІДЛО)</t>
  </si>
  <si>
    <t>Підвищення кваліфікаційного рівня українських суддів тапрацівників Антимонопоьного окмітету України при розгляді справ з питань захисту конкуренції та державної допомоги</t>
  </si>
  <si>
    <t>BSB 1088   контракт № 91473/02.07.2020</t>
  </si>
  <si>
    <t>LeNetEco 2 - Створення навчальної мережі для консолідації зусиль спільного екологічного контролю та моніторингу Басейні Чорного моря 2</t>
  </si>
  <si>
    <t>01.08.2020 - 31.07.2022</t>
  </si>
  <si>
    <t>Агентство Сталого Розвитку та Європейської Інтеграції «Єврорегіон «Нижній Дунай»</t>
  </si>
  <si>
    <t>Створення платформи LeNetEcо, що складатиметься з трьох незалежних, але об`єднаних загальною метою частин. Консолідація зусиль та активізація суспільства в країнах BSB шляхом здійснення екологічного контролю та моніторингу екологічної ситуації та її покращення в дельтах річок басейну Чорного моря</t>
  </si>
  <si>
    <t xml:space="preserve">Підтримка інституцій для боротьби з неналежним поводженням в Україні </t>
  </si>
  <si>
    <t>01.04.2020 – 31.12.2021</t>
  </si>
  <si>
    <t>Підтримка Державного бюро розслідувань в ефективному застосуванні європейських стандартів та практик у боротьбі з порушеннями прав людини</t>
  </si>
  <si>
    <t>2SOFT/4.1/55</t>
  </si>
  <si>
    <t>Комунікація – це ключ</t>
  </si>
  <si>
    <t>15.07.2020 – 15.01.2022</t>
  </si>
  <si>
    <t>Муніципальна лікарня Сігету</t>
  </si>
  <si>
    <t>Вдосконалення транскордонної медичної допомоги, орієнтованої на пацієнта, шляхом 18 місяців спільних дій. Розвиток пацієнтоорієнтованої медицини, яка передбачає застосування етичного принципу автономії пацієнтів, коли пацієнти беруть більш активну роль у прийнятті рішень, які впливають на них</t>
  </si>
  <si>
    <t>HUSKROUA/1702/3.1/0052</t>
  </si>
  <si>
    <t>Транскордонний простір культури та мистецтва</t>
  </si>
  <si>
    <t>15.05.2020 – 14.05.2022</t>
  </si>
  <si>
    <t>Громадська організація «Про Культура Субкарпатіка»</t>
  </si>
  <si>
    <t>Асоціація Великі Капушани та Околиці (Словаччина)</t>
  </si>
  <si>
    <t>Створення умов для ефективного використання потенціалу та розвитку місцевого туризму, пропаганда місцевої культури та збереження історичної спадщини</t>
  </si>
  <si>
    <t>609939-EPP-1-2019-1-BE-EPPKA2-CBHE-JP</t>
  </si>
  <si>
    <t>Посилення ролі закладів вищої освіти  в промисловій трансформації в контексті парадигми Industry 4.0 в Грузії та Україні</t>
  </si>
  <si>
    <t>15.01.2020-14.01.2023</t>
  </si>
  <si>
    <t>Донецький національний технічний університет; Луцький національний технічний університет; Національна металургійна академія України; Одеський національний університет імені І. І. Мечникова; ДП “Фесто”</t>
  </si>
  <si>
    <t>Католицький університет Льовен</t>
  </si>
  <si>
    <t>Посилення потенціалу закладів вищої освіти; посилення співпраці закладів вищої освіти з промисловістю шляхом запровадження спеціалізованих курсів та консультаційних послуг для компаній; запровадження для студентів магістратури нової навчальної дисципліни; розробка рекомендацій щодо оновлення інженерних навчальних програм</t>
  </si>
  <si>
    <t>Зміцнення спроможності для моніторингу та управління водними ресурсами на сході України</t>
  </si>
  <si>
    <t xml:space="preserve">Державне агентство водних ресурсів України </t>
  </si>
  <si>
    <t>Державне агентство водних ресурсів України</t>
  </si>
  <si>
    <t>Забезпечення відповідних органів влади актуальною інформацією, знаннями та навичками для моніторингу та управління басейном Сіверського Донця та проведення просвітницької роботи з молоддю</t>
  </si>
  <si>
    <t>Забезпечення Міністерства освіти і науки України і правничих шкіл сучасними інструментами та експертною спроможністю, а також надання концептуально-методологічної допомоги для подальшого удосконалення якості юридичної освіти, а також зміцнення спроможності учасників освітнього процесу у сфері загальної середньої освіти здійснювати навчання з прав людини у школах</t>
  </si>
  <si>
    <t xml:space="preserve">Кризова координація та управління в Україні </t>
  </si>
  <si>
    <t>08.04.2020 – 08.10.2020</t>
  </si>
  <si>
    <t xml:space="preserve">Секретаріат Кабінету Міністрів України;
Міністерство закордонних справ України 
</t>
  </si>
  <si>
    <t xml:space="preserve">Секретаріат Кабінету Міністрів України  </t>
  </si>
  <si>
    <t>Програма розвитку Організації Об’єднаних Націй  в Україні</t>
  </si>
  <si>
    <t xml:space="preserve">Сприяння у реагуванні та подоланні наслідків пандемії COVID-19, а також забезпечення подальшого досягнення Цілей сталого розвитку, включаючи: 1) розширення можливостей ключових урядових інституцій у забезпеченні координованого, ефективного та інклюзивного реагування на кризу і мобілізації ресурсів, наданих донорами, МФО та приватним сектором; 2) сприяння Апарату Прем’єр-міністра України та Міністерству закордонних справ у залученні гуманітарної допомоги і потенційному розширенню співпраці з діаспорою; 
3) відкриття нових можливостей для партнерських відносин з ЄС, Світовим банком та іншими партнерами з розвитку щодо продовження надання необхідної підтримки для країни   
</t>
  </si>
  <si>
    <t>BSB 1101</t>
  </si>
  <si>
    <t>Транскордонне співробітництво та місцевий розвиток сфери виробництва сільськогосподарської продукції та традиційних продуктів харчування</t>
  </si>
  <si>
    <t>08.06.2020 - 07.06.2022</t>
  </si>
  <si>
    <t>Одеська національна академія харчових технологій</t>
  </si>
  <si>
    <t>Міністерство внутрішніх справ (регіон Македонія та Фракія, Греція)</t>
  </si>
  <si>
    <t>Підтримка сталого економічного та соціального розвитку в сільській місцевості, сільського господарства в регіонах за допомогою інтегрованих ініціатив, що включають економічний, екологічний, соціальний та культурний аспекти та посилення регіональної співпраці. Зокрема, проект підтримуватиме розвиток та просування місцевих традиційних сільськогосподарських харчових продуктів, робитиме внесок у розвиток сільських громад, соціальної інклюзії, сприятиме збереженню культури та біорізноманіття шляхом впровадження сукупних стратегій для подолання спільних викликів та підтримки взаємодії між людьми на місцях</t>
  </si>
  <si>
    <t>2019/412-161</t>
  </si>
  <si>
    <t>Поставка обладнання для забезпечення безпеки та демаркації державного кордону між Білоруссю та Україною; Лот № 6 – ІТ обладнання</t>
  </si>
  <si>
    <t>Державне підприємство «Українське державне аерогеодезичне підприємство»; Військова частина А0602</t>
  </si>
  <si>
    <t>Державна служба України з питань геодезії, картографії та кадастру Міністерство оборони України</t>
  </si>
  <si>
    <t>Поставка ІТ обладнання для забезпечення демаркації українсько-білоруського державного кордону</t>
  </si>
  <si>
    <t>ESC 7/19 NUEE</t>
  </si>
  <si>
    <t>Заходи енергоефективності в місті Канів, Україна</t>
  </si>
  <si>
    <t xml:space="preserve">Канівська міська рада </t>
  </si>
  <si>
    <t>Черкаська обласна державна адмінстрація</t>
  </si>
  <si>
    <t>ТОВ "Енергосервісна компанія "Адамсон" (39314325); ТОВ "Перший будівельний ІФ" (41886068); ТОВ "Укрінстал Івано-Франківськ" (41236351); ТОВ "РКЦ-БУД" (35863210); ТОВ "Західенбуд" (43149774); ТОВ "Вінтерм центр" (42766040)</t>
  </si>
  <si>
    <t>Виконання енергоефективних заходів в двох навчальних закладах</t>
  </si>
  <si>
    <t xml:space="preserve">SAQMMA13А0195
Замовлення 19AQMM19S0517
</t>
  </si>
  <si>
    <t>Технічна допомога у сфері реалізації реформи видобутку АТ "Укргазвидобування" (УГВ) України протягом 2019 – 2020 років</t>
  </si>
  <si>
    <t>20.09.2019 – 19.12.2020</t>
  </si>
  <si>
    <t>Забезпечення можливості для АТ "Укргазвидобування" збільшити обсяги власного видобутку газу в Україні; удосконалення промислових і технічних операцій та оптимізації корпоративного управління, зокрема надання допомоги з підтримки УГВ під час переходу до конкурентної та прозорої бізнес-практики, а також підтримки створення конкурентоспроможної та рентабельної газовидобувної компанії</t>
  </si>
  <si>
    <t xml:space="preserve">SAQMMA13А0195
Замовлення 19AQMM19S0524
</t>
  </si>
  <si>
    <t>Технічна допомога у реформуванні корпоративного управління                        НАК "Нафтогаз України" протягом 2019 – 2020 років</t>
  </si>
  <si>
    <t>Реформування НАК "Нафтогаз України" відповідно до провідних міжнародних практик для залучення приватних інвестицій та розвитку потенціалу України, зокрема щодо збільшення обсягів внутрішнього видобутку газу</t>
  </si>
  <si>
    <t xml:space="preserve">72012120С00003  </t>
  </si>
  <si>
    <t>Трансформація комунікацій</t>
  </si>
  <si>
    <t>01.07.2020  - 30.06.2025</t>
  </si>
  <si>
    <t xml:space="preserve">Міністерство аграрної політики та продовольства України
Міністерство цифрової трансформації України
Державна установа «Центр громадського здоров’я Міністерства охорони здоров’я України»
ФОП Поставна Тетяна Ігорівна
ФОП Галімов Акім Альфадович
ТОВ «Інформаційне агентство «Медіа ресурси менеджмент»
ТОВ «ПЕДАН БЮРО»
Координаційний центр з надання правової допомоги
ТОВ «ТОУ»
ТОВ «АНІМАГРАД»
ТОВ « ЗДОРОВЕ ТБ»
ФОП Колесніков Сергій Миколайович
</t>
  </si>
  <si>
    <t>Партнерство з Урядом України, приватним сектором та громадським суспільством з метою зміцнення опірності української демократії за допомогою інноваційних комунікаційних ініціатив, які залучають громадян України до дискусій щодо демократичної трансформації країни та європейської інтеграції</t>
  </si>
  <si>
    <t>1-03/20</t>
  </si>
  <si>
    <t xml:space="preserve">Посилення національних і регіональних механізмів побудови адаптивної, підзвітної та економічно ефективної системи протидії та запобігання насильству за ознакою статі </t>
  </si>
  <si>
    <t xml:space="preserve">01.04.2020 – 31.03.2021 </t>
  </si>
  <si>
    <t>Міністерство закордонних справ і міжнародного розвитку Великої Британії (FCDO)</t>
  </si>
  <si>
    <t xml:space="preserve">Національна поліція України та її підрозділи:
Головне управління Національної поліції у Львівській області
Головне управління Національної поліції в Харківській області
Головне управління Національної поліції в Київській області
Головне управління Національної поліції у м. Києві
Головне управління Національної поліції в Одеській області
Головне управління Національної поліції в Запорізькій області
Головне управління Національної поліції в Полтавській області
Головне управління Національної поліції у Вінницькій області
Головне управління Національної поліції в Чернігівській області
Головне управління Національної поліції в Закарпатській області
Головне управління Національної поліції в Дніпропетровській області
Головне управління Національної поліції в Чернівецькій області
Головне управління Національної поліції в Миколаївській області
Головне управління Національної поліції в Житомирській області
Головне управління Національної поліції у Волинській області
Головне управління Національної поліції в Луганській області
Головне управління Національної поліції в Кіровоградській області
Головне управління Національної поліції в Івано-Франківській області
Головне управління Національної поліції в Донецькій області
Головне управління Національної поліції в Сумській області
Головне управління Національної поліції в Черкаській області
Державна установа «Центр обслуговування підрозділів Національної поліції України»
</t>
  </si>
  <si>
    <t xml:space="preserve">Міністерство внутрішніх справ України;
Національна поліція України
</t>
  </si>
  <si>
    <t xml:space="preserve">Зміцнення національного та місцевого потенціалу для розвитку та підтримки ефективної системи протидії та запобігання насильству за ознакою статті. Розроблення функціональних міжсекторальних механізмів координації та підзвітності, укріплення інституційного потенціалу НПУ для забезпечення якісних послуг </t>
  </si>
  <si>
    <t>2019/412-199</t>
  </si>
  <si>
    <t>Комплексне дослідження ТОВ “Оператор газотранспортної системи України” в рамках здійснення процедури відокремлення діяльності з транспортування природного газу в Україні</t>
  </si>
  <si>
    <t>12.12.2019 – 31.12.2020</t>
  </si>
  <si>
    <t>Акціонерне товариство “Магістральні газопроводи України”</t>
  </si>
  <si>
    <t>Товариство з обмеженою відповідальністю “КПМГ – Україна”</t>
  </si>
  <si>
    <t>Підтримка впровадження реформ в енергетичному секторі України відповідно до acquis ЄС, а також зобов’язань України щодо Договору про енергетичне співтовариство та Угоди про асоціацію</t>
  </si>
  <si>
    <t>BSB 1108</t>
  </si>
  <si>
    <t>Розвиток та просування активного туризму в басейні Чорного моря – EscapeLand</t>
  </si>
  <si>
    <t>01.06.2020 - 31.05.2022</t>
  </si>
  <si>
    <t>Виконавчий комітет Вилківської міської ради</t>
  </si>
  <si>
    <t>Територіальна адміністративна одиниця повіту Галац, Румунія</t>
  </si>
  <si>
    <t>Створення сучасних туристичних продуктів, охорона та збереження розташованих в регіоні об’єктів культурної спадщини</t>
  </si>
  <si>
    <t>S-PMWRA-20-GR-0045</t>
  </si>
  <si>
    <t>01.07.2020 – 30.06.2022</t>
  </si>
  <si>
    <t>Державний Департамент США/Офіс зі знищення та зменшення кількості зброї, Бюро з військово-політичних питань</t>
  </si>
  <si>
    <t>Населення Донецької та Луганської областей</t>
  </si>
  <si>
    <t>Задоволення гуманітарних потреб та проведення постконфліктного відновлення територій громад, які постраждали від мін та інших вибухонебезпечних залишків війни внаслідок військових дій в Україні, шляхом здійснення їх очищення</t>
  </si>
  <si>
    <t>HUSKROUA/1702/3.1/0020</t>
  </si>
  <si>
    <t>КУЛЬТУРА У ВІДДЗЕРКАЛЕННІ – Реставрація будинку культури у м. Сеїні (Румунія) та Концертного залу у м. Калуш (Україна) у Мультикультурні центри</t>
  </si>
  <si>
    <t>15.09.2019 – 15.09.2021</t>
  </si>
  <si>
    <t>Управління культури, національностей та релігій Калуської міської ради</t>
  </si>
  <si>
    <t>Виконавчий комітет Калуської міської ради Івано-Франківської області</t>
  </si>
  <si>
    <t>Місто Сеїні (Румунія)</t>
  </si>
  <si>
    <t>Шведсько-українське партнерство для сучасної та ефективної податкової служби - МЕТS</t>
  </si>
  <si>
    <t xml:space="preserve">Державна податкова служба України </t>
  </si>
  <si>
    <t>Державна податкова служба України</t>
  </si>
  <si>
    <t>Податкова агенція Швеції</t>
  </si>
  <si>
    <t xml:space="preserve">Підвищення спроможності податкової адміністрації та сприяння перетворенню Державної податкової служби на більш сучасну, надійну, ефективну та сервіс-орієнтовану службу </t>
  </si>
  <si>
    <t>FI № 92.573; Serapis № 2017-0206</t>
  </si>
  <si>
    <t>Грантова угода між Європейським інвестиційним банком та Державним агентством автомобільних доріг України (Укравтодор) в частині проекту «Транспортний зв'язок в Україні - Фаза І»</t>
  </si>
  <si>
    <t>09.07.2020 – 28.12.2024</t>
  </si>
  <si>
    <t>Державне агентство автомобільних доріг України</t>
  </si>
  <si>
    <t>Впровадження невеликих транспортних схем, спрямованих на вирішення проблем транспортної системи в Україні</t>
  </si>
  <si>
    <t>Підтримка Державної прикордонної служби України у запобіганні та боротьбі з незаконним обігом зброї, боєприпасів і вибухових речовин</t>
  </si>
  <si>
    <t>01.10.2019 – 30.09.2022</t>
  </si>
  <si>
    <t>Державна прикордонна служба України та її підрозділи: Національна академія ДПСУ імені Богдана Хмельницького, Головний центр підготовки особового складу ДПСУ імені генерал-майора Ігоря Момота, Кінологічний навчальний центр ДПСУ, Окрема комендатура охорони і забезпечення ДПСУ, Чернігівський прикордонний загін ДПСУ, Житомирський прикордонний загін ДПСУ, Львівський прикордонний загін ДПСУ, Мукачівський прикордонний загін ДПСУ, Чернівецький прикордонний загін ДПСУ, Чопський прикордонний загін ДПСУ, Луцький прикордонний загін ДПСУ, Головний центр зв’язку, автоматизації та захисту інформації ДПСУ (військова частина 2428)</t>
  </si>
  <si>
    <t xml:space="preserve">Допомога Державній прикордонній службі України в посиленні її можливостей у запобіганні та боротьбі з незаконним обігом зброї, боєприпасів і вибухових речовин у межах і при перетині державного кордону України </t>
  </si>
  <si>
    <t>Розвиток спроможності персоналу парламенту у здійсненні законодавчого аналізу</t>
  </si>
  <si>
    <t>Посилення інституційної спроможності парламентських структур та Комісії з питань правової реформи у здійсненні законодавчого аналізу при оцінці та підготовці проектів Законів України</t>
  </si>
  <si>
    <t>NIU 1/19</t>
  </si>
  <si>
    <t>Підвищення енергоефективності у громадських будівлях міста Маріуполя</t>
  </si>
  <si>
    <t>25.10.2019-31.12.2022</t>
  </si>
  <si>
    <t xml:space="preserve">Маріупольська міська рада </t>
  </si>
  <si>
    <t>Донецька ОДА, Донецька обласна військово-цивільна адміністрація</t>
  </si>
  <si>
    <t>ТОВ "АК АРТ-БУД" (24511978); ТОВ "КОМПЛЕКСНІ СИСТЕМИ КЛІМАТУ "КОМФОРТ" (41197559)</t>
  </si>
  <si>
    <t>Скорочення споживанння теплової та електричної енергії, покращення умов перебування у навчальному закладі "Маріупольська спеціалізована школа з поглибленим вивченням новогрецької мови І-ІІІ ступенів № 46"</t>
  </si>
  <si>
    <t>2019/411-976</t>
  </si>
  <si>
    <t xml:space="preserve">Поставка обладнання для забезпечення безпеки та демаркації державного кордону між Білоруссю та Україною; лот №2 – спеціалізовані транспортні засоби та обладнання для робіт з демаркації кордону </t>
  </si>
  <si>
    <t>Окрема комендатура охорони і забезпечення Державної прикордонної служби України (військова частина 1498); Житомирський прикордонний загін Державної прикордонної служби України (військова частина 1495); Луцькій прикордонний загін Державної прикордонної служби України(військова частина 9971); Чернігівський прикордонний загін Державної прикордонної служби України  (військова частина 2253); Державне спеціалізоване підприємство  “Північна пуща”; Ратнівське міжрайонне управління водного господарства; Державне  підприємництво “Овруцьке спеціалізоване лісове господарство”</t>
  </si>
  <si>
    <t>Державне агентство лісових ресурсів України; Адміністрація Державної прикордонної служби України; Державне агентство України з управління зоною відчуження; Державне агентство водних ресурсів України</t>
  </si>
  <si>
    <t>Сприяння зміцненню безпеки на білорусько-українському державному кордоні шляхом надання спеціалізованих транспортних засобів та обладнання для робіт з демаркації кордону, зокрема в зоні відчуження</t>
  </si>
  <si>
    <t xml:space="preserve">Молодь за демократію в Україні </t>
  </si>
  <si>
    <t>Сприяння посиленню участі молоді у громадських активностях у міській та сільській місцевостях шляхом розвитку спроможності зацікавлених сторін молодіжної політики та підвищення якості молодіжної політики й роботи з молоддю згідно зі стандартами Ради Європи</t>
  </si>
  <si>
    <t>2018.2197.4</t>
  </si>
  <si>
    <t>Застосування та імплементація Угоди про асоціацію між ЄС та Україною у
сфері торгівлі</t>
  </si>
  <si>
    <t>01.06.2020 – 31.05.2023</t>
  </si>
  <si>
    <t xml:space="preserve">Німеччина </t>
  </si>
  <si>
    <t xml:space="preserve">Міністерство економіки України
ДП «Український науково-дослідний і навчальний центр проблем стандартизації, сертифікації та якості», м. Київ
ГС «Фонд підтримки реформ в Україні», м. Київ
Національне агентство з акредитації України, м. Київ
ДП «Криворізький науково-виробничий центр стандартизації, метрології та сертифікації», м. Кривий Ріг
Торгово-промислова палата України
ДУ «Офіс з розвитку підприємництва та експорту»
</t>
  </si>
  <si>
    <t>Покращення інституційних та регуляторних умов для освоєння українськими підприємствами ринку ЄС</t>
  </si>
  <si>
    <t>Проектування, виготовлення та постачання у ДП «НАЕК «Енергоатом» двох
«закритих» тест-зразків корпусу реактора ВВЕР-1000/ВВЕР-440 зі зварним
швом і передання знань українському Атестаційному органу у застосуванні
рекомендованої практики ENIQ</t>
  </si>
  <si>
    <t>01.09.2019 – 31.07.2022</t>
  </si>
  <si>
    <t>ДП «Національна атомна енергогенеруюча компанія «Енергоатом», ВП «Рівненська АЕС»,
ДП «Державний науково-інженерний центр систем контролю та аварійного реагування»</t>
  </si>
  <si>
    <t>виготовлення і постачання двох «закритих» тест-зразків корпусу реактора зі
зварним швом для практичних випробувань під час атестації персоналу на
право виконання ультразвукового та вихрострумового контролю</t>
  </si>
  <si>
    <t>2SOFT/1.1/45</t>
  </si>
  <si>
    <t>Навчання з моїм сусідом - покращення якості освіти за допомогою транскордонного співробітництва</t>
  </si>
  <si>
    <t>20.08.2020 – 19.08.2021</t>
  </si>
  <si>
    <t xml:space="preserve">Коломийська міська рада </t>
  </si>
  <si>
    <t>Лісотехнічний ліцей Сігету Мармацієй</t>
  </si>
  <si>
    <t>Підвищення якості освіти в школах зі спеціалізацією у сфері деревообробки завдяки транскордонному співробітництву з метою підтримки створення нового кар’єрного потенціалу в  Сігету Мармацієй та Коломиї</t>
  </si>
  <si>
    <t>ESC / Е5Р  7/18</t>
  </si>
  <si>
    <t>Реконструкція системи зовнішнього освітлення м. Тернополя «Світло без ртуті»</t>
  </si>
  <si>
    <t>21.12.2018-21.12.2021</t>
  </si>
  <si>
    <t>Е5Р</t>
  </si>
  <si>
    <t>ЄБРР, як адміністратор Фонду; НЕФКО, як виконавча агенція Фонду</t>
  </si>
  <si>
    <t xml:space="preserve">ТОВ «СЕА Електротехніка» </t>
  </si>
  <si>
    <t>Заміна неефективних світильників вуличної системи освітлення на світлодіодні з метою скорочення споживання електричної енергії і зниження витрат міського бюджету</t>
  </si>
  <si>
    <t>2019-1-PL01-KA205-064498</t>
  </si>
  <si>
    <t xml:space="preserve">Молодіжна школа лідерів безпеки соціальних медіа </t>
  </si>
  <si>
    <t>01.06.2019-31.10.2020</t>
  </si>
  <si>
    <t xml:space="preserve">Східноєвропейський національний університет імені Лесі Українки </t>
  </si>
  <si>
    <t>Вища гуманістична школа “Померанія” (Польща)</t>
  </si>
  <si>
    <t>Формування безпечної поведінки підлітків у віці 19-24 років у користуванні соціальних медіа; опрацювання інноваційних мультимедійних  матеріалів з молоддю в Європі щодо безпеки в мережі</t>
  </si>
  <si>
    <t>2020-0023/001-001</t>
  </si>
  <si>
    <t xml:space="preserve">Підвищення спроможності університетів ініціювати та брати участь у розвитку кластерів на принципах інновацій та сталості </t>
  </si>
  <si>
    <t>Науково-методичний центр вищої та фахової передвищої освіти; Білоцерківський національний аграрний університет; Центральноукраїнський національний технічний університет; Львівський національний аграрний університет; Полтавська державна аграрна академія; Громадська спілка “Українська продовольча долина”; Фермерське господарство “Добро-крафт”; Інститут сільського господарства Степу Національної академії аграрних наук України; Яворівський національний природний парк</t>
  </si>
  <si>
    <t>Каунаський Університет Прикладних Наук Кауно Колегія (КК)</t>
  </si>
  <si>
    <t>Розвиток потенціалу університетів як складової частини агропромислових кластерів; створення інноваційних центрів як передумови для розвитку та успішного функціонування агропромислових кластерів</t>
  </si>
  <si>
    <t>609536-EPP-1-2019-1-DE-EPPKA2-CBHE-SP</t>
  </si>
  <si>
    <t>Нові механізми управління на основі партнерства та стандартизації підготовки викладачів професійної освіти в Україні</t>
  </si>
  <si>
    <t>Київський національний економічний університет імені Вадима Гетьмана; Південноукраїнський національний педагогічний університет імені К. Д. Ушинського; Національний транспортний університет; Українська інженерно-педагогічна академія; Міністерство освіти і науки України; Інститут професійно-технічної освіти Національної академії педагогічних наук України</t>
  </si>
  <si>
    <t>Підвищення актуальності та якості професійної підготовки вчителів за допомогою нових механізмів управління на основі партнерства між вищими навчальними закладами та регіональними професійними школами</t>
  </si>
  <si>
    <t>720FDA20GR00063</t>
  </si>
  <si>
    <t>Запобігання поширенню та реагування на COVID-19 в конфліктних районах на Сході України</t>
  </si>
  <si>
    <t>25.05.2020-25.11.2020</t>
  </si>
  <si>
    <t xml:space="preserve">Донецька обласна державна адміністрація (Донецька обласна військова-цивільна адміністрація); Ясинуватська районна державна адміністрація (Ясинуватська районна військово-цивільна адміністрація) Донецької області , Бахмутська районна державна адміністрація Донецької області; Волноваська районна державна адміністрація Донецької області; Луганська обласна державна адміністрація (Луганська обласна військово-цивільна адміністрація; Попаснянська районна державна адміністрація (Попаснянська районна військово-цивільна адміністрація) Луганської області </t>
  </si>
  <si>
    <t>Донецька ОДА (Донецька обласна військова-цивільна адміністрація); Луганська ОДА (Луганська обласна військово-цивільна адміністрація)</t>
  </si>
  <si>
    <t>Запобігання поширенню та покращення спроможності протидіяти розповсюдженню гострої респіраторної хвороби COVID-19, спричиненої короновірусом SARS-CoV-2 у районах на сході України, що постраждали від конфлікту</t>
  </si>
  <si>
    <t>Допомога Державній прикордонній службі України у боротьбі з транскордонною злочинністю та тероризмом</t>
  </si>
  <si>
    <t xml:space="preserve">Міністерство внутрішніх справ України, Адміністрація Державної прикордонної служби України 
</t>
  </si>
  <si>
    <t>Посилення спроможності Державної прикордонної служби України розробляти та застосовувати інформаційно-комунікативні технології для виявлення терористичних загроз і транскордонної злочинності</t>
  </si>
  <si>
    <t>W6-B-HAA</t>
  </si>
  <si>
    <t>Удосконалення можливостей підготовки підрозділів Національної гвардії України</t>
  </si>
  <si>
    <t>01.10.2020-31.12.2022</t>
  </si>
  <si>
    <t>Глобальний фонд світової безпеки через Міністерство оборони США</t>
  </si>
  <si>
    <t>Міжнародний міжвідомчий багатопрофільний центр підготовки підрозділів
(військова частина 3070) Національної гвардії України</t>
  </si>
  <si>
    <t>Інженерний корпус Сухопутних військ США</t>
  </si>
  <si>
    <t>Покращення та підтримка Національною гвардією України необхідного рівня
військової підготовки і здатності до виконання завдань з оборони держави,
підвищення можливостей до ефективного реагування на виникаючі воєнні загрози,
покращення військового вишколу, підтримка ефективності та професіоналізму
Національної гвардії України, а також підвищення рівня сумісності з підрозділами
інших складових сил оборони України та збройних сил США</t>
  </si>
  <si>
    <t>HUSKROUA/1702/6.1/0138</t>
  </si>
  <si>
    <t>Вихід з енергетичної  пастки - більш cвiдoмo для меншого споживання eнepгiї</t>
  </si>
  <si>
    <t>01.07.2020 – 30.06.2022</t>
  </si>
  <si>
    <t>ГО «Центр європейських ініціатив»</t>
  </si>
  <si>
    <t>Некомерційне Північно-алфелдське регіональне агентство енергетики (LLC ENEREA, Угорщина)</t>
  </si>
  <si>
    <t>Стимуляція активної участі студентів і вчителів у зниженні випуску парникових газів шляхом їх навчання як зберігати енергію у школах та удома та покращуючи розуміння важливості зберігання природних ресурсів, впроваджуючи енергію з поновлюваних джерел</t>
  </si>
  <si>
    <t>ENI/2018/396-727</t>
  </si>
  <si>
    <t>EU4Digital: Підтримка цифрової економіки і суспільства у Східному партнерстві</t>
  </si>
  <si>
    <t>Міністерство цифрової трансформації України; Державне  підприємство “Дія”</t>
  </si>
  <si>
    <t>Ernst &amp; Young Baltic UAB</t>
  </si>
  <si>
    <t>Усунення існуючих перешкод і бар’єрів на шляху забезпечення загальноєвропейських онлайн послуг для громадян, державних адміністрацій та підприємств. Розвиток ключових сфер цифрової економіки та суспільства в країнах Східного партнерства відповідно до норм та найкращих практик ЄС</t>
  </si>
  <si>
    <t>Цифрова трансформація</t>
  </si>
  <si>
    <t>2019-1-HU01-KA201-061253</t>
  </si>
  <si>
    <t>Народномузична освіта для майбутніх поколінь</t>
  </si>
  <si>
    <t>19.10.2019-18.04.2021</t>
  </si>
  <si>
    <t>Львівська національна музична академія імені М. В. Лисенка</t>
  </si>
  <si>
    <t>Форум Фундації народного мистецтва</t>
  </si>
  <si>
    <t>Інтеграція сучасних технологій в музичну освіту та застосування їх за допомогою цифрових інстументів; інтеграція традиційної культури у широкому міжнародному контексті у народномузичну освіту середніх шкіл; застосування на основі існуючих наукових досліджень нових навчальних методологій у народномузичних навчальних програм</t>
  </si>
  <si>
    <t>HDTRA 120F0054</t>
  </si>
  <si>
    <t>Протидія загрозам особливо небезпечних патогенів в Україні</t>
  </si>
  <si>
    <t>01.07.2020 – 30.06.2023</t>
  </si>
  <si>
    <t xml:space="preserve">Національна академія аграрних наук України м. Київ 
Інститут ветеринарної медицини НААН України м. Київ
Державний науково-дослідний інститут з лабораторної діагностики та ветеринарно-санітарної експертизи м. Київ 
Державний науково-контрольний інститут біотехнології і штамів мікроорганізмів                  м. Київ
Національний науковий центр «Інститут експериментальної і клінічної ветеринарної медицини» НААН України м. Харків
Одеська регіональна державна лабораторія Державної служби України з питань безпечності харчових продуктів та захисту споживачів смт Хлібодарське, Одеська обл.
ДУ «Центр громадського здоров’я Міністерства охорони здоров’я України»               м. Київ  
ДУ «Харківський обласний лабораторний центр Міністерства охорони здоров’я України» м. Харків
ДУ «Український науково-дослідний протичумний інститут ім. І. І. Мечнікова Міністерства охорони здоров’я України» м. Одеса
ДУ «Львівський обласний лабораторний центр Міністерства охорони здоров’я України» м. Львів 
Науково-дослідний інститут епідеміології та гігієни Львівського національного медичного університету імені Д. Галицького м. Львів
10 регіональне санітарно-епідеміологічне управління Міністерства оборони України м. Київ
27 регіональне санітарно-епідеміологічне управління Міністерства оборони України м. Одеса
28 регіональне санітарно-епідеміологічне управління Міністерства оборони України м. Львів 
108 регіональне санітарно-епідеміологічне управління Міністерства оборони України м. Харків 
</t>
  </si>
  <si>
    <t xml:space="preserve">Міністерство оборони України, Міністерство охорони здоров’я України, Державна служба України з питань безпечності харчових продуктів та захисту споживачів </t>
  </si>
  <si>
    <t>CH2M HILL, INC</t>
  </si>
  <si>
    <t>Покращення спроможності бенефіціарів та реципієнтів щодо виявлення та реагування на спалахи особливо небезпечних інфекційних хвороб, сприяння у розробці законодавства у сфері біозахисту, забезпечення життєдіяльності попередньо побудованих/модернізованих лабораторій, розробка та запровадження спільних науково-дослідницьких проектів, підтримка участі українських науковців в міжнародних конференціях</t>
  </si>
  <si>
    <t>ENI/2020/415-971</t>
  </si>
  <si>
    <t>Інтероперабельність, е-послуги та кібербезпека (EU4DigitalUA)</t>
  </si>
  <si>
    <t>01.10.2020 - 31.03.2024</t>
  </si>
  <si>
    <t xml:space="preserve">Міністерство цифрової трансформації України; Адміністрація Державної служби спеціального зв’язку та захисту інформації України; Державне підприємство “ДІЯ”; Міністерство юстиції України; ДП “Національні інформаційні системи”; Міністерство внутрішніх справ; Міністерство освіти і науки України (код згідно з ЄДРПОУ 38621185)  </t>
  </si>
  <si>
    <t>Міністерство цифрової трансформації України; Адміністрація Державної служби спеціального зв’язку та захисту інформації України</t>
  </si>
  <si>
    <t>Неурядова організація “Академія електронного управління” (Естонія)</t>
  </si>
  <si>
    <t>Підвищення ефективності і рівня безпеки процесу надання публічних послуг та їх доступності для громадян і представників бізнесу України; впровадження більшої кількості публічних електронних послуг вищої якості, які надаються українськими органами влади</t>
  </si>
  <si>
    <t>2019-1760/001-001</t>
  </si>
  <si>
    <t>Будуємо Європу разом: європейська єдність та інтеграційні процеси</t>
  </si>
  <si>
    <t>01.09.2019-31.08.2022</t>
  </si>
  <si>
    <t>ДП “Український державний центр міжнародної освіти”; Державна податкова служба України; Національна служба здоров’я України; Міністерство закордонних справ України; Державна судова адміністрація України; Міністерство розвитку громад та територій України; Міністерство оборони України</t>
  </si>
  <si>
    <t>Університет Зігена (Німеччина)</t>
  </si>
  <si>
    <t>Налагодження академічного діалогу з питань європейської інтеграції та єдності в Університеті Зігена в Німеччині та Чернівецькому національному університеті імені Юрія Федьковича в Україні як пріоритетного партнера у розбудові єдиної Європи та Європи в Україні у рамках Східного партнерства</t>
  </si>
  <si>
    <t>MLPDA 51188/16.04.2020 eMS BSB 788</t>
  </si>
  <si>
    <t>Стратегія нульових відходів: методи та імплементація у басейні Чорного моря - ZeroWasteBSB</t>
  </si>
  <si>
    <t>23.04.2020 – 22.04.2022</t>
  </si>
  <si>
    <t>Спеціальна провінціальна адміністрація Кіркларелі (Туреччина)</t>
  </si>
  <si>
    <t>Підвищення обізнаності щодо екологічних проблем та належної практики поводження з відходами, пов'язаними з річковим та морським сміттям у Чорноморському басейні, для забезпечення покращення добробуту людей у регіонах Чорноморського басейну</t>
  </si>
  <si>
    <t>HUSKROUA/1702/7.1/0041</t>
  </si>
  <si>
    <t>Green Wheels: Екотранспорт майбутнього - сьогодні!</t>
  </si>
  <si>
    <t>01.08.2020 – 31.07.2022</t>
  </si>
  <si>
    <t>ГО «Фабрика інвестиційних проектів»</t>
  </si>
  <si>
    <t>Створення мережі публічної інфраструктури заряджання для підвищення мобільності електротранспорту</t>
  </si>
  <si>
    <t>Розвиток транскордонної культури: відреставровані театри міст Сату Маре та Ужгород</t>
  </si>
  <si>
    <t>10.08.2020 – 10.02.2023</t>
  </si>
  <si>
    <t>Комунальний заклад «Закарпатський академічний обласний український музично-драматичний театр імені братів Юрія-Августина та Євгена Шерегіїв» Закарпатської обласної ради, Виконавчий комітет Ужгородської міської ради</t>
  </si>
  <si>
    <t>Муніципалітет міста Сату Маре (Румунія)</t>
  </si>
  <si>
    <t>Розвиток транскордонного туристичного потенціалу шляхом покращення пропозиції культурного життя населенню, проживаючому у Сату Маре та Закарпатській області</t>
  </si>
  <si>
    <t>Забезпечення сталості системи ветеринарного нагляду в Україні за захворюваннями, що зумовлені особливо небезпечними патогенами</t>
  </si>
  <si>
    <t>Національний науковий центр «Інститут експериментальної і клінічної ветеринарної медицини»</t>
  </si>
  <si>
    <t>Зміцнення системи охорони здоров’я людини та тварин в Україні шляхом створення сталої лабораторної спроможності проводити діагностику та нагляд за захворюваннями, пов’язаними з особливо небезпечними патогенами</t>
  </si>
  <si>
    <t>HUSKROUA/1702/3.1/0042</t>
  </si>
  <si>
    <t>Через мистецтво ми руйнуємо кордони</t>
  </si>
  <si>
    <t>01.10.2019 – 31.10.2021</t>
  </si>
  <si>
    <t>Управління міжнародного співробітництва та інновацій Ужгородської міської ради; Інформаційно-інноваційний центр розвитку «НОВУМ»</t>
  </si>
  <si>
    <t>Муніципалітет міста Міхаловце (Словаччина)</t>
  </si>
  <si>
    <t>Підвищення конкурентоспроможності прикордонних регіонів шляхом розвитку інфраструктури та співпраці у галузі культури та туризму шляхом інноваційного взаємозв’язку регіонів та сприяння активному туризму, а також посилення культурного та туристичного потенціалу регіонів</t>
  </si>
  <si>
    <t>Посилення спроможностей українських державних органів у сфері кібергігієни та кібербезпеки</t>
  </si>
  <si>
    <t>Українська школа урядування</t>
  </si>
  <si>
    <t>Підвищення спроможності українських урядових установ щодо підготовки державних службовців у сфері кібергігієни та виявлення і подолання загальних загроз для підвищення рівня кібербезпеки</t>
  </si>
  <si>
    <t>Посилення спроможності Міністерства соціальної політики України у протидії домашньому насильству в Україні</t>
  </si>
  <si>
    <t>01.06.2020 – 31.12.2020</t>
  </si>
  <si>
    <t>Посилення спроможності урядових і неурядових установ протидіяти домашньому насильству та випадкам його повторення</t>
  </si>
  <si>
    <t>S09-62-440.70 UKR 01/20</t>
  </si>
  <si>
    <t>Створення стійких мирних умов для безпеки людей і сталого розвитку на сході України шляхом зниження загроз від мін та боєприпасів, що не вибухнули</t>
  </si>
  <si>
    <t>ВMZ-No.2018 67 597</t>
  </si>
  <si>
    <t>Покращення житлових умов внутрішньо переміщених осіб на сході України</t>
  </si>
  <si>
    <t>25.03.2020 – 24.03.2025</t>
  </si>
  <si>
    <t>Уряд Федеративної Республіки Німеччина через Федеральне міністерство економічного співробітництва та розвитку Німеччини (BMZ)/Кредитну установу для відбудови (KfW), Міжнародна організація з міграції (МОМ)</t>
  </si>
  <si>
    <t xml:space="preserve">Краматорська міська рада; Військово-цивільна адміністрація міста Сєвєродонецьк Луганської області </t>
  </si>
  <si>
    <t xml:space="preserve">Міжнародна організація з міграції (МОМ)
</t>
  </si>
  <si>
    <t>Зміцнення спроможності Уряду України надавати необхідну підтримку  внутрішньо переміщеним особам та вразливим верствам населення на сході України завдяки доступній довгостроковій оренді житла</t>
  </si>
  <si>
    <t>VC/2627</t>
  </si>
  <si>
    <t>Подальша підтримка виконання Україною рішень в контексті статті 6 Європейської конвенції з прав людини</t>
  </si>
  <si>
    <t>01.11.2019 – 30.06.2021</t>
  </si>
  <si>
    <t>Надання підтримки Україні у забезпеченні доступного, повного та ефективного правосуддя через виконання рішень, в яких встановлено порушення статті 6 Європейської конвенції з прав людини</t>
  </si>
  <si>
    <t>ECHO/UKR/BUD/2020/91003</t>
  </si>
  <si>
    <t>Забезпечення довготривалого гуманітарного реагування для захисту населення, що постраждало внаслідок конфлікту на Сході України</t>
  </si>
  <si>
    <t>01.04.2020 – 31.05.2021</t>
  </si>
  <si>
    <t>Луганська ОДА, Луганська ОВЦА; Донецька ОДА, Донецька ОВЦА</t>
  </si>
  <si>
    <t>Міжнародна неурядова організація “Норвезька рада у справах біженців”</t>
  </si>
  <si>
    <t>Покращення захисту і просування прав населення,  що постраждало внаслідок конфлікту на Сході України</t>
  </si>
  <si>
    <t>Підтримка Державної митної служби України у запобіганні та боротьбі з незаконним обігом зброї, боєприпасів і вибухових речовин</t>
  </si>
  <si>
    <t>21.09.2020 – 30.09.2022</t>
  </si>
  <si>
    <t>Державна митна служба України, Департамент спеціалізованої підготовки та кінологічного забезпечення Державної митної служби України</t>
  </si>
  <si>
    <t>Допомога Державній митній службі України в посиленні її можливостей у запобіганні та боротьбі з незаконним обігом зброї, боєприпасів і вибухових речовин у межах і при перетині державного кордону України</t>
  </si>
  <si>
    <t>2SOFT/4.1/162</t>
  </si>
  <si>
    <t>Співпраця задля покращення медичного обслуговування в Долині та Бая-Спріє</t>
  </si>
  <si>
    <t>01.08.2020 – 24.10.2022</t>
  </si>
  <si>
    <t>Долинська міська рада</t>
  </si>
  <si>
    <t>Створення системи розвитку та покращення якісного рівня послуг, які надаються закладами охорони здоров’я Долини та Бая-Спріє</t>
  </si>
  <si>
    <t>BSB 1034   контракт MLPDA 896513/30.06.2020</t>
  </si>
  <si>
    <t>Просування Чорноморського регіону як дестинації винного туризму – Море вина</t>
  </si>
  <si>
    <t>21.07.2020 - 20.09.2022</t>
  </si>
  <si>
    <t>Міжнародний фонд досліджень та освіти в агробізнесі, м.Єреван (Республіка Вірменія)</t>
  </si>
  <si>
    <t>Позиціонування та просування Чорноморського регіону як важливого місця винного туризму, а також допомога зацікавленим сторонам винного туризму у виробленні спільних підходів до просування своїх туристичних продуктів</t>
  </si>
  <si>
    <t>Підвищення обізнаності, освіта та навчання фахівців медико-біологічних наук з біологічної безпеки та біологічного захисту</t>
  </si>
  <si>
    <t>Інститут біохімії ім. О. В. Палладіна Національної академії наук України</t>
  </si>
  <si>
    <t>Покращення біологічної безпеки, захисту біоетики в Україні шляхом навчання фахівців медико-біологічних наук з біологічної безпеки та біологічного захисту, забезпечення сталості національної системи навчання</t>
  </si>
  <si>
    <t>ESC 15/19 NUEE</t>
  </si>
  <si>
    <t>Підвищення енергоефективності м. Покров Дніпропетровської області</t>
  </si>
  <si>
    <t>26.12.2019-30.11.2022</t>
  </si>
  <si>
    <t xml:space="preserve">Покровська міська рада Дніпропетровської області </t>
  </si>
  <si>
    <t>ТОВ "АВЄГА"</t>
  </si>
  <si>
    <t>Капітальний ремонт мережі вуличного освітлення та вповадження комплексу енергоефективних заходів з термомодернізації будівлі КНДЗ №11 "Сонечко"</t>
  </si>
  <si>
    <t>3-09/20</t>
  </si>
  <si>
    <t>Цільова програма виборчої допомоги 2020</t>
  </si>
  <si>
    <t>28.09.2020-31.01.2021</t>
  </si>
  <si>
    <t xml:space="preserve">Міжнародна фундація виборчих систем </t>
  </si>
  <si>
    <t>Підтримка українських органів адміністрування виборів з метою забезпечення проведення безпечних і відповідальних виборів для всіх учасників виборчого процесу</t>
  </si>
  <si>
    <t>2SOFT/1.2/63</t>
  </si>
  <si>
    <t>Партнерство Румунія-Україна для пом’якшення зміни клімату</t>
  </si>
  <si>
    <t>01.11.2020 – 31.10.2022</t>
  </si>
  <si>
    <t>ГО «Бюро розвитку, інновацій та технологій», Управління економічного та інтеграційного розвитку виконавчого комітету міської ради м. Івано-Франківськ, Івано-Франківський національний технічний університет нафти і газу</t>
  </si>
  <si>
    <t xml:space="preserve">ГО «Бюро розвитку, інновацій та технологій» </t>
  </si>
  <si>
    <t>Розвиток та підтримка інноваційної співпраці з метою пом’якшення змін клімату в транскордонному регіоні Румунія-Україна для забезпечення сталого розвитку територій шляхом організації нового освітнього та дослідницького середовища в галузі енергоефективності</t>
  </si>
  <si>
    <t>HUSKROUA/1702/8.2/0118</t>
  </si>
  <si>
    <t>SIGMED RO-UA - Співробітництво заради безпеки пацієнтів</t>
  </si>
  <si>
    <t>Благодійна організація "БЛАГОДІЙНИЙ ФОНД РОЗВИТКУ ТРАНСКОРДОННОГО СПІВРОБІТНИЦТВА І СПЕЦІАЛЬНИХ ЕКОНО-МІЧНИХ ЗОН", Комунальне некомерційне підприємство "Ужгородський міський пологовий будинок" Ужгородської міської ради, Комунальне  некомерційне  підприємство  "Ужгородська  міська  дитяча  клінічна лікарня" Ужгородської міської ради</t>
  </si>
  <si>
    <t>Асоціація КРЕСТ, Румунія</t>
  </si>
  <si>
    <t>Посилення здатності управління клінічними ризиками в 5 міських/муніципальних лікарнях уздовж румунсько-українського кордону, які мають спільні проблеми щодо безпеки пацієнтів</t>
  </si>
  <si>
    <t>72012120CA00002</t>
  </si>
  <si>
    <t>Молодь як провідник української національної  ідентичності</t>
  </si>
  <si>
    <t>10.08.2020 - 09.08.2025</t>
  </si>
  <si>
    <t xml:space="preserve">БО «Львівська освітня фундація, ГО «Центр «Розвиток корпоративної соціальної відповідальності» </t>
  </si>
  <si>
    <t>International Research &amp; Exchanges Board (IREX), Міжнародний Республіканський Інститут (IRI)</t>
  </si>
  <si>
    <t>Сприяння розвитку у молодих людей солідарної відповідальності за європейське майбутнє України шляхом подальшої мобілізації лідерського потенціалу молоді до розбудови ціннісно-орієнтованої української ідентичності, заснованої на інноваціях, інклюзивності та плюралізмі</t>
  </si>
  <si>
    <t>SPMWRA20GR0048</t>
  </si>
  <si>
    <t>Наймання команд з гуманітарної протимінної діяльності в Україні</t>
  </si>
  <si>
    <t>01.09.2020-31.08.2022</t>
  </si>
  <si>
    <t>Населення Луганської області</t>
  </si>
  <si>
    <t>Очищення забруднених земель від вибухонебезпечних загроз та повернення цих земель місцевому населенню Луганської області для довгострокового продуктивного користування</t>
  </si>
  <si>
    <t>ENI/2020/418-569</t>
  </si>
  <si>
    <t>Посилення інституційної та регуляторної спроможності Національного банку України з метою імплементації Угоди про асоціацію між Україною та ЄС</t>
  </si>
  <si>
    <t>01.10.2020 - 30.06.2022</t>
  </si>
  <si>
    <t>Narodowy Bank Polski (NBP); Lietuvos bankas (LB)</t>
  </si>
  <si>
    <t>Сприяння макроекономічній стабільності шляхом інституційного зміцнення центрального банку та створення надійної банківської та платіжної інфраструктури для економічних суб’єктів</t>
  </si>
  <si>
    <t>М23-20/09</t>
  </si>
  <si>
    <t>Оцінка загроз у сфері регулювання в Україні</t>
  </si>
  <si>
    <t>24.09.2020 – 31.08.2021</t>
  </si>
  <si>
    <t xml:space="preserve">Проведення всебічного детального аналізу діяльності Держатомрегулювання, включаючи оцінку прогресу, досягнутого у 2015 – 2020 роках, з урахуванням нових викликів та виявлення недоліків у сфері регулювання, ліцензування, нагляду та планування заходів щодо їх усунення чи пом’якшення </t>
  </si>
  <si>
    <t>М23-20/10</t>
  </si>
  <si>
    <t>Розробка нормативного документа з вимогами та правилами безпечного поводження з відпрацьованими закритими джерелами іонізуючого випромінювання (ДІВ), які визнано радіоактивними відходами</t>
  </si>
  <si>
    <t>24.09.2020 – 31.12.2022</t>
  </si>
  <si>
    <t xml:space="preserve">Розробка нового нормативного документа «Вимоги та правила безпечного поводження з відпрацьованими закритими ДІВ, які визнано радіоактивними відходами» для усунення значних недоліків у сфері безпечного поводження з відпрацьованими закритими ДІВ, які визнано радіоактивними відходами, та впровадження заходів для гармонізації національної регулюючої бази з референтними рівнями WENRA та стандартами безпеки  МАГАТЕ </t>
  </si>
  <si>
    <t>М23-20/11</t>
  </si>
  <si>
    <t>Розробка нормативного документа щодо звільнення радіоактивних матеріалів від регулюючого контролю</t>
  </si>
  <si>
    <t>24.09.2020 – 31.08.2022</t>
  </si>
  <si>
    <t>Розробка нового нормативного документа для усунення значних прогалин у сфері звільнення радіоактивних матеріалів від регулюючого контролю і реалізація заходів щодо гармонізації національної нормативної бази з Директивами ЄС та Нормами безпеки МАГАТЕ</t>
  </si>
  <si>
    <t>М23-20/08</t>
  </si>
  <si>
    <t>Система управління та забезпечення відповідності правилам безпечного перевезення радіоактивних матеріалів</t>
  </si>
  <si>
    <t>13.10.2020 – 31.12.2022</t>
  </si>
  <si>
    <t>Розробка нормативної бази щодо системи управління та забезпечення відповідності правилам у сфері перевезення радіоактивних матеріалів та гармонізації національної нормативної бази щодо безпечного перевезення радіоактивних матеріалів із положеннями  документів МАГАТЕ</t>
  </si>
  <si>
    <t>№ №: DL-B-MAA, DL-B-UAB, DL-B-UAC, DL-B-UAG, DL-B-UВI, DL-B-UВJ,    DL-B-UBK, DL-B-UBL, DL-D-LAA, DM-B-BBA, DM-B-MBA, DM-B-UAA,         DM-B-UBA, DM-B-UBB, DM-B-UBC, DM-B-UBD, DM-B-UBG, DM-B-UBH,      DM-P-LAB, DM-P-LAC, DM-P-LAD, DM-P-LAE, DM-P-LAF, DM-P-LAA,           DM-D-GAA</t>
  </si>
  <si>
    <t>Ініціатива зі сприяння безпеці в Україні 2020 (Програма USAI-2020)</t>
  </si>
  <si>
    <t>05.05.2020 – 31.12.2024</t>
  </si>
  <si>
    <t>військова частина А 0476 м. Київ ; військова частина А 1724 смт Озерне, Житомирська обл.; військова частина А 2192 смт Городок, Житомирська область; військова частина А 2641  м. Кам’янець-Подільський, Хмельницька обл.; військова частина А 4533-ІІІ м. Київ; військова частина А 2238 м. Одеса; військова частина А 3628 м. Київ; Національний військово-медичний клінічний центр «Головний військовий клінічний госпіталь» м. Київ; Національний університет оборони України імені Івана Черняховського м. Київ</t>
  </si>
  <si>
    <t xml:space="preserve">US Army Security Assistance Command (Командування Сухопутних військ США з питань оборонної допомоги) </t>
  </si>
  <si>
    <t>Підвищення обороноздатності, бойової готовності та мобільності підрозділів Збройних Сил України, покращення рівня проведення спільних військових навчань та операцій, оснащення сил оборони сучасними зразками озброєння, військової та спеціальної техніки, досягнення сумісності із збройними силами держав-членів НАТО</t>
  </si>
  <si>
    <t>Гармонізація чинних нормативно-правових актів з біологічної безпеки та біологічного захисту з міжнародними стандартами</t>
  </si>
  <si>
    <t>23.10.2020 – 31.05.2022</t>
  </si>
  <si>
    <t xml:space="preserve">Посилення системи біологічної безпеки та біологічного захисту України шляхом вдосконалення національної регуляторної бази
</t>
  </si>
  <si>
    <t>SPMWRA20GR0039</t>
  </si>
  <si>
    <t>Підготовка та залучення до виконання робіт з гуманітарного розмінування піротехнічних підрозділів Державної служби України з надзвичайних ситуацій – Фаза 2</t>
  </si>
  <si>
    <t>01.09.2020-31.08.2023</t>
  </si>
  <si>
    <t>Підтримка Державної служби України з надзвичайних ситуацій в галузі гуманітарної протимінної діяльності шляхом забезпечення обладнанням, надання спеціалізованої підготовки і матеріально-технічного (логістичного) забезпечення з метою проведення обстеження, очищення і передачі землі для цивільного користування з використанням процесів і методичних підходів, викладених у міжнародних стандартах з протимінної діяльності</t>
  </si>
  <si>
    <t>Сприяння та захист прав людини, фундаментальних свобод та безпеки громад, які знаходяться під ризиком зазнати травм від вибухонебезпечних залишків війни внаслідок конфлікту на сході України</t>
  </si>
  <si>
    <t>01.07.2020 – 30.06.2021</t>
  </si>
  <si>
    <t>Внутрішньо переміщені особи та постраждале від конфлікту населення східної України (Донецька та Луганська області)</t>
  </si>
  <si>
    <t>Забезпечення доступу до захисту цивільних прав та зменшення загрози мін та вибухонебезпечних залишків серед людей, які проживають у безпосередній близькості від лінії зіткнення на сході України.</t>
  </si>
  <si>
    <t>611679-EPP-1-2019-1-UA-EPPJMO-MODULE</t>
  </si>
  <si>
    <t>Європейський досвід в галузі трансферу технологій для українських університетів</t>
  </si>
  <si>
    <t>11.11.2019-10.11.2022</t>
  </si>
  <si>
    <t>Розповсюдження знань про європейський досвід в галузі трансферу технологій серед докторантів (молодих дослідників, досвідчених співробітників університетів, адміністративного персоналу університетських науково-дослідних бюро та представників міської/регіональної влади</t>
  </si>
  <si>
    <t>FI 05/03/2019</t>
  </si>
  <si>
    <t>Реконстукція гарячого водопостачання шляхом встановлення грунтових теплових насосів для двох гуртожитків</t>
  </si>
  <si>
    <t>02.07.2019-31.12.2021</t>
  </si>
  <si>
    <t>МЗС Фінляндії/ НЕФКО</t>
  </si>
  <si>
    <t>НЕФКО; ТОВ "АПБ ТОПАЗ"</t>
  </si>
  <si>
    <t>встановлення грунтових топлових насосів для нагріву гарячої води для двох гуртожитків на території Національного університету водного господарства та природокористування м. Рівне</t>
  </si>
  <si>
    <t xml:space="preserve">11821 (номер проекту SIDA) 
00096213 (номер проекту ПРООН)
</t>
  </si>
  <si>
    <t>Оцінка впливу на довкілля в Україні – підтримка запуску національного реєстру</t>
  </si>
  <si>
    <t>05.12.2017 – 31.12.2020</t>
  </si>
  <si>
    <t xml:space="preserve">Шведське агентство з міжнародного розвитку (SIDA) </t>
  </si>
  <si>
    <t>Програма розвитку Організації Об'єднаних Націй (ПРООН) в Україні</t>
  </si>
  <si>
    <t>Розробка повнофункціональної автоматизованої інформаційної системи «Єдиний реєстр з оцінки впливу на довкілля»</t>
  </si>
  <si>
    <t>ENI/2019/410-215</t>
  </si>
  <si>
    <t>EU4Skills: Модернізація інфраструктури системи професійно-технічної освіти в Україні</t>
  </si>
  <si>
    <t>10.10.2019 - 09.12.2023</t>
  </si>
  <si>
    <t>KfW через Український фонд соціальних інвестицій</t>
  </si>
  <si>
    <t>Реформування та модернізація системи професійно-технічної освіти та підготовки в Україні; сприяння сталому  та інклюзивному соціально-економічному розвитку; оптимізація та модернізація мережі інфраструктури професійно-технічної освіти та підготовки.</t>
  </si>
  <si>
    <t>ENI/2019/414-298</t>
  </si>
  <si>
    <t>Разом з ЄС до безпеки кордонів</t>
  </si>
  <si>
    <t>01.01.2020 - 31.12.2021</t>
  </si>
  <si>
    <t>Державна митна служба України;  Одеська митниця Держмитслужби; Буковинська митниця Держмитслужби; Подільська митниця Держмитслужби; Головний центр зв’язку, автоматизації та захисту інформації (військова частина 2428); Окрема комендатура охорони та забезпечення Державної прикордонної служби України (військова частина 1498); Могилів-Подільський прикордонний загін імені Героя України старшого лейтенанта Вячеслава Семенова Державної прикордонної служби України (військова частина 2193); Подільський прикордонний загін Південного регіонального управління Державної прикордонної служби України (військова частина 2196); Ізмаїльський прикордонний загін Південного регіонального управління Державної прикордонної служби України (військова частина 1474); Білгород-Дністровський прикордонний загін Південного регіонального управління Державної прикордонної служби України (військова частина 2197)</t>
  </si>
  <si>
    <t>Міністерство внутрішніх справ України; Державна митна служба України; Адміністрація Державної прикордонної служби України</t>
  </si>
  <si>
    <t>Міжнародна організація з міграції (МОМ), представлена Представництвом МОМ в Україні</t>
  </si>
  <si>
    <t>Сприяння полегшенню торгівлі та активізації руху людей через спільний кордон одночасно запобігаючи та протидіючи контрабанді, злочинності та корупції на кордоні, що сприятиме поліпшенню безпеки, стабільності і сталому розвитку в регіоні</t>
  </si>
  <si>
    <t>2SOFT/1.1/40</t>
  </si>
  <si>
    <t>Easy-B: Покращений доступ в школах прикордонних сільських територій Йорданешти та Балкауці</t>
  </si>
  <si>
    <t>01.09.2020 – 31.08.2022</t>
  </si>
  <si>
    <t>Карапчівська сільська рада Глибоцького району Чернівецької області</t>
  </si>
  <si>
    <t>Комуна Балкауці (Румунія)</t>
  </si>
  <si>
    <t>Поліпшення доступу до освіти та підвищення її якості, включаючи викладання мов меншин у сільських громадах, розташованих на румунсько-українських прикордонних територіях, шляхом відновлення освітньої інфраструктури, наділення шкіл новими технологіями, передачі передового досвіду між школами та створення 2 центрів для шкільного та професійного консультування</t>
  </si>
  <si>
    <t>Р752</t>
  </si>
  <si>
    <t>Інформаційна підтримка дозвільної та наглядової діяльності Держатомрегулювання</t>
  </si>
  <si>
    <t>Створення для Держатомрегулювання інформаційної системи, призначеної для ведення реєстрів даних і документації з питань регулювання, управління інформацією в галузі регулювання і управління регулюючою діяльністю в сфері використання ядерної енергії з можливістю оперативного контролю стану усунення виявлених дефіцитів безпеки та аналітичної підтримки для ризик-інформованого планування заходів державного нагляду</t>
  </si>
  <si>
    <t>ТА2018082 UA NIF / AA-001040-001</t>
  </si>
  <si>
    <t>Технічна допомога для підтримки впровадження Проекту «Підвищення безпеки автомобільних доріг України»</t>
  </si>
  <si>
    <t>30.07.2019 - 30.07.2024</t>
  </si>
  <si>
    <t xml:space="preserve">Міністерство інфраструктури України, Одеська міська рада, Департамент благоустрою та інфраструктури Дніпровської міської ради, Департамент житлово-комунального господарства Кам’янець-Подільської міської ради, Комунальне підприємство «Міськелектротранссервіс», м. Харків, Львівське комунальне підприємство «Львівавтодор», Комунальна корпорація «Київавтодор», Комунальне підприємство «Центр організації дорожнього руху», м. Київ </t>
  </si>
  <si>
    <t xml:space="preserve">Консорціум у складі IMC Worldwide Ltd та Kocks Consult GmbH, який очолює та представляє компанія IMC Worldwide Ltd </t>
  </si>
  <si>
    <t>Надання підтримки для реалізації проектів, пов’язаних з безпекою міських доріг, кращим доступом до громадського транспорту, об’єктів для руху велосипедистів та пішоходів, а також ІТ рішеннями для безпечного та ефективного управління рухом</t>
  </si>
  <si>
    <t>№ 3000069015 (Проект Юнідо 140124)</t>
  </si>
  <si>
    <t>Екологічно обґрунтоване управління та остаточне  видалення поліхлордифенілів (ПХД)</t>
  </si>
  <si>
    <t>25.03.2019 – 24.03.2021</t>
  </si>
  <si>
    <t xml:space="preserve">ГЕФ/ЮНІДО </t>
  </si>
  <si>
    <t xml:space="preserve">Організацію Об’єднаних Націй з промислового розвитку </t>
  </si>
  <si>
    <t xml:space="preserve">Державний заклад «Державна екологічна академія післядипломної освіти та управління» </t>
  </si>
  <si>
    <t xml:space="preserve">Міністерство захисту довкілля та природних ресурсів України 
</t>
  </si>
  <si>
    <t>Створення системи екологічно обґрунтованого поводження ПХД, поліпшення відповідності зобов’язанням у рамках Стокгольмської конвенції щодо ПХД та заохочення місцевого застосування технологій без спалювання для утилізації 3000 тон забрудненого ПХД обладнання</t>
  </si>
  <si>
    <t>SLMAQM20CA2356</t>
  </si>
  <si>
    <t>Комплексна технічна модернізація акціонерного товариства «Національна суспільна телерадіокомпанія України»</t>
  </si>
  <si>
    <t>28.09.2020-28.09.2022</t>
  </si>
  <si>
    <t xml:space="preserve">Акціонерне товариство «Національна суспільна телерадіокомпанія України» </t>
  </si>
  <si>
    <t>Підтримка комплексної технічної модернізації акціонерного товариства «Національна суспільна телерадіокомпанія України» з метою перетворення компанії на конкурентоспроможне, стабільне, незалежне та достовірне джерело інформації для українських глядачів, а також інструмент демократії та розширення прав і можливостей</t>
  </si>
  <si>
    <t>S 03-381.50-P-96/20</t>
  </si>
  <si>
    <t>Навчання та введення команд розмінування у складі Державної служби України з надзвичайних ситуацій (ДСНС) – Фаза 2</t>
  </si>
  <si>
    <t>Федеральне міністерство закордонних справ</t>
  </si>
  <si>
    <t>Підтримка Державної служби України з надзвичайних ситуацій у галузі гуманітарної протимінної діяльності у відповідності до міжнародних стандартів шляхом забезпечення обладнанням, наданням спеціалізованої підготовки і матеріально-технічного (логістичного) забезпечення з метою проведення обстеження, очищення і передачі землі для цивільного користування</t>
  </si>
  <si>
    <t>3319120С0008</t>
  </si>
  <si>
    <t xml:space="preserve">Реконструкція школи № 1, дитячих садків № 2 та № 7, Старокостянтинів, Україна </t>
  </si>
  <si>
    <t>01.09.2020 – 22.08.2022</t>
  </si>
  <si>
    <t xml:space="preserve">Старокостянтинівська загальноосвітня школа І-ІІІ ступенів № 1,  м. Старокостянтинів, Хмельницької обл. ; дошкільний навчальний заклад № 2 «Зайчик», м. Старокостянтинів, Хмельницької обл.; дошкільний навчальний заклад № 7 «Золотий ключик», м. Старокостянтинів, Хмельницької обл. </t>
  </si>
  <si>
    <t>Виконавчий комітет Старокостянтинівської міської ради</t>
  </si>
  <si>
    <t xml:space="preserve">Товариство з обмеженою відповідальністю «АСЕ» </t>
  </si>
  <si>
    <t>Формування безпечних, комфортних та здорових умов навчання в дошкільних навчальних закладах освіти та загальноосвітній школі</t>
  </si>
  <si>
    <t>С45694/13400/94305</t>
  </si>
  <si>
    <t>Підтримка антикризової національної політики України в галузі туризму - консультаційні послуги щодо оперативного реагування на COVID - 19 за Пакетом Солідарності 2</t>
  </si>
  <si>
    <t>16.09.2020 - 28.02.2021</t>
  </si>
  <si>
    <t>Державне агенство розвитку туризму України</t>
  </si>
  <si>
    <t>Hotelsko i destinacijsko savetovanje doo (HD consulting)</t>
  </si>
  <si>
    <t>Оновлення та подальше вдосконалення Національного плану дій щодо пом’якшення наслідків COVID – 19 для галузі подорожей та туризму в Україні; Надання рекомендацій щодо вдосконалення наявного процесу категоризації та реєстрації різних об’єктів проживання; Надання консультації щодо набору правил, встановлених для функціонування об’єктів проживання та харчування, щоб мінімізувати ризики поширення COVID – 19; Надання рекомендацій щодо внесення змін до процесів та нормативних актів у галузі туризму для розв’язання проблем, пов’язаних із кризою COVID – 19, шляхом пропонування моделей в і) національній системі управління туризмом і туристичній статистиці; та іі) розробити проекти пропозицій законодавства, пов’язаного з туризмом (закони, підзаконні акти і правила)</t>
  </si>
  <si>
    <t>№ 00109217</t>
  </si>
  <si>
    <t xml:space="preserve">Зміцнення членських бізнес-об’єднань, мікро-, малих і середніх підприємств в Україні; Фаза 2 (2019-2023) </t>
  </si>
  <si>
    <t>01.11.2019 – 30.10.2023</t>
  </si>
  <si>
    <t xml:space="preserve">Реципієнти будуть визначені в ході реалізації проекту </t>
  </si>
  <si>
    <t>Програма розвитку Організацій Об’єднаних Націй (ПРООН)</t>
  </si>
  <si>
    <t>Сприяння розвитку приватного сектору в Україні, зміцнення членських бізнес-об’єднань, мікро-, малих і середніх підприємств, зростання їх чисельності та конкурентоспроможності, покращення їх доступу до послуг з розвитку бізнесу, сприяння діалогу між державою та приватним сектором</t>
  </si>
  <si>
    <t>620287-EPP-1-2020-1-UA-EPPJMO-MODULE</t>
  </si>
  <si>
    <t>Європейська якість навчання для кращої успішності учнів</t>
  </si>
  <si>
    <t>23.10.2020-22.10.2023</t>
  </si>
  <si>
    <t>Висвітлення позитивних прикладів європейської політики та практики якісної шкільної освіти з міждисциплінарним акцентом на розвиток  ключових компетентностей учнів та базових навичок для навчання  протягом життя</t>
  </si>
  <si>
    <t>620745-EPP-1-2020-1-UA-EPPJMO-MODULE</t>
  </si>
  <si>
    <t>Європейські медійні стандарти і цінності незалежної журналістики в еру пост-правди</t>
  </si>
  <si>
    <t>24.10.2020-23.10.2023</t>
  </si>
  <si>
    <t>Розробка чітких уніфікованих вказівок щодо включення європейських медійних стандартів і цінностей в українську медіапрактику; підготовка майбутніх медіа-професіоналів до якісних змін шляхом трансформації українського медіаландшафту відповідно до європейських стандартів та громадкості бути відповідальними, розумними та медіаграмотними громадянами</t>
  </si>
  <si>
    <t>620031-EPP-1-2020-1-UA-EPPJMO-CHAIR</t>
  </si>
  <si>
    <t>Кліматичне лідерство ЄС</t>
  </si>
  <si>
    <t>21.10.2020-20.10.2023</t>
  </si>
  <si>
    <t>Сумський національний аграрний університет</t>
  </si>
  <si>
    <t>Запровадження європейських практик у дослідженнях, що не стосуються ЄС, для студентів та дослідників з університетів; проведення та розповсюдження поглиблених досліджень кліматичної політики та інструментів ЄС серед широкого кола науковців, зовнішніх зацікавлених сторін, політиків щодо питань лідерства у сфері клімату</t>
  </si>
  <si>
    <t>РSOP 18-053</t>
  </si>
  <si>
    <t>Підтримка розвитку потенціалу інтегрованої протимінної діяльності на сході України</t>
  </si>
  <si>
    <t>20.03.2020-30.06.2022</t>
  </si>
  <si>
    <t xml:space="preserve">Управління екологічної безпеки та протимінної діяльності Міністерства оборони України; Адміністрація Державної спеціальної служби транспорту Міністерства оборони України (військова частина Т0100) </t>
  </si>
  <si>
    <t>Міністерство внутрішніх справ України; Державна служба України з надзвичайних ситуацій, Мінстерство оборони України</t>
  </si>
  <si>
    <t>Забезпечення стратегічної підтримки розвитку потенціалу заходів з протимінної діяльності для покращення комплексного планування, координування й операційної ефективності на державному та регіональному рівнях у східній Україні</t>
  </si>
  <si>
    <t>7F-01762.13.03</t>
  </si>
  <si>
    <t>iNSitu – Природні рішення постраждалим від паводку громадам</t>
  </si>
  <si>
    <t>15.09.2020 – 30.11.2021</t>
  </si>
  <si>
    <t>Федеральний департамент закордонних справ Швейцарії/ Швейцарське бюро співробітництва (ШБС) в Україні</t>
  </si>
  <si>
    <t xml:space="preserve">Громадська організація «Агентство сприяння сталому розвитку Карпатського регіону «ФОРЗА» </t>
  </si>
  <si>
    <t xml:space="preserve">Виконавчий комітет Ланчинської селищної ради об’єднаної територіальної громади Надвірнянського району Івано-Франківської області  </t>
  </si>
  <si>
    <t>Підвищення стійкості карпатських громад до повені та інших надзвичайних ситуацій, спричинених зміною клімату</t>
  </si>
  <si>
    <t>3-04/20</t>
  </si>
  <si>
    <t>01.04.2020 – 31.03.2022</t>
  </si>
  <si>
    <t>Міністерство закордонних справ і у справах Співдружності</t>
  </si>
  <si>
    <t xml:space="preserve">ХАЛО ТРАСТ </t>
  </si>
  <si>
    <t>Спрямування зусиль по створенню стійких мирних умов для безпеки людини і розвитку на сході України</t>
  </si>
  <si>
    <t>HUSKROUA/1702/8.2/0086</t>
  </si>
  <si>
    <t>Запобігання раку в чотирьох госпіталях чотирьох країн</t>
  </si>
  <si>
    <t>15.07.2020 – 14.07.2021</t>
  </si>
  <si>
    <t>Комунальне некомерційне підприємство «Лікувально-профілактична установа Міжгірська районна лікарня Міжгірської районної ради Закарпатської області»</t>
  </si>
  <si>
    <t>Лікарня Фельш-Сабольчі, Угорщина</t>
  </si>
  <si>
    <t>Покращення якості та ефективності охорони здоров’я, розвиток служб охорони здоров’я та профілактичної інфраструктури. Розвиток людських ресурсів, обмін ноу-хау, спільні навчальні програми, спільні профілактичні програми, спільні служби підтримки. Підвищення ефективності вторинної профілактики</t>
  </si>
  <si>
    <t>ENI/2019/407-452</t>
  </si>
  <si>
    <t>EU4Digital: Встановлення зв’язку між науковими та освітніми спільнотами (EaPConnect2)</t>
  </si>
  <si>
    <t>01.07.2020-30.06.2025</t>
  </si>
  <si>
    <t>Розширення мережевої інфраструктури (цифрових магістралей) в регіоні в напрямку GEANT і послуг, реалізованих в рамках EaPConnect; зміцнення позицій Національної науково-освітньої  мережі країн Східного партнерства в національних науково-освітніх екосистемах</t>
  </si>
  <si>
    <t>612067-EPP-1-2019-1-UA-EPPJMO-MODULE</t>
  </si>
  <si>
    <t>Європейська регіональна політика: баланс локальних, національних і пан-європейських інтересів</t>
  </si>
  <si>
    <t>11.10.2019-10.10.2022</t>
  </si>
  <si>
    <t>Західноукраїнський національний університет</t>
  </si>
  <si>
    <t>Поширення досвіду ЄС щодо розкриття територіального потенціалу через стратегічні програми розвитку та впровадження найкращих практик в Україні з метою подальшої інтеграції в систему регіонів ЄС</t>
  </si>
  <si>
    <t xml:space="preserve">Контракт № 81065417,  кредитна пропозиція  № 7F-09598.03.01  </t>
  </si>
  <si>
    <t xml:space="preserve">Програма  економічного розвитку східної України, фаза II 
</t>
  </si>
  <si>
    <t>Швейцарське бюро співробітництва при Посольстві Швейцарії в Україні</t>
  </si>
  <si>
    <t>Донецька ОДА, обласна військово-цивільна адміністрація; Луганська ОДА, обласна військово-цивільна адміністрація</t>
  </si>
  <si>
    <t xml:space="preserve">Підвищення спроможності внутрішньо переміщених осіб (ВПО) та постраждалого населення у забезпеченні сталого доходу та сприяння довгостроковим рішенням   для ВПО та населення, яке постраждало  внаслідок  конфлікту та пандемії  COVID-19 </t>
  </si>
  <si>
    <t xml:space="preserve">Контракт № 81067109,  кредитна пропозиція  № 7F-01762.13.04  </t>
  </si>
  <si>
    <t>Трансформація університету шляхом комплексної діагностики</t>
  </si>
  <si>
    <t>01.12.2020 – 30.11.2021</t>
  </si>
  <si>
    <t xml:space="preserve">Національний університет «Києво-Могилянська академія» </t>
  </si>
  <si>
    <t xml:space="preserve">Благодійна організація «Благодійний фонд «Повір у себе»  </t>
  </si>
  <si>
    <t>Розробка та просування інструментів стратегічного управління для якісних перетворень в українських університетах на основі комплексної діагностики пілотного університету</t>
  </si>
  <si>
    <t xml:space="preserve">1 NU2HGH000056-01-00 </t>
  </si>
  <si>
    <t>Надання підтримки Центру громадського здоров’я Міністерства охорони здоров’я України для зміцнення та розбудови спроможності системи охорони здоров’я для здійснення кращого моніторингу, епідеміологічного нагляду, реагування на спалахи захворювання та їхньої профілактики</t>
  </si>
  <si>
    <t>30.09.2020-29.09.2025</t>
  </si>
  <si>
    <t>Консолідація та посилення функцій охорони здоров’я Центру громадського здоров’я МОЗ України як національного інституту охорони здоров’я, який сприятиме зміцненню системи охорони здоров’я</t>
  </si>
  <si>
    <t>Лист-підтвердження донора щодо виділення коштів на реалізацію проекту від 07.09.2020 № 0292</t>
  </si>
  <si>
    <t>Розбудова спроможності та розвиток Взводу охорони (Вищого антикорупційного суду) Служби судової охорони</t>
  </si>
  <si>
    <t>04.01.2021 – 31.12.2022</t>
  </si>
  <si>
    <t>Служба судової охорони</t>
  </si>
  <si>
    <t>Надання допомоги Службі судової охорони в розбудові спроможності Взводу охорони (Вищого антикорупційного суду) 4-го підрозділу охорони (м. Київ та Вищий антикорупційний суд) Територіального управління Служби судової охорони у м. Київ та Київській області ефективно виконувати поставлені завдання із забезпечення безпеки згідно з найкращими західними практиками</t>
  </si>
  <si>
    <t>5-09/20</t>
  </si>
  <si>
    <t>Долучайся, взаємодій, створюй: молодь за розвиток згуртованих і сталих громад</t>
  </si>
  <si>
    <t>01.10.2020-31.03.2021</t>
  </si>
  <si>
    <t>Молодіжні центри та/або громадські  та неурядові організації молодіжного спрямування, які будуть визначені під час реалізації проекту</t>
  </si>
  <si>
    <t>Сприяння зусиллям Уряду України у підвищенні сталого розвитку та згуртованості громад у Волинській, Закарпатській та Івано-Франківській областях завдяки залученню молоді до суспільно-громадської діяльності</t>
  </si>
  <si>
    <t xml:space="preserve">Підвищення обізнаності українських військових щодо застосування основних принципів демократичного контролю над Збройними силами </t>
  </si>
  <si>
    <t>Р006503</t>
  </si>
  <si>
    <t xml:space="preserve">Просування ґендерної рівності та розширення прав і можливостей жінок в рамках реформи децентралізації в Україні </t>
  </si>
  <si>
    <t xml:space="preserve">01.04.2019 - 31.03.2022 </t>
  </si>
  <si>
    <t xml:space="preserve">Міністерство розвитку громад та територій України; обласні державні адміністрації та органи місцевого самоврядування, які будуть визначені в ході реалізації проекту  </t>
  </si>
  <si>
    <t>Структура організації об’єднаних націй з питань ґендерної рівності та розширення прав та можливостей жінок (структура ООН Жінки)</t>
  </si>
  <si>
    <t>Підтримка центральних та місцевих органів виконавчої влади, органів місцевого самоврядування у інтеграції ґендерної рівності та розширенні прав і можливостей жінок під час реформи децентралізації на державному, регіональному та місцевому рівнях</t>
  </si>
  <si>
    <t>Сприяння захисту сімей з дітьми та підтримки розвитку відповідального батьківства</t>
  </si>
  <si>
    <t>30.12.2020 - 31.12.2021</t>
  </si>
  <si>
    <t>ЮНОПС/ЮНІСЕФ</t>
  </si>
  <si>
    <t xml:space="preserve">Офіс Управління ООН з обслуговування проектів в Україні (ЮНОПС), 
Дитячий Фонд Організації Об’єднаних Націй (ЮНІСЕФ) 
</t>
  </si>
  <si>
    <t xml:space="preserve">Офіс Управління ООН з обслуговування проектів в Україні (ЮНОПС),
Дитячий Фонд Організації Об’єднаних Націй (ЮНІСЕФ) 
</t>
  </si>
  <si>
    <t>Підвищення якості життя матерів та дітей у перші місяці життя дитини шляхом забезпечення одноразовою натуральною допомогою «пакунок малюка» та надання інформації щодо догляду за дитиною та грудного вигодовування</t>
  </si>
  <si>
    <t>Підвищення енергоефективності громадських будівель у місті Кременчук</t>
  </si>
  <si>
    <t>23.01.2019-28.12.2022</t>
  </si>
  <si>
    <t>КП "Кременчуцька Муніципальна Енергосервісна Компанія"</t>
  </si>
  <si>
    <t>КП "Кременчуцька Муніципальна Енергосервісна Компанія"; Представництво "АРТ-ПРОЖЕ"</t>
  </si>
  <si>
    <t>Реалізація проектів у сфері енергоефективності у місті Кременчук через ЕСКО</t>
  </si>
  <si>
    <t>HUSKROUA/1702/3.1/0084</t>
  </si>
  <si>
    <t>Сховище побудованої та інтелектуальної спадщини регіону Верхньої Тиси</t>
  </si>
  <si>
    <t>ГО «Товариство угорської культури Закарпаття»; ГС «Закарпатська Угорська Туристична Рада»</t>
  </si>
  <si>
    <t>Агентство регіонального розвитку та захисту навколишнього середовища округу Саболч-Сотмар-Берег (Угорщина)</t>
  </si>
  <si>
    <t>Створення туристичного маршруту заміськими будинками, підтримка виробництва традиційних локальних ремесельних виробів шляхом участі у заходах, які проводитимуться у заміських будинках</t>
  </si>
  <si>
    <t>Листи-підтвердження донора щодо виділення коштів на реалізацію проекту від 30.05.2019           № 0292 та від 12.11.2020</t>
  </si>
  <si>
    <t>23.11.2020 – 01.03.2022</t>
  </si>
  <si>
    <t xml:space="preserve">Офіс Генерального прокурора, Тренінговий центр прокурорів України, м. Київ, Прокуратура Автономної Республіки Крим та міста Севастополя, м. Київ </t>
  </si>
  <si>
    <t xml:space="preserve">Відділ з правоохоронних питань Посольства США в Україні,
Міжнародна організація права розвитку (ІDLО), Кейс Матрікс Нетворк
</t>
  </si>
  <si>
    <t>Сприяння реформі системи органів прокуратури в Україні шляхом: надання експертної підтримки у реалізації реформи прокуратури; підтримки Офісу Генерального прокурора у впровадженні електронної системи управління справами; надання консультативної та дорадчої допомоги у таких сферах, як розслідування складних злочинів, внутрішня безпека, етика, лідерство та міжнародна співпраця; надання допомоги в організації проведення атестації; оптимізації загальної структури системи органів прокуратури; надання допомоги Тренінговому центру прокурорів в організації проведення тренінгів тощо</t>
  </si>
  <si>
    <t>DE-AC05-00ОR22725</t>
  </si>
  <si>
    <t>Проектування модернізації фізичного захисту для Запорізької АЕС</t>
  </si>
  <si>
    <t>15.09.2020 – 30.09.2023</t>
  </si>
  <si>
    <t>Державне підприємство «Національна атомна енергогенеруюча компанія «Енергоатом», відокремлений підрозділ «Запорізька атомна електростанція»</t>
  </si>
  <si>
    <t>Національна лабораторія Оук Рідж</t>
  </si>
  <si>
    <t xml:space="preserve">Удосконалення системи фізичного захисту відокремленого підрозділу «Запорізька АЕС» ДП «НАЕК «Енергоатом» </t>
  </si>
  <si>
    <t>SLMAQM-18GR-2301</t>
  </si>
  <si>
    <t>Створення пілотної програми «BUG BOUNTY» центру в Україні»</t>
  </si>
  <si>
    <t>20.10.2020-30.09.2021</t>
  </si>
  <si>
    <t xml:space="preserve">Апарат Ради національної безпеки і оборони України,Генеральний штаб Збройних Сил України, Державна служба України з надзвичайних ситуацій, Центральна виборча комісія, Державне підприємство «Науково-виробниче об’єднання «Павлоградський хімічний завод», ПАТ «Національний депозитарій України», Державний концерн «Укроборонпром», Державне підприємство «національна атомна енергогенеруюча компанія «Енергоатом» - відокремлений підрозділ «Хмельницька АЕС» </t>
  </si>
  <si>
    <t>Апарат Ради національної безпеки і оборони України</t>
  </si>
  <si>
    <t>Фонд цивільних досліджень та розвитку США</t>
  </si>
  <si>
    <t>Виявлення, реагування та усунення ключових ідентифікованих вразливостей у сфері тестування вразливостей периметра інформаційних систем державних органів та об’єктів критичної інфраструктури. Підвищення обізнаності у сфері запобігання кіберзагрозам працівників Апарату Ради національної безпеки і оборони України, Національного координаційного центру кібербезпеки та удосконалення потенціалу спеціалістів у сфері кібербезпеки в державному секторі й об’єктах критичної інфраструктури</t>
  </si>
  <si>
    <t>ENI/2020/415-598</t>
  </si>
  <si>
    <t>Посилення спроможності регіональних та місцевих органів влади для впровадження та застосування законодавства ЄС у сферах захисту навколишнього середовища, протидії кліматичним змінам та розвитку інфраструктурних проектів</t>
  </si>
  <si>
    <t>15.07.2020 - 15.07.2023</t>
  </si>
  <si>
    <t xml:space="preserve">Міністерство захисту довкілля та природних ресурсів України; Міністерство розвитку громад та територій України.
</t>
  </si>
  <si>
    <t xml:space="preserve">Міністерство захисту довкілля та природних ресурсів України; Міністерство розвитку громад та територій України (компоненти 4, 5)
</t>
  </si>
  <si>
    <t>Консорціум на чолі з ENVIROPLAN S.A. (Греція) у складі з: Egis International (Франція), Egis Structures &amp; Environnement (Франція) and  Centre for Renewable Energy Sources and Saving (CRES) (Греція).</t>
  </si>
  <si>
    <t>Підвищення потенціалу органів державної влади на місцевому та регіональному рівні у розробці  та впровадженні  ключових реформ, пов’язаних з Угодою про асоціацію та ПВЗВТ, включаючи процес юридичного зближення з ЄС.</t>
  </si>
  <si>
    <t xml:space="preserve">BMZ № 2013 65 899 (стадія 2)
BMZ № 2015 65 332 (стадія 3)
</t>
  </si>
  <si>
    <t xml:space="preserve">Консультаційні послуги для Муніципальної програми захисту клімату ІІ (супровідний захід для проекту «Проект муніципального водного господарства м. Чернівці,                стадія 2 та 3») </t>
  </si>
  <si>
    <t>30.10.2020 – 30.09.2022</t>
  </si>
  <si>
    <t>Федеральне Міністерство економічного співробітництва та розвитку (BMZ) Німеччини/Кредитну установу для відбудови (KfW)</t>
  </si>
  <si>
    <t xml:space="preserve">Чернівецька міська рада; комунальне підприємство «Чернівціводоканал» </t>
  </si>
  <si>
    <t xml:space="preserve">Чернівецька ОДА </t>
  </si>
  <si>
    <t xml:space="preserve">Комунальне підприємство «Чернівціводоканал» </t>
  </si>
  <si>
    <t>Сприяння своєчасній та ефективній реалізації інвестиційного проекту «Проект муніципального водного господарства м. Чернівці, стадія 2 та 3», що підтримується кредитними коштами Уряду Німеччини через KfW у рамках німецького фінансового співробітництва з Україною, шляхом надання супроводжувальної консультаційної підтримки Чернівецькій міській раді та КП «Чернівціводоканал»</t>
  </si>
  <si>
    <t>720FDA20GR00066</t>
  </si>
  <si>
    <t>Відповідь на COVID-19</t>
  </si>
  <si>
    <t>25.06.2020-31.01.2021</t>
  </si>
  <si>
    <t>Населення Донецької області</t>
  </si>
  <si>
    <t>Проведення заходів щодо запобігання поширенню COVID-19 на сході України</t>
  </si>
  <si>
    <t>620720-EPP-1-2020-1-UA-EPPJMO-MODULE</t>
  </si>
  <si>
    <t>Диверсифікація сільського туризму через збалансованість та креативність: поширення європейського досвіду в Україні</t>
  </si>
  <si>
    <t>18.11.2020-17.11.2023</t>
  </si>
  <si>
    <t>Оснащення магістрів освітньої програми “Економіка” спеціальності “Міжнародна економіка” Запорізького національного університету та підприємців в сфері туристичного бізнесу компетенціями щодо формування креативних та збалансованих бізнес-моделей розвитку туризму на основі європейського досвіду</t>
  </si>
  <si>
    <t>620966-EPP-1-2020-1-UA-EPPJMO-PROJECT</t>
  </si>
  <si>
    <t>Продукування та поширення ідей циркулярної економіки відповідно до Плану дій ЄС</t>
  </si>
  <si>
    <t>04.11.2020-03.11.2022</t>
  </si>
  <si>
    <t>Посилення освітнього контенту за тематикою економіки замкненого циклу; сприяння пошуку інноваційних рішень заміни техногенного пластику біогенним, обмін досвідом у сфері пошуку рішень задля переходу до моделі економіки замкнутого циклу та консолідація академічних та бізнесових зусиль для реалізації ініціатив з біопластику</t>
  </si>
  <si>
    <t>619688-EPP-1-2020-1-UA-EPPJMO-CoE</t>
  </si>
  <si>
    <t>Транскарпатський центр Жана Моне з дослідження європейських стратегій розвитку</t>
  </si>
  <si>
    <t>15.10.2020-14.10.2023</t>
  </si>
  <si>
    <t>Ужгородський національний університет</t>
  </si>
  <si>
    <t>Створення Центру досконалості Жана Моне в Ужгородському національному університеті (УжНУ) з метою вивчення, використання та запровадження кращого досвіду сусідніх з Україною держав ЄС, що знаходяться в Карпатському регіоні, шляхом аналізу конкурентоспроможних стратегій ЄС та створення на цій основі конкретних наукових продуктів для адаптації їх на регіональному рівні та в навчальній і науковій діяльності УжНУ в контексті практичної реалізації базових положень Угоди про асоціацію між Україно та ЄС</t>
  </si>
  <si>
    <t>620957-EPP-1-2020-1-UA-EPPJMO-MODULE</t>
  </si>
  <si>
    <t>Ревіталізація міст – досвід ЄС для України</t>
  </si>
  <si>
    <t>31.10.2020-30.10.2023</t>
  </si>
  <si>
    <t>Розробка та викладання інноваційного курсу міської політики ЄС; вдосконалення знань серед студентів, молодих дослідників, політиків, суспільства з питань європейської інтеграції; проведення досліджень з питань європейського розвитку міст; набуття практичних навичок шляхом проведення семінарів-практикумів з передового досвіду ЄС  у ревіталізації міст</t>
  </si>
  <si>
    <t>PLBU.01.02.00-UA-0809/19-00</t>
  </si>
  <si>
    <t>Кордони рівних можливостей</t>
  </si>
  <si>
    <t>01.12.2020 – 30.11.2021</t>
  </si>
  <si>
    <t>Громадська організація «Інститут розвитку Карпатського регіону»</t>
  </si>
  <si>
    <t>Створення нового освітнього маршруту зоряного неба в Закарпатському парку темного неба. Спільні еко-дослідження та розробка стратегії популяризації та збереження культурної спадщини зоряного неба на транскордонній території  Бершадського парку зоряного неба та Закарпатського парку темного неба та їх околиць</t>
  </si>
  <si>
    <t>PLBU.03.01.00-06-0217/17-00</t>
  </si>
  <si>
    <t>01.10.2020 – 30.09.2022</t>
  </si>
  <si>
    <t>Громадська організація «Товариство батьків дітей з інвалідністю та їх друзів «Зорі надії»</t>
  </si>
  <si>
    <t>Асоціація допомоги дітям з інвалідністю «Крок за кроком»</t>
  </si>
  <si>
    <t>Досягнення інвалідами найкращого можливого рівня особистого та соціального функціонування завдяки забезпеченню 100 осіб з інвалідністю Кременецького та суміжних районів якісними послугами по реабілітації та соціалізації в суспільство. Розвиток соціальної інфраструктури міст Замостя і Кременець шляхом будівництва двох центрів підтримки для осіб із складними ураженнями мозку</t>
  </si>
  <si>
    <t xml:space="preserve">2019.2290.5
Грантова угода від SEСO на рахунок GIZ від 09.12.2019
</t>
  </si>
  <si>
    <t>Просування енергоефективності та імплементації Директиви ЄС про енергоефективність в Україні</t>
  </si>
  <si>
    <t>01.07.2020 – 30.06.2025</t>
  </si>
  <si>
    <t xml:space="preserve"> Федеральне міністерство економічного співробітництва та розвитку (BMZ), 
Державний секретаріат з економічних питань Швейцарської Конфедерації (SEСO)
</t>
  </si>
  <si>
    <t xml:space="preserve">Міністерство розвитку громад та територій України
Державне агентство з енергоефективності та енергозбереження України
Міністерство освіти і науки України
Міністерство енергетики України 
Чернівецька міська рада, м. Чернівці 
Сєвєродонецька міська військово-цивільна адміністрація Сєвєродонецького району Луганської обл.  
Мирноградська міська рада, м. Мирноград Донецької обл. 
Миргородська міська рада, м. Миргород Полтавської обл.
Токмацька міська рада, м. Токмак Запорізької обл.
Житомирська міська рада, м. Житомир 
Васильківська міська рада, м. Васильків Київської обл.
Славутицька міська рада, м. Славутич Вишгородського району Київської обл. 
Тростянецька міська рада, м. Тростянець Сумської обл.
Баранівська міська рада, м. Баранівка Житомирської обл. 
Виконавчий комітет Нововолинської міської ради,                      м. Нововолинськ Волинської обл.
Конотопська міська рада, м. Конотоп Сумської обл.
Каховська міська рада, м. Каховка, Херсонська обл. 
Виконавчий комітет Івано-Франківської міської ради,                         м. Івано-Франківськ 
Чигиринська міська рада, м. Чигирин Черкаської обл. 
Чугуївська міська рада Харківської області
Пологівська міська рада, м. Пологи Запорізької області 
Хотинська міська рада, м. Хотин Чернівецької обл. 
Виконавчий комітет Покровської селищної ради,                      смт Покровське Дніпропетровської обл. 
Овруцька міська рада, м. Овруч Житомирської обл. 
Малинська міська рада, м. Малин Житомирської обл.
Зеленодольська міська рада м. Зеленодольськ Дніпропетровської обл. 
Фастівська міська рада, м. Фастів Київської обл. 
Самбірська міська рада, м. Самбір Львівської обл. 
Виконавчий комітет Новоград-Волинської міської ради 
Надвірнянська міська рада, м. Надвірна Івано-Франківської обл.
Лубенська міська рада Лубенського району Полтавської області 
Виконавчий комітет Жмеринської міської ради,                            м. Жмеринка Вінницької обл.
Дубенська міська рада, м. Дубно Рівненської обл. 
Вознесенська міська рада, м. Вознесенськ Миколаївської обл. 
Чорноморська міська рада, м. Чорноморськ Одеської обл. 
Слов’янська міська рада, м. Слов'янськ Донецької обл.
Прилуцька міська рада, м. Прилуки Чернігівської обл. 
Ніжинська міська рада, м. Ніжин Чернігівської області
Кременчуцька міська рада Кременчуцького району Полтавської області 
Виконавчий комітет Дрогобицької міської ради, м. Дрогобич Львівської обл. 
Бахмутська міська рада, м. Бахмут Донецької обл. 
Сумська міська рада, м. Суми 
Полтавська міська рада, м. Полтава 
Коростенська міська рада, м. Коростень Житомирська обл. 
Краматорська міська рада, м. Краматорськ Донецької обл. 
Херсонська міська рада, м. Херсон 
Рівненська міська рада, м. Рівне 
</t>
  </si>
  <si>
    <t>Підвищення ефективності використання енергії шляхом зміцнення правових, регуляторних та інституційних рамкових умов, поширення муніципального енергоменеджменту, здобуття фахівцями і молодими спеціалістами кваліфікації у сферах, пов’язаних з енергоефективністю</t>
  </si>
  <si>
    <t>587868-EPP-1-2017-1-UA-EPPJMO-MODULE</t>
  </si>
  <si>
    <t>Інструменти екологічної політики ЄС - INENCY</t>
  </si>
  <si>
    <t>01.09.2017-31.05.2021</t>
  </si>
  <si>
    <t>Розробка та розповсюдження  модуля з метою заповнення прогалин в освіті стосовно інструментів політики ЄС у галузі навколишнього середовища та сталого розвитку</t>
  </si>
  <si>
    <t>619892-EPP-1-2020-1-UA-EPPJMO-PROJECT</t>
  </si>
  <si>
    <t>Відновлення потенціалу досліджень ЄС в районах України, постраждалих від конфлікту: відповідь на виклики та створення рішень</t>
  </si>
  <si>
    <t>13.10.2020-12.04.2022</t>
  </si>
  <si>
    <t>ГО “Українська асоціація викладачів та дослідників питань європейської інтеграції”</t>
  </si>
  <si>
    <t>Сприяння, відновлення та вдосконалення досліджень ЄС у районах, що постраждали від конфлікту; аналіз ключових проблем, пов’язаних з розвитком досліджень ЄС на територіях, постраждалих від конфлікту, та підготовка рекомендацій та прикладів як на них реагувати</t>
  </si>
  <si>
    <t>620395-EPP-1-2020-1-UA-EPPJMO-SUPPA</t>
  </si>
  <si>
    <t>ЄС-Східне партнерство: майбутні шляхи активізації спільних ініціатив академічних та громадянських спільнот в Україні</t>
  </si>
  <si>
    <t>11.09.2020-10.09.2023</t>
  </si>
  <si>
    <t>Підвищення кваліфікації та обізнаності українських наукових кіл з питань, пов’язаних зі Східним партнерством; активізація співпраці з громадянським суспільством; вивчення досвіду країн Східного партнерства</t>
  </si>
  <si>
    <t>620635-EPP-1-2020-1-UA-EPPJMO-CHAIR</t>
  </si>
  <si>
    <t>Соціальні та культурні аспекти Європейських Студій</t>
  </si>
  <si>
    <t>30.10.2020-29.10.2023</t>
  </si>
  <si>
    <t>Сприяння європейській інтеграції та дослідженням ЄС; розбудова мереж з колегами в Україні та за кордоном; навчання студентів тих спеціальностей, які не вивчають спеціально європейські проблеми (управління, інклюзивна педагогіка тощо); проведення спільних веб-конференцій та /або круглого столу для освітян з України та ЄС</t>
  </si>
  <si>
    <t>620545-EPP-1-2020-1-UA-EPPJMO-PROJECT</t>
  </si>
  <si>
    <t>Європейські цінності різноманіття та інклюзії для сталого розвитку</t>
  </si>
  <si>
    <t>30.10.2020-29.10.2021</t>
  </si>
  <si>
    <t>Дослідження основних питань європейських студій стосовно цінностей ЄС та методів їх впровадження в українську освітню систему для сталого розвитку громадянського суспільства</t>
  </si>
  <si>
    <t>ENI/2020/418-654</t>
  </si>
  <si>
    <t>Підтримка прозорого управління земельними ресурсами -фаза ІІ</t>
  </si>
  <si>
    <t>20.09.2020 – 30.04.2026</t>
  </si>
  <si>
    <t xml:space="preserve">Міністерство розвитку економіки, торгівлі та сільського господарства України, Міністерство юстиції України,  Державна служба України з питань геодезії, картографії та кадастру, Державне підприємство «Центр державного земельного кадастру»,  Державне підприємство «Національні інформаційні системи», Державне підприємство «ПРОЗОРРО. ПРОДАЖІ»
</t>
  </si>
  <si>
    <t>Міністерство розвитку економіки, торгівлі та сільського господарства України, Міністерство юстиції України</t>
  </si>
  <si>
    <t>Надати Уряду України допомогу у створенні передумов для прозорого функціонування ринку сільськогосподарських земель з метою підвищення ефективності використання ресурсів та забезпечення бази для інвестування в аграрний сектор, а також надати підтримку Уряду України у реформуванні системи земельних торгів за рахунок впровадження сучасної системи електронних земельних торгів, які дозволять забезпечити прозорий та ефективний продаж земельних ділянок державної та комунальної власності і прав на них</t>
  </si>
  <si>
    <t>Надання Міністерству внутрішніх справ України підтримки в запобіганні та протидії незаконному обігу зброї, боєприпасів і вибухових речовин</t>
  </si>
  <si>
    <t>30.12.2020 – 30.09.2022</t>
  </si>
  <si>
    <t>Міністерство внутрішніх справ України та його підрозділи: Державна установа «Центр обслуговування підрозділів МВС України», Державний науково-дослідний експертно-криміналістичний центр МВС України. Підрозділи Національної поліції України: Державна установа «Центр обслуговування підрозділів Національної поліції України», Головне управління Національної поліції у Харківській області, Головне управління Національної поліції в Луганській області, Головне управління Національної поліції в Донецькій області, Головне управління Національної поліції в Дніпропетровській області , Головне управління Національної поліції в Запорізькій області, Головне управління Національної поліції а Херсонській області.</t>
  </si>
  <si>
    <t>Міністерство внутрішніх справ України, Національна поліція України</t>
  </si>
  <si>
    <t>Надання Міністерству внутрішніх справ України підтримки в запобіганні та протидії незаконному обігу зброї, боєприпасів і вибухових речовин в усіх його проявах</t>
  </si>
  <si>
    <t>ENI/2020/418-333</t>
  </si>
  <si>
    <t>Зміцнення потенціалу зовнішнього аудиту відповідно до міжнародних стандартів</t>
  </si>
  <si>
    <t>28.09.2020 - 27.09.2022</t>
  </si>
  <si>
    <t>Рахункова палата України</t>
  </si>
  <si>
    <t>Hulla and Co Human Dynamics GmbH &amp; Co KG (AT)</t>
  </si>
  <si>
    <t>Зміцнення потенціалу зовнішнього аудиту відповідно до міжнародних стандартів шляхом підтримки адаптації законодавства у сфері зовнішнього аудиту відповідно до стандартів INTOSAI та вдосконалення внутрішніх регуляторних актів Рахункової палати України, удосконалення підходів та більш широкого використання аудитів ефективності, подальше вдосконалення фінансів аудитів та посилення механізму подальшого контролю за аудиторськими звітами Рахункової палати України</t>
  </si>
  <si>
    <t>610427-EPP-1-2019-1-EE-EPPKA2-CBHE-JP</t>
  </si>
  <si>
    <t>Розвиток потенціалу підготовки вчителів іноземної мови як шлях до впровадження багатомовної освіти та європейської інтеграції України</t>
  </si>
  <si>
    <t>Запорізький національний університет; Миколаївський національний університет імені В. О. Сухомлинського; Черкаський національний університет імені Богдана Хмельницького; Полтавський національний педагогічний університет імені В. Г. Короленка; Горлівський інститут іноземних мов; Харківський національний університет імені В. Н. Каразіна; Тернопільський національний педагогічний університет імені Володимира Гнатюка; Прикарпатський національний університет імені Василя Стефаника; Асоціація викладачів англійської мови ТІСОЛ-Україна; Мініcтерство освіти і науки України</t>
  </si>
  <si>
    <t>Тартуський Університет (Естонія)</t>
  </si>
  <si>
    <t>Розробка освітніх програм; підвищення кваліфікації вчителів загальноосвітніх шкіл і науково-педагогічних працівників закладів вищої освіти; інтернаціоналізація освіти через запровадження курсів</t>
  </si>
  <si>
    <t>619891-EPP-1-2020-1-UA-EPPJMO-MODULE</t>
  </si>
  <si>
    <t>Ініціатива ЄС Східне партнерство: можливості для України</t>
  </si>
  <si>
    <t>20.11.2020-19.11.2023</t>
  </si>
  <si>
    <t>Запровадження нового інтерактивного міждисциплінарного курсу з європейських студій для вивчення принципів та засад зовнішньої політики ЄС та її значення для східних сусідів, ресурсного потенціалу Східного партнерства для євроінтеграційного курсу України</t>
  </si>
  <si>
    <t>620017-EPP-1-2020-1-UA-EPPJMO-MODULE</t>
  </si>
  <si>
    <t>Європейська інтеграція: законодавство та Інтернет речей</t>
  </si>
  <si>
    <t>10.11.2020-09.11.2023</t>
  </si>
  <si>
    <t>Створення можливості викладання актуальних правових питань щодо базових напрямів розвитку ЄС молодими вченими для студентів  Національного технічного університету України “Київський політехнічний інститут імені Ігоря Сікорського”</t>
  </si>
  <si>
    <t>620354-EPP-1-2020-1-UA-EPPJMO-MODULE</t>
  </si>
  <si>
    <t>Україна-ЄС: міжкультурна комунікація в освіті</t>
  </si>
  <si>
    <t>Державний вищий навчальний заклад “Донбаський державний педагогічний університет”</t>
  </si>
  <si>
    <t>Сприяння інтеграції представників молодого покоління в світову та європейську спільноту; впровадження навчальної дисципліни “Міжкультурні комунікаційні студії” підготовки студентів магістерського рівня вищої освіти; організація літньої школи; розробка та видання дидактичних матеріалів; розробка веб-сайту</t>
  </si>
  <si>
    <t>HUSKROUA/1702/8.1/0125</t>
  </si>
  <si>
    <t>Співпраця для ефективної роботи</t>
  </si>
  <si>
    <t>15.07.2020-14.07.2021</t>
  </si>
  <si>
    <t>Управління Закарпатської Реформатської Церкви; Берегівська районна організація Товариства Червоного Хреста України</t>
  </si>
  <si>
    <t>Саболч-Сатмар-Берег Обласна Організація Товариства Червоного Хреста, Угорщина</t>
  </si>
  <si>
    <t>Розробка першої цивільно-технічної бази порятунку, де місцеві цивільні та добровільні групи рятувальників будуть здійснювати підготовку по наданню невідкладної допомоги населенню. Передача знань і накопиченого досвіду для підвищення рівня захисту населення від наслідків стихійного лиха</t>
  </si>
  <si>
    <t>Р007132</t>
  </si>
  <si>
    <t>Забезпечення економічного розширення можливостей жінок на Донбасі</t>
  </si>
  <si>
    <t xml:space="preserve">31.12.2019 - 31.12.2022 </t>
  </si>
  <si>
    <t xml:space="preserve">Донецький обласний центр зайнятості;
Луганський обласний центр зайнятості
</t>
  </si>
  <si>
    <t xml:space="preserve">Донецька ОДА, обласна військово-цивільна адміністрація;
Луганська ОДА, обласна військово-цивільна адміністрація
</t>
  </si>
  <si>
    <t xml:space="preserve">Міжнародна неурядова організація «ACTED» </t>
  </si>
  <si>
    <t>Зменшення бідності шляхом підвищення економічної безпеки найбільш вразливого населення у постраждалих від конфлікту населених пунктів східної України</t>
  </si>
  <si>
    <t>NIU 4/19</t>
  </si>
  <si>
    <t>Впровадження енергозберігаючого проекту у системі вуличного освітлення Миколаївської міської об’єднаної територіальної громади, Донецька область</t>
  </si>
  <si>
    <t>15.06.2020 – 31.05.2023</t>
  </si>
  <si>
    <t>Миколаївська міська рада Слов’янського району Донецької області</t>
  </si>
  <si>
    <t xml:space="preserve">ТОВ “Старелектро” (ЄДРПОУ 34780280) 
ТОВ “Компанія “Вестдевелопмент”” (ЄДРПОУ 39704225)
ТОВ “Світловодський завод залізобетонних виробів” (ЄДРПОУ 42046647)
</t>
  </si>
  <si>
    <t>Впровадження енергозберігаючого проекту у системі вуличного освітлення Миколаївської міської об’єднаної територіальної громади з метою заміни неефективних світильників вуличної системи освітлення на світлодіодні,  скорочення споживання електричної енергії і зниження витрат міського бюджету</t>
  </si>
  <si>
    <t>DOJCRMDIV01-19-UP001-000</t>
  </si>
  <si>
    <t>Розбудова потенціалу морської прикордонної безпеки: проєктування центру технічної підтримки</t>
  </si>
  <si>
    <t>01.08.2020 – 30.08.2021</t>
  </si>
  <si>
    <t>Адміністрація Державної прикордонної служби України та її підрозділи: Головний центр зв’язку, автоматизації та захисту інформації (військова частина 2428) м. Київ, Окрема комендатура охорони і забезпечення Державної прикордонної служби України (військова частина 1498) м. Київ, Регіональне управління Морської охорони Адміністрації Державної прикордонної служби України (військова частина 1550) м. Одеса, Одеський загін морської охорони Регіонального управління Морської охорони Адміністрації Державної прикордонної служби України (військова частина 1485) м. Одеса</t>
  </si>
  <si>
    <t xml:space="preserve">Міжнародна програма підвищення кваліфікації для органів кримінального розслідування Департаменту юстиції США (ICITAP)
PAE Government Services, Inc.
</t>
  </si>
  <si>
    <t>Підтримка розвитку інфраструктури та потенціалу Морської охорони Державної прикордонної служби України</t>
  </si>
  <si>
    <t>620386-EPP-1-2020-1-UA-EPPJMO-MODULE</t>
  </si>
  <si>
    <t>Політика пам’яті: європейський досвід для примирення в українському суспільстві</t>
  </si>
  <si>
    <t>19.11.2020-18.11.2023</t>
  </si>
  <si>
    <t>Розбудова збалансованої, ефективної та диверсифікованої відповідно до потреб цільової аудиторії національної політики пам’яті із залученням кращих європейських практик; розробка  інноваційного, інтерактивного міждисциплінарного курсу “Європейська політика пам’яті”  та його викладання; розробка пропозицій щодо вдосконалення національної  політики пам’яті з урахуванням європейського досвіду</t>
  </si>
  <si>
    <t>621029-EPP-1-2020-1-UA-EPPJMO-MODULE</t>
  </si>
  <si>
    <t>Міждисциплінарний підхід до дослідження управління відходами: впровадження практики ЄС</t>
  </si>
  <si>
    <t>Підвищення екологічної свідомості, зміна способу мислення та рівня знань студентів, представників інших цільових груп щодо управління відходами</t>
  </si>
  <si>
    <t>2SOFT/2.1/169</t>
  </si>
  <si>
    <t>Об’єднані спадщиною: збереження історичної спадщини фортеці Пнів в Україні та фортеці Ардуд в Румунії з метою розвитку туризму</t>
  </si>
  <si>
    <t>23.12.2020 - 22.06.2022</t>
  </si>
  <si>
    <t>Громадська організація «Туристична Асоціація Івано-Франківщини»;  Пнівська сільська рада</t>
  </si>
  <si>
    <t>Збільшення економічних та соціальних можливостей місцевих громад шляхом використання туристичного потенціалу транскордонної культурної спадщини, цим самим забезпечивши її збереження та стале використання, спираючись на культурну та історичну спадщину фортеці Ардуд на північному заході Румунії та фортеці у Пньові в Західній Україні</t>
  </si>
  <si>
    <t>Програмне забезпечення RiskSpectrum для ВП «Рівненська АЕС» ДП «НАЕК «Енергоатом»</t>
  </si>
  <si>
    <t>26.01.2021-26.01.2022</t>
  </si>
  <si>
    <t xml:space="preserve">Державне підприємство «Національна атомна енергогенеруюча компанія «Енергоатом» (ДП «НАЕК «Енергратом»), Відокремлений підрозділ «Рівненська атомна електрична станція» державного підприємства «Національна атомна енергогенеруюча компанія «Енергоатом» (ВП РАЕС ДП «НАЕК «Енергоатом») </t>
  </si>
  <si>
    <t xml:space="preserve">Міністерство енергетики України
</t>
  </si>
  <si>
    <t>Lloyd`s Register Riskspectrum AB</t>
  </si>
  <si>
    <t>Надання Україні технічної допомоги, спрямованої на підвищення безпеки діючих українських АЕС, а саме удосконалення програмного забезпечення для виконання розрахунків з аналізу безпеки</t>
  </si>
  <si>
    <t>С38472/9095/50905; №С38472/9095/50905/а3</t>
  </si>
  <si>
    <t xml:space="preserve">Фінансування створення та діяльності Секретаріату Всеукраїнської мережі доброчесності та комплаєнсу (МЕРЕЖА) </t>
  </si>
  <si>
    <t>05.04.2018-01.10.2021</t>
  </si>
  <si>
    <t>ГС “Підтримка діяльності Всеукраїнської Мережі Доброчесності та Комплаєнсу (код ЄРДПОУ 41800897)</t>
  </si>
  <si>
    <t>не зазначається</t>
  </si>
  <si>
    <t>Створення критичної мережі однодумців та відповідального бізнесу шляхом підвищення обізнаності та розуміння доброчесності та прозорості бізнесу, розробки та впровадження спеціальних планів дій в сфері комплаєнсу з метою сприяння доброчесності та комплаєнсу з боку членів МЕРЕЖІ, проведення тренінгів для членів МЕРЕЖІ, присвячених боротьбі з корупцією,  чесному і прозорому введенню бізнесу, і створення платформи для обміну знаннями та досвідом в галузі ділової етики, доброчесності, комплаєнсу та боротьби з корупцією</t>
  </si>
  <si>
    <t xml:space="preserve">13931 
(ПРООН 129595) 
</t>
  </si>
  <si>
    <t>Цифрові, інклюзивні, доступні: підтримка цифровізації державних послуг в Україні (Підтримка DIA)</t>
  </si>
  <si>
    <t>01.01.2021 – 31.12.2023</t>
  </si>
  <si>
    <t xml:space="preserve">Міністерство цифрової трансформації України, Міністерство соціальної політики України </t>
  </si>
  <si>
    <t>Програма розвитку Організації Об'єднаних Націй в Україні (ПРООН в Україні)</t>
  </si>
  <si>
    <t xml:space="preserve"> Забезпечення українських державних установ знаннями та навичками для формування і впровадження політики цифровізації послуг, орієнтованих на громадян, відповідно до принципів підходу, заснованого на правах людини і врахування ґендерної проблематики;
Розроблення щонайменше двох наборів орієнтованих на громадян цифрових послуг, пов’язаних з конкретними життєвими ситуаціями, які розроблено з залученням широкого кола зацікавлених сторін і з врахуванням ґендерних аспектів;
Підвищення обізнаності, навичок та знань українських жінок та чоловіків про доступні їм цифрові послуги, послуги мобільного зв’язку та використання цих послуг для задоволення власних потреб
</t>
  </si>
  <si>
    <t>DTP3-620-2.1</t>
  </si>
  <si>
    <t>Низький рівень пластику від джерела до моря: комплексний план дій щодо ліквідації забруднення пластиком річок Тиса та Дунай</t>
  </si>
  <si>
    <t>01.07.2020 -31.12.2022</t>
  </si>
  <si>
    <t>Комунальне підприємство “Агентство регіонального розвитку та транскордонного співробітництва “Закарпаття” Закарпатської обласної ради”</t>
  </si>
  <si>
    <t>Filmjungle.eu Society (Угорщина)</t>
  </si>
  <si>
    <t>Зменшення забруднення пластиком та покращення якості води річки Тиса та нижньої частини річки Дунай шляхом підвищення обізнаності про це ключових суб’єктів та громадськості, покращення співпраці між зацікавленими сторонами та розробка інноваційних інструментів для кращого управління</t>
  </si>
  <si>
    <t>ESC 14/19 NUEE</t>
  </si>
  <si>
    <t>Підвищення енергоефективності закладів бюджетної сфери міста Чугуїв</t>
  </si>
  <si>
    <t>14.09.2020-30.09.2023</t>
  </si>
  <si>
    <t>Чугуївська міська рада  Харківської області (код ЄРДПОУ 21227883)</t>
  </si>
  <si>
    <t>ТОВ “БВП ПРОМСОЦБУД” (код ЄРДПОУ 40229453)</t>
  </si>
  <si>
    <t>Виконання низки енергозберігаючих заходів в навчальному закладі міста, які спрямовані на скорочення споживання теплової та електричної енергії та покращення умов перебування у закладі</t>
  </si>
  <si>
    <t>Іноваційний підхід до історичної спадщини: наукова спадщина ветеринарної медицини українсько-польського програниччя</t>
  </si>
  <si>
    <t>28.01.2021 – 27.01.2022</t>
  </si>
  <si>
    <t>Львівський національний університет ветеринарної медицини та біотехнологій імені С. З. Гжицького</t>
  </si>
  <si>
    <t>Львівська обласна державна адміністрація</t>
  </si>
  <si>
    <t>Збереження від забуття багатої польсько-української історичної спадщини у ветеринарній галузі. Зміцнення культурних зв`язків та співпраці у цій сфері, збільшення потенціалу місцевих громад та вдосконалення іміджу та привабливості регіону</t>
  </si>
  <si>
    <t>UKR-18/0016</t>
  </si>
  <si>
    <t xml:space="preserve">Співпраця з Україною у сфері охорони здоров’я </t>
  </si>
  <si>
    <t xml:space="preserve">Міністерство охорони здоров’я та соціальних служб Королівства Норвегія, Норвезький інститут громадського здоров’я </t>
  </si>
  <si>
    <t xml:space="preserve">Покращення стану психічного та фізичного здоров’я, зміцнення потенціалу сфери охорони здоров’я в надзвичайних ситуаціях та покращення систем контролю за інфекційними захворюваннями й доступу до медичних даних в Україні  </t>
  </si>
  <si>
    <t>3319120С0003</t>
  </si>
  <si>
    <t xml:space="preserve">Ремонт комунального закладу освіти «СЗШ № 1» Дніпровської міської ради </t>
  </si>
  <si>
    <t>22.07.2020 – 12.07.2022</t>
  </si>
  <si>
    <t xml:space="preserve">Комунальний заклад освіти «Середня загальноосвітня школа № 1» Дніпровської міської ради, м. Дніпро </t>
  </si>
  <si>
    <t>Департамент гуманітарної політики Дніпровської міської ради</t>
  </si>
  <si>
    <t xml:space="preserve">Товариство з обмеженою відповідальністю «ПОСТАЧРЕСУРС» </t>
  </si>
  <si>
    <t xml:space="preserve">Ремонт фасаду шкільної будівлі з частковим утепленням та внутрішнього двору; встановлення навісу, баскетбольних щитів, заміна освітлення у спортзалі на енергоефективне </t>
  </si>
  <si>
    <t>NIP 1/19</t>
  </si>
  <si>
    <t>Підвищення енергоефективності систем водопостачання та водоочищення: Реконструкція каналізаційних насосних станцій № 2, 7, 12 у місті Хмельницькому</t>
  </si>
  <si>
    <t>31.12.2019-30.06.2022</t>
  </si>
  <si>
    <t>Хмельницька міська рада (код ЄРДПОУ 33332218)</t>
  </si>
  <si>
    <t>Виконавчий комітет Хмельницької міської ради</t>
  </si>
  <si>
    <t>ТОВ “ЛВТ Інжиніринг” (код ЄРДПОУ 37770584)</t>
  </si>
  <si>
    <t>Підвищення енергоефективності функціонування системи каналізації Хмельницького водоканалу та покращення екологічних умов під час роботи насосних станцій</t>
  </si>
  <si>
    <t>2019/408-186</t>
  </si>
  <si>
    <t>Підтримка України в наближенні законодавства ЄС у сфері навколишнього природного середовища (якість атмосферного повітря, управління відходами)</t>
  </si>
  <si>
    <t>28.08.2020 - 28.08.2023</t>
  </si>
  <si>
    <t>Консорціум на чолі з HULLA &amp; CO HUMAN DYNAMICS GmbH &amp; Co KG (Австрія) у складі з: Expertise Advisors (Франція), KPMG-Ukraine Ltd (Україна) та Environmental Projects Management Agency under the Ministry of Environment of the Republic of Lithuania (Литва).</t>
  </si>
  <si>
    <t>Підвищення потенціалу українських органів державної влади у розробці та реалізації основних реформ, що випливають з Угоди про асоціацію та ПЗВТ, включаючи можливість реалізації процесу наближення законодавства до законодавства ЄС.</t>
  </si>
  <si>
    <t>NEAR-TS/2019/411-257 від 20.12.2019</t>
  </si>
  <si>
    <t xml:space="preserve">Херсонський регіональний благодійний фонд “Об’єднання” ;  Громадська організація “Міцна громада” ;   Громадська організація  “Молодіжна платформа” </t>
  </si>
  <si>
    <t xml:space="preserve">Не визначається  </t>
  </si>
  <si>
    <t>FI05/05/2019</t>
  </si>
  <si>
    <t>Установка однієї Індивідуальної теплової підстанції та систем автоматизації в приміщенні Волочиського НВК</t>
  </si>
  <si>
    <t>19.09.2019-31.12.2021</t>
  </si>
  <si>
    <t>Уряд Фінляндії/НЕФКО</t>
  </si>
  <si>
    <t>Волочиська міська рада  (код ЄДРПОУ 04060695)</t>
  </si>
  <si>
    <t>Північна екологічна фінансова корпорація (НЕФКО) як управитель та адміністратор Трастового Фонду “Фінляндія - Україна”; ТОВ “ЕСКО-Лтава” (код ЄРДПОУ 32370598)</t>
  </si>
  <si>
    <t>Встановлення індивідуальних теплових підстанцій та систем автоматизації в приміщенні раніше термічно модернізованої школи міста з метою збільшення економії енергії</t>
  </si>
  <si>
    <t>ECHO/UKR/BUD/2020/91007</t>
  </si>
  <si>
    <t>ДОСТУП IV – Надання багатоцільової гуманітарної допомоги особам, які постраждали від конфлікту на сході України</t>
  </si>
  <si>
    <t>01.05.2020 - 30.04.2021</t>
  </si>
  <si>
    <t xml:space="preserve">Населення України, що постраждало від конфлікту в Донецькій області
</t>
  </si>
  <si>
    <t>Донецька ОДА, обласна військово-цивільна адміністрація</t>
  </si>
  <si>
    <t>Надання безпечного доступу до невідкладної багатоцільової допомоги населенню, що проживає в населених пунктах, розташованих поблизу лінії зіткнення</t>
  </si>
  <si>
    <t>ICSP/2020/418-051</t>
  </si>
  <si>
    <t>Сприяння успішній реінтеграції ветеранів конфлікту на сході України та членів їх сімей</t>
  </si>
  <si>
    <t>06.01.2021 – 05.05.2022</t>
  </si>
  <si>
    <t>Ветерани конфлікту на сході України; населення, що постраждало внаслідок конфлікту на сході України; ветеранські хаби (центри), що будуть визначені в ході реалізації проекту</t>
  </si>
  <si>
    <t>Міжнародна організація з міграції, представлена Представництвом Міжнародної організації з міграції в Україні</t>
  </si>
  <si>
    <t xml:space="preserve">Р-009755/PSOP -20-015 </t>
  </si>
  <si>
    <t>Технічна експертиза та передача потенціалу для підтримки реформ (PROTECT)</t>
  </si>
  <si>
    <t xml:space="preserve">21.09.2020-31.08.2022 </t>
  </si>
  <si>
    <t xml:space="preserve">Допомога Уряду України у впровадженні належного урядування, підзвітності та цивільного контролю в секторі безпеки та оборони </t>
  </si>
  <si>
    <t>23.12.2020 - 22.04.2023</t>
  </si>
  <si>
    <t>Громадська організація «Туристична Асоціація Івано-Франківщини», Пасічнянська сільська рада</t>
  </si>
  <si>
    <t>ENI/2020/418-812</t>
  </si>
  <si>
    <t>Наближення національного законодавства України у сфері державного нагляду (контролю) за ГМО у відкритих системах, охорони прав на сорти рослин, насінництва та розсадництва до європейських норм та стандартів</t>
  </si>
  <si>
    <t>01.04.2021 – 31.12.2022</t>
  </si>
  <si>
    <t>The State Protection Service of the Republic of Latvia (SPPS) (Латвія), як провідний партнер держави-члена ЄС та The Polish State Plant Health and Seed Inspection Service (SPHISI, PIORIN) (Польща), The Polish Research Centre for Cultivar Testing (COBORU) (Польща), Naktuinbouw (Нідерланди)</t>
  </si>
  <si>
    <t>Наближення національного законодавства відповідно до директив та регламентів ЄС в частині державного нагляду (контролю) у сферах ГМО у відкритих системах, охорони прав на сорти рослин, насінництва і розсадництва. Вдосконалення відповідних систем нагляду (контролю) на основі стандартів ЄС.</t>
  </si>
  <si>
    <t>ENI/2020/419-874</t>
  </si>
  <si>
    <t>Вдосконалення вищої сільськогосподарської освіти у Східній Україні</t>
  </si>
  <si>
    <t>01.03.2021 -31.05.2023</t>
  </si>
  <si>
    <t>Луганський національний аграрний університет</t>
  </si>
  <si>
    <t>Луганська обласна громадська організація “Аграрна дорадча служба”</t>
  </si>
  <si>
    <t>Підвищення якості освіти, навчальної бази та лабораторій Луганського національного аграрного університету; надання допомоги Луганському національному аграрному університету у поверненні навчальних закладів у підконтрольних районах Донецької та Луганської областей, відновлення технічного та наукового потенціалу; встановлення зв'язків з іноземними університетами-партнерами для надання студентам регіону можливості отримати якісну освіту</t>
  </si>
  <si>
    <t>VC/2862</t>
  </si>
  <si>
    <t>Підтримка судової влади України в забезпеченні кращого доступу до правосуддя</t>
  </si>
  <si>
    <t>01.01.2021 – 31.12.2022</t>
  </si>
  <si>
    <t xml:space="preserve">Верховний Суд </t>
  </si>
  <si>
    <t>Підтримка органів судової влади України в реформуванні законодавства та вдосконаленні судової практики, а також у забезпеченні ефективного доступу до правосуддя відповідно до стандартів і рекомендацій Ради Європи</t>
  </si>
  <si>
    <t xml:space="preserve">Надання допомоги ДП «НАЕК «Енергоатом» та ВП ЗАЕС під час розробки розділів Звіту з аналізу безпеки сухого сховища ВП ЗАЕС, у зв’язку зі зберіганням паливних збірок Westinghouse </t>
  </si>
  <si>
    <t xml:space="preserve">Державне підприємство «Національна атомна енергогенеруюча компанія «Енергоатом», відокремлений підрозділ «Запорізька атомна електростанція» </t>
  </si>
  <si>
    <t>Аргонська національна лабораторія (ANL)</t>
  </si>
  <si>
    <t xml:space="preserve">Надання допомоги ДП «НАЕК «Енергоатом» та ВП ЗАЕС під час розробки розділів Звіту з аналізу безпеки сухого сховища ВП ЗАЕС щодо доступу до матеріалів про досвід експлуатації сухого сховища відпрацьованого ядерного палива в США </t>
  </si>
  <si>
    <t>ESC 3/19NUEE</t>
  </si>
  <si>
    <t>Впровадження енергозберігаючого проекту у навчальному закладі міста Ізюм</t>
  </si>
  <si>
    <t>31.12.2019-30.10.2022</t>
  </si>
  <si>
    <t xml:space="preserve">Ізюмська міська рада </t>
  </si>
  <si>
    <t>ТОВ “Науково-виробнича компанія “СХІДБУД” (код ЄРДПОУ 31234803); ТОВ “Балкантех” (код ЄРДПОУ 38279165); ТОВ “Трейд Контрол” (код ЄРДПОУ 39224897); ПП “Укрросконтрактбуд” (код ЄРДПОУ 35598049)</t>
  </si>
  <si>
    <t>Контракт № SSM2020-4087 від 17.12.2020</t>
  </si>
  <si>
    <t>17.12.2020-31.03.2022</t>
  </si>
  <si>
    <t xml:space="preserve">Державне підприємство “Національна атомна енергогенеруюча компанія “Енергоатом” (ДП “НАЕК “Енергоатом”); Відокремлений підрозділ “Хмельницька АЕС” (ВП “ХАЕС”) </t>
  </si>
  <si>
    <t xml:space="preserve">Корпорація “ТСМ ГРУП” </t>
  </si>
  <si>
    <t>FC1 2020 UKR</t>
  </si>
  <si>
    <t>Сприяння стратегічному плануванню та фінансуванню стійкого розвитку України як на національному, так і на регіональному рівні (Сприяння фінансуванню ЦСР в Україні</t>
  </si>
  <si>
    <t>ООН через Спільний фонд ООН для Цілей Сталого Розвитку</t>
  </si>
  <si>
    <t>Секретаріат Кабінету Міністрів України (код ЄДРПОУ 00019442), Міністерство розвитку економіки, торгівлі та сільського господарства України (код ЄДРПОУ 37508596), Міністерство охорони здоров’я (код ЄДРПОУ 00012925), Міністерство розвитку громад та територій України (код ЄДРПОУ 37471928), Донецька обласна державна адміністрація, обласна військово-цивільна адміністрація (код ЄДРПОУ 00022473), Херсонська обласна державна адміністрація (код ЄДРПОУ 00022645), Державна служба статистики України (код ЄДРПОУ 37507880), Національна служба здоров’я України (код ЄДРПОУ 42032422)</t>
  </si>
  <si>
    <t>Програма розвитку ООН в Україні, ЮНІСЕФ в Україні, ВООЗ в Україні, Європейська економічна комісія ООН в Україні</t>
  </si>
  <si>
    <t>Здійснення комплексних заходів на підтримку Уряду України для оптимізації розподілу ресурсів, спрямованих на досягнення національних цілей розвитку та їх узгодження з програмою Цілей Сталого Розвитку</t>
  </si>
  <si>
    <t>Урядування за межами відновлення. Зміцнення стійкості України до епідемії COVID – 19 (RESURFACE)</t>
  </si>
  <si>
    <t>01.03.2021 – 01.03.2022</t>
  </si>
  <si>
    <t xml:space="preserve">Програма розвитку Організації Об’єднаних Націй </t>
  </si>
  <si>
    <t xml:space="preserve">Секретаріат Кабінету Міністрів України, Міністерство закордонних справ України ; Міністерство культури та інформаційної політики України </t>
  </si>
  <si>
    <t>Зміцнення потенціалу урядових структур щодо врегулювання кризових ситуацій. Супроводження інституційної адаптації до функціонування в кризових ситуаціях та посилення ефективності Міністерства культури та інформаційної політики України, узагальнюючи засвоєні уроки та підтримуючи заходи з реагування на COVID</t>
  </si>
  <si>
    <t>BSB1130</t>
  </si>
  <si>
    <t>Туризм, спадщина і творчість</t>
  </si>
  <si>
    <t>26.09.2020 – 25.12.2022</t>
  </si>
  <si>
    <t>Громадська організація “Фонд розвитку міста Миколаїв”</t>
  </si>
  <si>
    <t>Грузинський центр мистецтв і культури (Грузія)</t>
  </si>
  <si>
    <t>Сприяння розвитку бізнесу у секторах туризму та спадщини за допомогою спільних дій з розвитку творчого туризму і культурних продуктів на основі місцевої спадщини</t>
  </si>
  <si>
    <t>01.03.2021 – 31.12.2021</t>
  </si>
  <si>
    <t>Зміцнення потенціалу Державного бюро розслідувань та інших зацікавлених сторін системи кримінальної юстиції застосовувати стандарти прав людини та верховенства права під час розслідування злочинів з великою кількістю жертв, а також злочинів, вчинених у районах, прилеглих до лінії розмежування</t>
  </si>
  <si>
    <t>Верховенство права</t>
  </si>
  <si>
    <t>2020-1-PL01-KA203-081784</t>
  </si>
  <si>
    <t xml:space="preserve">Навчання цифровому підприємництву  </t>
  </si>
  <si>
    <t>Київський університет  імені Бориса Грінченка</t>
  </si>
  <si>
    <t>Краківський економічний університет</t>
  </si>
  <si>
    <t xml:space="preserve">Підвищення компетентності викладацького складу у галузі нових технологій та підприємництва для застосування найкращих методів та інструментів для передачі знань з цифрового підприємництва; створення нової навчальної програми “Цифрове підприємництво” для студентів; підтримка процесу навчання та розвитку компетентності студентів.     </t>
  </si>
  <si>
    <t>619652-EPP-1-2020-1-UA-EPPJMO-MODULE</t>
  </si>
  <si>
    <t xml:space="preserve">Транспортна політика ЄС  </t>
  </si>
  <si>
    <t>22.10.2020-21.10.2023</t>
  </si>
  <si>
    <t>Національний авіаційний університет</t>
  </si>
  <si>
    <t xml:space="preserve">Забезпечення студентів факультету транспорту, управління та логістики Національного авіаційного університету додатковими знаннями та навичками щодо транспортної  політики ЄС; створення, поширення та накопичення нових знань з проблем інтеграції України та транспортних систем  в умовах імплементації Угоди про асоціацію між Україною та ЄС.     </t>
  </si>
  <si>
    <t>1HARD/4.1/10</t>
  </si>
  <si>
    <t>Невідкладна допомога для дітей транскордонного регіону</t>
  </si>
  <si>
    <t>12.02.2021 – 12.02.2023</t>
  </si>
  <si>
    <t xml:space="preserve">Комунальне некомерційне підприємство “Міська дитяча клінічна лікарня Чернівецької міської ради” </t>
  </si>
  <si>
    <t>Підвищення доступності та якості невідкладної медичної допомоги, що надається дітям Чернівецької області та Сучавського повіту</t>
  </si>
  <si>
    <t xml:space="preserve">Кредитна пропозиція № 7F-10667.01.01
Контракт № 81067119
</t>
  </si>
  <si>
    <t>Створення виробничої лінії бюджетного апарату штучної вентиляції легень</t>
  </si>
  <si>
    <t>01.09.2020 – 31.12.2021</t>
  </si>
  <si>
    <t>Швейцарська агенція з розвитку та співробітництва Міністерства закордонних справ Швейцарії</t>
  </si>
  <si>
    <t xml:space="preserve">Державне підприємство «Новатор» </t>
  </si>
  <si>
    <t>Міністерство з питань стратегічних галузей промисловості України</t>
  </si>
  <si>
    <t>Будівництво та підготовка повної виробничої лінії для виготовлення апаратів штучної вентиляції легень на базі ДП «Новатор» у м. Хмельницький; сприяння науковій та інженерній співпраці між Швейцарським федеральним технологічним інститутом та ДП «Новатор» для зміцнення спроможності у протидії пандемії COVID-19</t>
  </si>
  <si>
    <t>AA-010067-001</t>
  </si>
  <si>
    <t>Технічна допомога у підготовці та реалізації Програми розвитку муніципальної інфраструктури України (фінансується у рамках NIP</t>
  </si>
  <si>
    <t>21.10.2020 – 21.10.2026</t>
  </si>
  <si>
    <t>Криворізька міська рада (код ЄДРПОУ 33874388), Комунальне підприємство «Теплоенерго» м. Лозова (Харківська обл.) (код ЄДРПОУ 38076191), Рівненське обласне виробниче комунальне підприємство водопровідно-каналізаційного господарства «Рівнеоблводоканал» (код ЄДРПОУ 03361678), Комунальне підприємство «Луцькводоканал» (код ЄДРПОУ 03339489), Комунальне підприємство «Маріупольське виробниче управління водопровідно-каналізаційного господарства» (код ЄДРПОУ 03361508), Підприємство електричних мереж зовнішнього освітлення «Міськсвітло» м. Маріуполя (код ЄДРПОУ 03342638)</t>
  </si>
  <si>
    <t>Консорціум у складі Egis International (FR), Egis Eau (FR), ТОВ «Ежіс Україна» (код ЄДРПОУ 22916873) та Tetra Tech International Development B.V. (NL), який очолює та представляє компанія Egis International (FR)</t>
  </si>
  <si>
    <t>Надання консультаційної підтримки для підготовки та реалізації проектів, що фінансуватимуться в рамках Програми розвитку муніципальної інфраструктури України</t>
  </si>
  <si>
    <t>Зміцнення готовності системи фінансового моніторингу протистояти відмиванню коштів та фінансуванню тероризму</t>
  </si>
  <si>
    <t>01.02.2021 – 31.12.2021</t>
  </si>
  <si>
    <t>Підтримка Міністерства у справах ветеранів у соціальній та психологічній реабілітації населення, що постраждало внаслідок конфлікту</t>
  </si>
  <si>
    <t>01.01.2021 – 31.12.2021</t>
  </si>
  <si>
    <t xml:space="preserve">Оснащення Міністерства у справах ветеранів онлайн-інструментами та можливостями для психосоціальної реабілітації та професійної адаптації ветеранів та членів їх сімей на національному та місцевому рівнях </t>
  </si>
  <si>
    <t>UKR-CFUND-2004</t>
  </si>
  <si>
    <t>Зміцнення Національної ради з питань протидії туберкульозу та ВІЛ-інфекції/СНІДу в Україні</t>
  </si>
  <si>
    <t>Міністерство охорони здоровя</t>
  </si>
  <si>
    <t>Програма розвитку Організації Обєднаних Націй</t>
  </si>
  <si>
    <t>Зміцнення потенціалу Національної ради з питань протидії туберкульозу та ВІЛ-інфекції/СНІДу в здійсненні Координаційного механізму країни відповідно вимог та рекомендацій Глобального фонду для боротьби зі СНІДом, туберкульозом та малярією</t>
  </si>
  <si>
    <t>С36293/1651/8246</t>
  </si>
  <si>
    <t xml:space="preserve">Модернізація центрального теплопостачання у м. Чернівці - Підтримка реалізації проеткту </t>
  </si>
  <si>
    <t>19.05.2017-01.06.2021</t>
  </si>
  <si>
    <t>Міське комунальне підприємство “Чернівцітеплокомуненерго” Чернівецької міської ради (код ЄРДПОУ 34519280)</t>
  </si>
  <si>
    <t>Виконачий комітет Чернівецької міської ради</t>
  </si>
  <si>
    <t>Міське комунальне підприємство “Чернівцітеплокомуненерго” Чернівецької міської ради (код ЄРДПОУ 34519280);Ramboll Danmsrk A/S</t>
  </si>
  <si>
    <t>консультаційна підтримка</t>
  </si>
  <si>
    <t>Дотримання прав людини в системі кримінальної юстиції України - Фаза ІІ</t>
  </si>
  <si>
    <t xml:space="preserve">Офіс Генерального прокурора, Міністерство юстиції України </t>
  </si>
  <si>
    <t>Забезпечення ефективного функціонування системи кримінальної юстиції  України відповідно до європейських стандартів у сфері прав людини з основною увагою до практичної реалізації реформ у сфері кримінальної юстиції</t>
  </si>
  <si>
    <t>1HARD/3.1/24</t>
  </si>
  <si>
    <t>Покращення транскордонної території - спільні дії для покращення транскордонних доріг України та Румунії</t>
  </si>
  <si>
    <t>30.03.2021 – 30.09.2022</t>
  </si>
  <si>
    <t>Служба автомобільних доріг Чернівецької області</t>
  </si>
  <si>
    <t>Сприяння регіональному розвитку та співпраці на українсько-румунському кордоні шляхом розширення транзитних можливостей</t>
  </si>
  <si>
    <t>Проект модернізації громадського тролейбусного транспорту м. Житомир</t>
  </si>
  <si>
    <t>31.07.2019 – 30.06.2022</t>
  </si>
  <si>
    <t>Житомирська міська рада (код ЄРДПОУ 13576954); Комунальне підприємство “Житомирське трамвайно-тролейбусне управління” Житомирської міської ради (код ЄРДПОУ 03328310)</t>
  </si>
  <si>
    <t>Комунальне підприємство “Житомирське трамвайно-тролейбусне управління” Житомирської міської ради (код ЄРДПОУ 03328310); ПП “РЕМВОДПЛАСТ ПЛЮС” (код ЄРДПОУ 34456142)</t>
  </si>
  <si>
    <t>Розширення тролейбусної мережі (включаючи будівництво енергетичних підстанцій та контактної мережі)</t>
  </si>
  <si>
    <t>PLBU.01.02.00-06-0914/19-00, PLBU.01.02.00-06-0914/19-01</t>
  </si>
  <si>
    <t>Гра про Полісся</t>
  </si>
  <si>
    <t>01.03.2020 – 30.11.2021</t>
  </si>
  <si>
    <t>Устилузька міська рада Володимир-Волинського району Волинської області</t>
  </si>
  <si>
    <t>Муніципалітет Людвін</t>
  </si>
  <si>
    <t>Пропаганда природної спадщини на Поліссі, включаючи визначні пам`ятки  регіонів Людвіг та Устилуг, для туристів, використовуючи  сучасні способи територіального маркетингу</t>
  </si>
  <si>
    <t>Розвиток медіації у системі безоплатної правової допомоги</t>
  </si>
  <si>
    <t>Розробка рекомендацій та інструментів для інтеграції медіації в систему безоплатної правової допомоги</t>
  </si>
  <si>
    <t>Розбудова спроможності застосовувати діалог для впровадження реформ</t>
  </si>
  <si>
    <t>22.03.2021 – 31.12.2021</t>
  </si>
  <si>
    <t>Посилення спроможності представників центральних органів виконавчої влади, задіяних у реформах, використовувати діалогові підходи для управління конфліктами, співробітництва та сприяння реформам</t>
  </si>
  <si>
    <t>Підтримка місцевих громад у просуванні медіаграмотності та медіа стандартів</t>
  </si>
  <si>
    <t>01.04.2021 – 31.12.2021</t>
  </si>
  <si>
    <t>Посилення спроможності зацікавлених сторін місцевих громад щодо просування стандартів засобів масової інформації на місцевому рівні</t>
  </si>
  <si>
    <t>720FDA20GR00335</t>
  </si>
  <si>
    <t>Комплексне реагування в умовах надзвичайної ситуації на потреби населення, постраждалого від конфлікту на Сході України ІV</t>
  </si>
  <si>
    <t>01.10.2020 – 30.09.2021</t>
  </si>
  <si>
    <t>CША</t>
  </si>
  <si>
    <t xml:space="preserve">Забезпечення стабільного доходу та продовольчої безпеки мешканцям районів, що знаходяться ближче до лінії зіткнення, які мають невеликий перелік пропозицій щодо роботи та мають обмежене фінансування </t>
  </si>
  <si>
    <t>720FDA20GR00203</t>
  </si>
  <si>
    <t>Допомога у забезпеченні базових потреб та наданні захисту на Сході України</t>
  </si>
  <si>
    <t>10.09.2020-09.09.2021</t>
  </si>
  <si>
    <t xml:space="preserve">Норвезька рада у справах біженців </t>
  </si>
  <si>
    <t>Забезпечення базових потреб та надання захисту населенню, яке постраждало внаслідок конфлікту на Сході України.</t>
  </si>
  <si>
    <t>72DFFP20GR00100</t>
  </si>
  <si>
    <t>Поліпшення продовольчої безпеки вразливих верств населення на Сході України</t>
  </si>
  <si>
    <t>20.09.2020-31.12.2021</t>
  </si>
  <si>
    <t>Поліпшення продовольчої безпеки вразливих верств населення на Сході України (Луганська та Донецька області)</t>
  </si>
  <si>
    <t>HUSKROUA/1702/8.1/0035</t>
  </si>
  <si>
    <t>Спільна розробка можливостей добровільного втручання у випадку стихійного лиха</t>
  </si>
  <si>
    <t>01.08.2019-31.08.2021</t>
  </si>
  <si>
    <t>Управління Закарпатської Реформатської Церкви</t>
  </si>
  <si>
    <t>Громадська спілка захисту від надзвичайних ситуацій та цивільного захисту Земплімського округу,  Угорщина</t>
  </si>
  <si>
    <t>Підтримка професійного навчання суддів</t>
  </si>
  <si>
    <t>Посилення спроможності Національної школи суддів України здійснювати дистанційне навчання з урахуванням міжнародного досвіду та гендерних аспектів відповідно до Концепції національних стандартів суддівської освіти</t>
  </si>
  <si>
    <t>Гарантування дотримання прав людини при здійсненні правосуддя, друга фаза</t>
  </si>
  <si>
    <t>01.01.2021 – 31.12.2024</t>
  </si>
  <si>
    <t>Гарантування дотримання прав людини при здійсненні правосуддя відповідно до міжнародних стандартів</t>
  </si>
  <si>
    <t>Впровадження навчання на базі тренажера з метою заміщення навчальних можливостей Севастопольського національного університету ядерної енергетики та промисловості (проект «тренажер»)</t>
  </si>
  <si>
    <t>Національний технічний університет України «Київський політехнічний інститут імені Ігоря Сікорського»</t>
  </si>
  <si>
    <t>Надання Київському політехнічному інституту імені Ігоря Сікорського обладнання для класного приміщення тренажеру, програмне забезпечення для тренажеру та навчальні матеріали з тематики реакторів на легкій воді під тиском для проведення практичних занять для наступного покоління операторів тв інженерів атомної галузі. Цей Тренажер може використовуватись для моделювання ММР американських виробників для навчання студентів новим ядерним технологіям.</t>
  </si>
  <si>
    <t xml:space="preserve">№1 NU2HGH000080-01-00 від 15.09.2020; №6 NU2HGH000080-01-01                         від 15.01.2021; №6 NU2HGH000080-01-02  від 16.02.2021; </t>
  </si>
  <si>
    <t>Партнерства з питань всесвітньої медичної безпеки: розширення та покращення стратегій і систем лабораторій громадського здоров’я</t>
  </si>
  <si>
    <t>30.09.2020 - 29.09.2025</t>
  </si>
  <si>
    <t xml:space="preserve">Державна установа “Центр громадського здоров’я Міністерства охорони здоров’я України” </t>
  </si>
  <si>
    <t>Асоціація лабораторій громадського здоров’я (АЛГЗ)</t>
  </si>
  <si>
    <t>Вдосконалення кадрового потенціалу лабораторій громадського здоров’я, покращення систем управління якістю у лабораторіях і посилення готовності лабораторій до надзвичайних ситуацій та реагування під час спалахів</t>
  </si>
  <si>
    <t>HUSKROUA/1702/8.1/0034</t>
  </si>
  <si>
    <t>Разом готові до надзвичайних ситуацій</t>
  </si>
  <si>
    <t>20.04.2020-20.10.2022</t>
  </si>
  <si>
    <t>Комуна Мойсей, Румунія</t>
  </si>
  <si>
    <t>Підтримка спільної активності для запобігання природним та викликаним людиною катастрофам, а також спільна діяльність під час аварійних ситуацій</t>
  </si>
  <si>
    <t>SINLEC18YIUR1</t>
  </si>
  <si>
    <t>Поліцейський офіцер територіальної громади</t>
  </si>
  <si>
    <t>31.12.2020-31.12.2022</t>
  </si>
  <si>
    <t>Національна поліція України та її підрозділ: Державна установа «Центр обслуговування підрозділів Національної поліції України»</t>
  </si>
  <si>
    <t>Підвищення ефективності діяльності та покращення сприйняття суспільством Національної поліції України в невеликих містах та селах через впровадження поліцейських послуг у територіальних громадах та підвищення професіоналізму поліцейських, які будуть надавати послуги цим громадам</t>
  </si>
  <si>
    <t>W91FVL166306</t>
  </si>
  <si>
    <t>Постачання медичного обладнання та засобів індивідуального захисту та дезінфекції, призначених для запобігання зараженню лікарів ДУ «Інститут педіатрії, акушерства та гінекології імені академіка О. М. Лук’янової НАМН України» та розповсюдженню коронавірусної інфекції COVID-19 на території України</t>
  </si>
  <si>
    <t>11.03.2021-01.12.2022</t>
  </si>
  <si>
    <t xml:space="preserve">ДУ «Інститут педіатрії, акушерства і гінекології імені академіка О. М. Лук’янової Національної академії медичних наук України» </t>
  </si>
  <si>
    <t>Міністерство охорони здоров'я України</t>
  </si>
  <si>
    <t>Закупівля медичного обладнання, засобів індивідуального захисту та дезінфікуючих засобів, призначених для запобігання зараженню лікарів ДУ «Інститут педіатрії, акушерства і гінекології імені академіка О. М. Лук’янової Національної академії медичних наук України» і розповсюдженню коронавірусної інфекції COVID-19 на території України</t>
  </si>
  <si>
    <t>1HARD/4.1/37</t>
  </si>
  <si>
    <t>АЛЬТЕРА - Альтернативні терапії у Марамуреші та Івано-Франківську</t>
  </si>
  <si>
    <t>25.03.2021 – 24.03.2023</t>
  </si>
  <si>
    <t>Повіт Марамуреш, Румунія</t>
  </si>
  <si>
    <t>Збудувати новий Центр альтернативної терапії в Речі повіту Марамуреша, який включатиме 7 медичних кабінетів для спеціальних  терапій, сенсорний парк та велику арену для інноваційної терапії з тваринами (конями, поні та собаками), та реконструювати відділення альтернативної терапії Івано-Франківської дитячої лікарні, яке включатиме 3 медичних кабінети, 1 великий спортивний зал та хол (коридор)</t>
  </si>
  <si>
    <t>620509-EPP-1-2020-1-UA-EPPJMO-MODULE</t>
  </si>
  <si>
    <t>Роль захисту споживачів фінансових послуг для фінансової стабільності в цифрову епоху: європейські підходи</t>
  </si>
  <si>
    <t>Київський національний університет технологій та дизайну</t>
  </si>
  <si>
    <t>Європеїзація рольової, інституційної, організаційної та процедурної архітектури захисту споживачів фінансових послуг в умовах цифрової трансформації шляхом запровадження європейських стандартів бакалаврських програм в економіці України; сприяння фінансової інтеграції та фінансової стабільності</t>
  </si>
  <si>
    <t>620627-EPP-1-2020-1-UA-EPPJMO-CoE</t>
  </si>
  <si>
    <t>Жан Моне Центр Європейського Союзу з циклічної та зеленої економіки</t>
  </si>
  <si>
    <t>12.10.2020-11.10.2023</t>
  </si>
  <si>
    <t>Просування досвіду ЄС  у циклічній економіці серед широкого кола українських учасників, включаючи студентів університетів харчових технологій, молодих спеціалістів, політиків та державних службовців, громадянське суспільство, громадськість та представників малого та середнього бізнесу</t>
  </si>
  <si>
    <t>621138-EPP-1-2020-1-UA-EPPJMO-MODULE</t>
  </si>
  <si>
    <t>Європейська інтеграція екологічних стандартів для цивільної авіації в контексті сталого розвитку</t>
  </si>
  <si>
    <t>27.10.2020-26.10.2023</t>
  </si>
  <si>
    <t>Створення екологічного світогляду та культури для студентів та інших зацікавлених сторін для сталого розвитку авіаційної техносфери на основі європейських цінностей та досвіду; розробка навчального курсу “Європейська інтеграція екологічних стандартів для цивільної авіації в контексті сталого розвитку”</t>
  </si>
  <si>
    <t>619227-EPP-1-2020-1-UA-EPPKA2- CBHE-JP</t>
  </si>
  <si>
    <t>Центри сертифікації викладачів: інноваційні підходи до досконалості викладання</t>
  </si>
  <si>
    <t>15.01.2021-14.01.2023</t>
  </si>
  <si>
    <t>Львівський національний університет імені Івана Франка; Київський національний економічний університет; Полтавський національний педагогічний університет імені В. Г. Короленка; Криворізький національний університет; Луцький національний технічний університет; Центральний український державний педагогічний університет імені Володимира Винниченка; Переяслав-Хмельницький державний педагогічний університет імені Григорія Сковороди; Ніжинський державний університет імені Миколи Гоголя; Інститут вищої освіти Національної академії педагогічних наук України; Громадська організація Спілка ректорів вищих навчальних закладів України</t>
  </si>
  <si>
    <t>Модернізація існуючої системи професійного розвитку та сертифікації викладачів університетів в Україні шляхом створення 9 незалежних Центрів досконалості викладання з подальшим об’єднанням їх у мережі, що дозволить підвищити рівень якості викладання в університетах</t>
  </si>
  <si>
    <t>618270-EPP-1-2020-1-LT-EPPKA2- CBHE-JP</t>
  </si>
  <si>
    <t>Діджиталізація економіки як елемент сталого розвитку України та Таджикистану</t>
  </si>
  <si>
    <t>Міністерство цифрової трансформації України; Приазовський державний технічний університет; Національний університет кораблебудування імені адмірала Макарова; Державний університет “Житомирська політехніка”; Кам’янець-Подільський національний університет імені Івана Огієнка; Таврійський державний агротехнологічний університет імені Дмитра Моторного; Громадська організація Вінницька міська організація соціального розвитку та становлення окремих мало захищених категорій молоді “Паросток”; ТОВ “Компанія М-Мастер”</t>
  </si>
  <si>
    <t>Університет Миколаса Ромеріса (Литва)</t>
  </si>
  <si>
    <t>Нарощування потенціалу розвитку інноваційних цифрових технологій в економіці шляхом Віртуальної проектної навчальної платформи з урахуванням проектного освітнього компоненту для підготовки висококваліфікованих спеціалістів відповідно до потреб ринку праці та найкращих практик ЄС та Болонського процесу в Україні та Таджикистані</t>
  </si>
  <si>
    <t>СPEA-ST-2019/10067</t>
  </si>
  <si>
    <t>Розвиток математичних компетенцій студентів за допомогою цифрового математичного моделювання (DeDiMaMo)</t>
  </si>
  <si>
    <t>01.06.2019-01.06.2021</t>
  </si>
  <si>
    <t>Київський університет імені Бориса Грінченка; Тернопільський національний педагогічний університет імені Володимира Гнатюка</t>
  </si>
  <si>
    <t xml:space="preserve">Агдерський університет </t>
  </si>
  <si>
    <t>Створення та пілотування нового факультативного курсу «Цифрове математичне моделювання»; введення елементів адаптивного навчання в курс, заснований на штучному інтелекті; обмін досвідом використання інноваційних підходів та сучасних цифрових засобів у викладанні математичних дисциплін; створення Центру викладання математики при Київському університеті імені Бориса Грінченка; організація академічної мобільності викладачів та студентів для співпраці щодо розвитку та пілотування курсу, а також для обміну знаннями, досвідом та передовою практикою</t>
  </si>
  <si>
    <t>SLMAQM20CA2333</t>
  </si>
  <si>
    <t>СИЛА (Єднання через спільні дії молоді)</t>
  </si>
  <si>
    <t>24.09.2020-24.09.2022</t>
  </si>
  <si>
    <t>Молодь, внутрішньо переміщені особи (ВПО) (18-29 років), Благодійна організація «Благодійний фонд «Стабілізейшен Суппорт Сервісез»</t>
  </si>
  <si>
    <t xml:space="preserve">Сприяти стабілізації ситуації в Україні шляхом посилення інтеграції ВПО та зменшення їхньої вразливості до експлуатації </t>
  </si>
  <si>
    <t>NEFCO 10/17</t>
  </si>
  <si>
    <t>Підвищення енергоефективності системи централізованого теплопостачання міста Горішні Плавні</t>
  </si>
  <si>
    <t>01.06.2018-31.12.2021</t>
  </si>
  <si>
    <t>Північна екологічна фінансова корпорація (НЕФКО) в якості виконавця проекту</t>
  </si>
  <si>
    <t>Комунальне виробниче підприємство “Теплоенерго” м. Горішні Плавні” (код ЄРДПОУ 13940851)</t>
  </si>
  <si>
    <t xml:space="preserve">Виконавчий комітет Горішньоплавнівської міської ради Кременчуцького району Полтавської області </t>
  </si>
  <si>
    <t>Північна екологічна фінансова корпорація (НЕФКО) в якості виконавця проекту; Консорціум у складі: Представництва “Енертекс”, Україна (код ЄРДПОУ 26610629); Акціонерного товариства спрощеного типу “Енертекс”, Французька Республіка; Акціонерного товариства спрощеного типу “COMPTE.R”, Французька Республіка</t>
  </si>
  <si>
    <t>Модернізація та переоснащення системи централізованого теплопостачання міста Горішні Плавні шляхом заміни значної частини виробничих потужностей централізованої системи теплопостачання</t>
  </si>
  <si>
    <t>7/2021</t>
  </si>
  <si>
    <t>Гуманітарна медична допомога Україні</t>
  </si>
  <si>
    <t>31.03.2021 –31.03.2022</t>
  </si>
  <si>
    <t xml:space="preserve">Командування Медичних сил’ Збройних сил України та підрозділи: Військово-медичний клінічний Центр Західного регіону , Військово-медичний клінічний лікувально-реабілітаційний Центр (Військова частина А  2923 , Військово-медичний клінічний Центр Південного регіону, Військова частина А 1249 (м. Маріуполь), Військово-медичний клінічний Центр Східного регіону (Військова частина 4615) </t>
  </si>
  <si>
    <t>Офіс Управління ООН з обслуговування проектів в Україні</t>
  </si>
  <si>
    <t>1HARD/4.3/36</t>
  </si>
  <si>
    <t>Безпечне майбутнє</t>
  </si>
  <si>
    <t>01.04.2021 – 31.03.2023</t>
  </si>
  <si>
    <t>Виконавчий комітет Івано-Франківської міської ради,  Солотвинська селищна рада</t>
  </si>
  <si>
    <t>Підвищення рівня безпеки шляхом налагодження сумісної ІКТ-інфраструктури між Івано-Франківським, Солотвино, Сігет та Бая-Маре через створення Центрів обробки даних. Налагодження ефективної співпраці між муніципалітетами та силами безпеки шляхом забезпечення доступу силових структур до баз даних. Підвищення боротьби зі злочинністю в зоні дії програми шляхом встановлення контактів між поліцейськими структурами чотирьох міст, обміну передовим досвідом у боротьбі з орган/ізованою злочинністю, торгівлею наркотиками, торгівлею людьми через кордон.</t>
  </si>
  <si>
    <t>ENI/2020/421-190</t>
  </si>
  <si>
    <t>Посилення інституційної спроможності Міністерства розвитку економіки, торгівлі та сільського господарства України шляхом забезпечення ефективного функціонування національної інфраструктури якості в Україні</t>
  </si>
  <si>
    <t>15.02.2021 - 14.02.2023</t>
  </si>
  <si>
    <t>Міністерство розвитку економіки, торгівлі та сільського господарства України; Національне агентство з акредитації України</t>
  </si>
  <si>
    <t>Чеський метрологічний інститут; Управління з технічної стандартизації, метрології та державних випробувань Чеської Республіки; Чеський інститут з акредитації; Інспекція сільського господарства та продовольства Чеської Республіки; Чеська торгова інспекція; Латвійський стандарт; Центр захисту прав споживачів</t>
  </si>
  <si>
    <t>Посилення законодавчої та регуляторної бази, пов’язаної з технічними регламентами в Україні; формування функціональної організації діяльності з оцінки відповідності та інституційного зміцнення  Міністерства розвитку економіки, торгівлі та сільського господарства України та Національного агентства з акредитації України</t>
  </si>
  <si>
    <t>1HARD/4.1/15</t>
  </si>
  <si>
    <t>Розвиток послуг медичної та соціальної реабілітації населення в межах румунсько – української прикордонної території – MedSocioRehab</t>
  </si>
  <si>
    <t>01.04.2021 –31.03.2023</t>
  </si>
  <si>
    <t>Благодійний фонд «Фонд гуманітарно-соціального розвитку та збереження культурної спадщини»</t>
  </si>
  <si>
    <t>Покращення стану здоров’я громадян у  межах румунсько – української прикордонної території, зниження ризику епідеміологічних загроз</t>
  </si>
  <si>
    <t>Модернізація централізованого теплопостачання у м. Чернівці</t>
  </si>
  <si>
    <t>22.12.2015 – 30.07.2022</t>
  </si>
  <si>
    <t>ЄБРР як адміністратор Фонду Е5Р</t>
  </si>
  <si>
    <t>Виконавчий комітет Чернівецької міської ради</t>
  </si>
  <si>
    <t>Міське комунальне підприємство “Чернівцітеплокомуненерго” Чернівецької міської ради (код ЄРДПОУ 34519280); Корпорація AMARC DHS srl.</t>
  </si>
  <si>
    <t>Поставка і встановлення індивідуальних теплових пунктів у багатоповерхових житлових будинках у м. Чернівці</t>
  </si>
  <si>
    <t>Повідомлення про виділення лімітів від 30.09.2020 № 0292</t>
  </si>
  <si>
    <t>Розвиток та підвищення спроможності Національної гвардії України в удосконаленні заходів кадрової політики та забезпечення доброчесності персоналу</t>
  </si>
  <si>
    <t>01.04.2021 – 31.12.2022</t>
  </si>
  <si>
    <t xml:space="preserve">Національна гвардія України та її підрозділи: Головне управління Національної гвардії України, Центральна база забезпечення Головного управління Національної гвардії України (військова частина 3078) </t>
  </si>
  <si>
    <t>Поглиблення реформ в Національній гвардії України через покращення діяльності відомств шляхом впровадження системи якісного набору персоналу в поєднанні з дієвими антикорупційними заходами і, як наслідок, підвищення суспільної довіри до відомства та підвищення професіоналізму персоналу</t>
  </si>
  <si>
    <t xml:space="preserve">720FDA20GR00223 </t>
  </si>
  <si>
    <t>Підвищення спроможності до подолання труднощів під час зимового періоду найбільш вразливими домогосподарствами, що постраждали від конфлікту на Сході України</t>
  </si>
  <si>
    <t>16.09.2020 - 31.05.2021</t>
  </si>
  <si>
    <t>Агентство США з міжнародного розвитку/Бюро з гуманітарної допомоги</t>
  </si>
  <si>
    <t>Населення України, що постраждало від конфлікту</t>
  </si>
  <si>
    <t>Донецька ОДА (Донецька обласна військово-цивільна адміністрація); Луганська ОДА (Луганська обласна військово-цивільна адміністрація)</t>
  </si>
  <si>
    <t xml:space="preserve">Міжнародна неурядова  організація «АКТЕД» (ACTED) </t>
  </si>
  <si>
    <t>Зменшення впливу конфлікту на населення в Донецькій та Луганській областях шляхом надання грошової допомоги для вирішення найважливіших потреб людей взимку</t>
  </si>
  <si>
    <t xml:space="preserve">Контракт № AID-ОAA-I-15-00049, Завдання 72012120F00004  </t>
  </si>
  <si>
    <t xml:space="preserve">A-E Services – послуги для підтримки інфраструктурних програм в USAID/Україна </t>
  </si>
  <si>
    <t>01.09.2020  - 31.08.2022</t>
  </si>
  <si>
    <t xml:space="preserve">Донецька обласна державна адміністрація (Донецька обласна військово-цивільна адміністрація), органи місцевого самоврядування, урядові установи, приватні організації </t>
  </si>
  <si>
    <t>Донецька обласна державна адміністрація (Донецька обласна військово-цивільна адміністрація); Луганська обласна державна адміністрація (Луганська обласна військово-цивільна адміністрація)</t>
  </si>
  <si>
    <t xml:space="preserve">ТОВ «Грін Пауерд Текнолоджі» (Green Powered Technology)
</t>
  </si>
  <si>
    <t>Надання послуг з архітектурно-інженерного (А/Е) проектування, досліджень, гарантії якості для підтримки забезпечення відповідності до поточної інфраструктурної діяльності стандартам охорони праці та техніки безпеки, стандартам якості та передовій інженерній практиці</t>
  </si>
  <si>
    <t>620521-EPP-1-2020-1-UA-EPPJMO-MODULE</t>
  </si>
  <si>
    <t>Регулювання використання харчових добавок в різних технологіях та гармонізація європейських регламентів в Україні на шляху Євроінтеграції</t>
  </si>
  <si>
    <t>12.12.2020-11.12.2023</t>
  </si>
  <si>
    <t>Підвищення обізнаності студентів в ключових питаннях політики Європейського Союзу щодо використання харчових добавок в різних галузях харчової промисловості та трансформація знань в практичні підходи контролю їх якості та забезпечення їх використання, маркування, контролю вмісту у харчових продуктах; вивчення найкращих практик Європейського Союзу щодо безпечного застосування харчових добавок та ефективного використання у виробництві</t>
  </si>
  <si>
    <t>621046-EPP-1-2020-1-UA-EPPJMO-MODULE</t>
  </si>
  <si>
    <t>Європейська політична інтеграція: історична ретроспектива та сучасність</t>
  </si>
  <si>
    <t>17.10.2020-16.10.2023</t>
  </si>
  <si>
    <t>Формування у студентів, вчителів середньої освіти, викладачів професійно-технічних шкіл та інших цільових групи знань та навичок щодо європейських процесів політичної інтеграції, широкого спектру функціонування ЄС, зокрема у зовнішній та безпековій сферах</t>
  </si>
  <si>
    <t>72012121C00001</t>
  </si>
  <si>
    <t>Підвищення ефективності роботи та підзвітності органів місцевого самоврядування (ГОВЕРЛА)</t>
  </si>
  <si>
    <t>19.03.2021 - 18.03.2026</t>
  </si>
  <si>
    <t xml:space="preserve">Всеукраїнська асоціація органів місцевого самоврядування «Асоціація об’єднаних територіальних громад», органи державної влади, органи місцевого самоврядування, установи, громадські організації, об’єднані громади та муніципалітети  </t>
  </si>
  <si>
    <t xml:space="preserve">DAI Global LLC </t>
  </si>
  <si>
    <t xml:space="preserve">Сприяння створенню в Україні систем та процесів місцевого самоврядування, які будуть більш незалежними, підзвітними громадянам, інклюзивними та зможуть надавати якісні послуги шляхом реалізації наступних цілей:
- система місцевого самоврядування України все більш інституціолізована та ефективна; 
- більш незалежне регіональне управління;
  - громадяни відіграють все більшу роль у процесах місцевого управління
</t>
  </si>
  <si>
    <t>S03-440.71-P-16/20 (DEMO)</t>
  </si>
  <si>
    <t>Демократія в дії – залучення молоді та громадянського суспільства до політичного процесу в Україні</t>
  </si>
  <si>
    <t>01.10.2020 – 31.12.2021</t>
  </si>
  <si>
    <t>Democracy Reporting International gGmbH</t>
  </si>
  <si>
    <t>Зміцнення демократичних структур та процесів участі в Україні, підвищення згуртованості українського суспільства шляхом посилення громадянських компетенцій молоді, інтеграції голосу місцевих жителів у процес прийняття рішень та сприяння розвитку культури відкритого та інклюзивного діалогу на місцевому рівні</t>
  </si>
  <si>
    <t>Nakopa-E-UKR.5-18</t>
  </si>
  <si>
    <t>Стале управління стічними водами у Щирці</t>
  </si>
  <si>
    <t>01.11.2018 – 30.09.2021</t>
  </si>
  <si>
    <t xml:space="preserve">Щирецька селищна рада Пустомитівського району Львівської області </t>
  </si>
  <si>
    <t>Engagement Global GmbH, Магістрат міста Ґуденсберга</t>
  </si>
  <si>
    <t>Центральне відведення стічних вод з кварталу багатоквартирних будинків у Щирці та виведення з експлуатації шкідливих та гігієнічно небезпечних вигрібних ям, облаштування санітарних вузлів у адміністративній будівлі Щирецької селищної ради</t>
  </si>
  <si>
    <t>ICSP/2020/414-892</t>
  </si>
  <si>
    <t>Підтримка кращої стійкості розвитку регіонів Азовського моря</t>
  </si>
  <si>
    <t>08.07.2021-08.01.2022</t>
  </si>
  <si>
    <t>4 організації громадянського суспільства (ОГС) та інші реципієнти, які будуть визначені під час реалізації проекту</t>
  </si>
  <si>
    <t>Донецька ОДА, обласна військово-цивільна адміністрація; Запорізька ОДА; Херсонська ОДА.</t>
  </si>
  <si>
    <t>Міжнародна неурядова організація АКТЕД через Відокремлений підрозділ міжнародної неурядової організації  «Філія «АКТЕД» (ACTED) у партнерстві з IMPACT Initiatives та Centre for Sustainable Peace and Democratic Development AISBL</t>
  </si>
  <si>
    <t>Надання інформації для здійснення відновлювальних та стабілізаційних зусиль в регіоні Азовського моря</t>
  </si>
  <si>
    <t>Посилення розробки законодавства та спроможності Уряду та ОГС для ефективної співпраці у реалізації політики</t>
  </si>
  <si>
    <t xml:space="preserve">Секретаріат Кабінету Міністрів України, Міністерство молоді та спорту України </t>
  </si>
  <si>
    <t>Секретаріат Кабінету Міністрів України, Міністерство молоді та спорту України</t>
  </si>
  <si>
    <t>Підтримка розвитку законодавства та спроможності органів влади та громадянського суспільства до ефективної співпраці у реалізації політики</t>
  </si>
  <si>
    <t>2020 679 40</t>
  </si>
  <si>
    <t xml:space="preserve">Сприяння розвитку соціальної інфраструктури ( УФСІ VIIІ) </t>
  </si>
  <si>
    <t>01.07.2021 – 31.07.2024</t>
  </si>
  <si>
    <t xml:space="preserve">Український фонд соціальних інвестицій </t>
  </si>
  <si>
    <t>Проведення енергоефективної модернізації закладів медичної допомоги, проведення закупівлі сучасного базового медичного обладнання та обладнання для амбулаторної діагностики та лікування хвороби COVID-19 та її наслідків на сході України</t>
  </si>
  <si>
    <t>Посилення спроможності Міністерства внутрішніх справ надавати психологічну підтримку в екстремальних ситуаціях</t>
  </si>
  <si>
    <t>Модернізація тренінгових спроможностей персоналу Міністерства внутрішніх справ України з метою сталого надання психологічної підтримки персоналу в екстремальних ситуаціях</t>
  </si>
  <si>
    <t>Реконструкція очисних споруджень та будівництва станції переробки мулу для очистки та утилізації стічних вод та виробництва біогазу для когенерації у м. Львові</t>
  </si>
  <si>
    <t>29.01.2016 - 30.06.2023</t>
  </si>
  <si>
    <t>Львівське міське комунальне підприємство “Львівводоканал” (ЄДРПОУ 03348471)</t>
  </si>
  <si>
    <t>Львівське міське комунальне підприємство “Львівводоканал” (ЄДРПОУ 03348471); Консорціум Riko-Cambі</t>
  </si>
  <si>
    <t>Реконструкція та модернізація існуючої інфраструктури очищення стічних вод та встановлення установки з виробництва біогазу та когенерації у місті</t>
  </si>
  <si>
    <t>621250-EPP-1-2020-1-UA-EPPJMO-MODULE</t>
  </si>
  <si>
    <t>Інтеграція рамок та політик ЄС з кібербезпеки в Україні</t>
  </si>
  <si>
    <t>11.11.2020-10.11.2023</t>
  </si>
  <si>
    <t>Популяризація, розповсюдження та інтеграція рамок політик та найкращих практик ЄС у галузі кібербезпеки серед наукових та освітніх установ, а також промисловості, представників бізнесу, правових регулюючих органів і державних установ  України. Вивчення стратегічної документації та підходів до рамок ЄС з кібербезпеки для обміну інформацією про кібербезпеки; проведення навчальних курсів з кіберпезпеки</t>
  </si>
  <si>
    <t>72DFFP20GR00091</t>
  </si>
  <si>
    <t>Зменшення рівня продовольчої небезпеки найбільш уразливих груп населення у районах, що постраждали від конфлікту на Сході України</t>
  </si>
  <si>
    <t>15.09.2020 - 31.08.2021</t>
  </si>
  <si>
    <t xml:space="preserve">Міжнародна неурядова організація «АКТЕД» (ACTED) </t>
  </si>
  <si>
    <t xml:space="preserve">Підвищення рівня продовольчої безпеки для найбільш уразливих груп населення у постраждалих від конфлікту східних районів України у зимовий та весняний періоди  </t>
  </si>
  <si>
    <t>3200510</t>
  </si>
  <si>
    <t>Підтримка Верховного Суду у впровадженні принципів справедливого правосуддя та інклюзивності</t>
  </si>
  <si>
    <t>Розбудова спроможності Верховного Суду та широкого кола зацікавлених сторін у сфері правосуддя сприяти прозорому та ефективному застосуванню принципів справедливого правосуддя</t>
  </si>
  <si>
    <t>Грантова Угода № 2021.002443</t>
  </si>
  <si>
    <t>Офіс управління проектами при Національному банку України з метою реалізації Стратегії розвитку фінансового сектору</t>
  </si>
  <si>
    <t>01.05.2021 - 30.04.2022</t>
  </si>
  <si>
    <t>Громадська організація “Офіс інвестиційної ради” (код ЄРДПОУ 41109640)</t>
  </si>
  <si>
    <t xml:space="preserve">Забезпечення ефективних підходів до управління проектами на всіх етапах реалізації Стратегії розвитку фінансового сектору України </t>
  </si>
  <si>
    <t>№72012120С00001</t>
  </si>
  <si>
    <t>Вдосконалення моніторингу, вивчення досвіду діяльності, забезпечення підтримки даних та поширення інформації; надання можливостей з покращення ефективності реалізації програм USAID, систем впровадження програми партнерами USAID та СКМУ, а також надання довгострокового  доступу до експертного досвіду і знань високого рівня з моніторингу, оцінки та вивчення досвіду діяльності</t>
  </si>
  <si>
    <t>02.03.2020 - 01.03.2025</t>
  </si>
  <si>
    <t>ТОВ Енкомпасс / Encompass LLC,  Національний центр вивчення громадської думки</t>
  </si>
  <si>
    <t>U4.01/18B</t>
  </si>
  <si>
    <t>Модернізація системи дозиметричного контролю в зоні відчуження та моніторингу навколишнього середовища (радіаційного) на комплексі «Вектор» та ПЗРВ «Буряківка»</t>
  </si>
  <si>
    <t>18.01.2021 - 18.07.2022</t>
  </si>
  <si>
    <t>ДСП «Екоцентр»; ДСП «Чорнобильська АЕС; ДСП «Центральне підприємство з поводження з радіоактивними відходами»</t>
  </si>
  <si>
    <t>Assystem Engineering and Operation Services SAS (Франція)</t>
  </si>
  <si>
    <t>Підвищення радіаційної безпеки в зоні відчуження шляхом модернізації моніторингу навколишнього середовища на комплексі «Вектор» і приповерхневому сховищі для захоронення РАВ на ПЗРВ «Буряківка та дозиметричного контролю</t>
  </si>
  <si>
    <t>HUSKROUA/1901/6.1</t>
  </si>
  <si>
    <t>Створення транскордонної мережі моніторингу якості води в басейні Верхньої Тиси з подальшим розвитком і модернізацією спільної угорсько-української гідрографічної телеметричної системи (TiszaMonitorNet)</t>
  </si>
  <si>
    <t>01.05.2021-30.04.2023</t>
  </si>
  <si>
    <t xml:space="preserve">Басейнове управління водних ресурсів р. Тиса </t>
  </si>
  <si>
    <t>Верхнє-Тисайська дирекція водного господарства (Угорщина)</t>
  </si>
  <si>
    <t>Сприяння охороні якості води на річках в басейні Верхньої Тиси шляхом створення інтегрованої мережі транскордонного моніторингу якості води через подальший розвиток існуючої спільної українсько-угорської гідрографічної телеметричної системи</t>
  </si>
  <si>
    <t>620067-EPP-1-2020-1-UA-EPPJMO-MODULE</t>
  </si>
  <si>
    <t>Демократична децентралізація як європейський досвід публічного управління</t>
  </si>
  <si>
    <t>28.10.2020-27.10.2023</t>
  </si>
  <si>
    <t>Харківський національний економічний університет імені Семена Кузнеця</t>
  </si>
  <si>
    <t>Поглиблення європейського підходу до методології та предметних матеріалів шляхом впровадження модуля “Демократична децентралізація як європейський досвід державного управління”</t>
  </si>
  <si>
    <t>1HARD/4.3/2</t>
  </si>
  <si>
    <t>Попередження та боротьба з організованою злочинністю і поліцейське співробітництво через транскордонні центри на кордоні Румунія - Україна</t>
  </si>
  <si>
    <t>13.04.2021-12.04.2023</t>
  </si>
  <si>
    <t>Виконавчий комітет Ізмаїльської міської ради Ізмаїльського району Одеської області, Головне управління Національної поліції в Одеській області</t>
  </si>
  <si>
    <t>Муніципалітет м. Тулса (Румунія)</t>
  </si>
  <si>
    <t>Підвищення рівня довіри громадян з 3% в Румунії та 8% в Україні і безпеки шляхом забезпечення ефективності співпраці між трьома структурами поліцейських служб Румунії та України у напрямі запобігання та боротьби з транскордонною організованою злочинністю</t>
  </si>
  <si>
    <t>Розвиток потенціалу підрозділів міграційної поліції Національної поліції України</t>
  </si>
  <si>
    <t>01.03.2021 – 31.12.2022</t>
  </si>
  <si>
    <t xml:space="preserve">Національна поліція України
ДУ «Центр обслуговування підрозділів Національної поліції України», м. Київ
Головне управління Національної поліції у м. Києві
Головне управління Національної поліції у Вінницькій області, м. Вінниця
Головне управління Національної поліції у Волинській області, м. Луцьк
Головне управління Національної поліції в Дніпропетровській області, м. Дніпро
Головне управління Національної поліції в Донецькій області, м. Маріуполь
Головне управління Національної поліції в Житомирській області, м. Житомир
Головне управління Національної поліції в Закарпатській області, м. Ужгород
Головне управління Національної поліції в Запорізькій області, м. Запоріжжя
Головне управління Національної поліції в Івано-Франківській області, м. Івано-Франківськ
Головне управління Національної поліції в Київській області, м. Київ
Головне управління Національної поліції в Кіровоградській області,                                     м. Кропивницький
Головне управління Національної поліції в Луганській області, м. Сєвєродонецьк
Головне управління Національної поліції у Львівській області, м. Львів
Головне управління Національної поліції в Миколаївській області, м. Миколаїв
Головне управління Національної поліції в Одеській області, м. Одеса
Головне управління Національної поліції в Полтавській області, м. Полтава
Головне управління Національної поліції в Рівненській області, м. Рівне
Головне управління Національної поліції в Сумській області, м. Суми
Головне управління Національної поліції у Тернопільській області, м. Тернопіль
Головне управління Національної поліції в Харківській області, м. Харків 
Головне управління Національної поліції в Херсонській області, м. Херсон
Головне управління Національної поліції в Хмельницькій області, м Хмельницький
Головне управління Національної поліції в Черкаській області, м. Черкаси
Головне управління Національної поліції в Чернігівській області, м. Чернігів
Головне управління Національної поліції в Чернівецькій області, м. Чернівці
</t>
  </si>
  <si>
    <t xml:space="preserve"> Міністерство внутрішніх справ України, Національна поліція України</t>
  </si>
  <si>
    <t>Удосконалення діяльності Департаменту міграційної поліції Національної поліції України та підрозділів міграційної поліції головних управлінь Національної поліції в областях шляхом формування професійного особового складу, покращення організаційної структури підрозділів міграційної поліції для посилення ефективності та продуктивності під час попередження, виявлення та припинення правопорушень у сфері торгівлі людьми, міграції та суспільної моралі</t>
  </si>
  <si>
    <t>EuropeAid/140471/DH/SER/MULTI</t>
  </si>
  <si>
    <t>Допомога у здійсненні діяльності TAIEX: надання логістичних послуг та виконання завдань з фінансового управління</t>
  </si>
  <si>
    <t>01.08.2020 - 31.07.2022</t>
  </si>
  <si>
    <t>Державні службовці, що працюють в центральних органах виконавчої влади; державні службовці, що працюють в місцевих органах виконавчої влади та асоціаціях місцевих органів влади; Народні депутати України та працівники Секретаріату Верховної Ради України та обласних рад;  професійні та комерційні асоціації, що представляють соціальних партнерів; представники профспілок та спілок роботодавців, перекладачі та редактори, що офіційно тлумачать норми законодавства</t>
  </si>
  <si>
    <t>Conception, Edutes et Cooperation de Formation SA (CECOROFMA) (Belgium)</t>
  </si>
  <si>
    <t>UKR9040</t>
  </si>
  <si>
    <t>Надання підтримки українським організаціям, які займаються виведенням з експлуатації національних об’єктів, поводженням з радіоактивними відходами та відпрацьованим ядерним паливом, а також радіоекологічним моніторингом</t>
  </si>
  <si>
    <t>01.01.2020 – 31.12.2023</t>
  </si>
  <si>
    <t>МАГАТЕ</t>
  </si>
  <si>
    <t xml:space="preserve">Державне спеціалізоване підприємство «Чорнобильська АЕС», Державне спеціалізоване підприємство «Об’єднання «Радон», Державне спеціалізоване підприємство «Екоцентр», Державне спеціалізоване підприємство «Центральне підприємство з поводження з радіоактивними відходами» </t>
  </si>
  <si>
    <t xml:space="preserve">Державне агентство України з управління зоною відчуження </t>
  </si>
  <si>
    <t xml:space="preserve">Підвищення можливостей підприємств, які входять до сфери управління Державного агентства України з управління зоною відчуження, в організації безпечної та ефективної діяльності з виведення з експлуатації, поліпшенні поводження з радіоактивними матеріалами, організації безпечних та ефективних робіт з радіаційної безпеки та опромінення, а також в екологічному моніторингу навколишнього середовища, на основі найкращого міжнародного досвіду </t>
  </si>
  <si>
    <t>Грантова угода № 2021.002120, № 50729/CS-1</t>
  </si>
  <si>
    <t>ПЗМ-2 Поводження з твердими побутовими відходами у м. Хмельницькому – Підтримка реалізації проекту</t>
  </si>
  <si>
    <t>19.04.2021-05.05.2021</t>
  </si>
  <si>
    <t>ЄБРР як керуючий Спеціальний Фонд Акціонерів ЄБРР</t>
  </si>
  <si>
    <t>Хмельницьке комунальне підприємство “Спецкомунтранс”  (код ЄРДПОУ 03356565)</t>
  </si>
  <si>
    <t>Хмельницьке комунальне підприємство “Спецкомунтранс”  (код ЄРДПОУ 03356565); Egis International</t>
  </si>
  <si>
    <t>Підтримка у розробленні та впровадженні рішень із застосуванням найкращих міжнародних практик та стандартів поводження з твердими побутовими відходами у м. Хмельницькому</t>
  </si>
  <si>
    <t>3200502</t>
  </si>
  <si>
    <t>Підтримка реформи юридичної освіти та сталої освіти з прав людини</t>
  </si>
  <si>
    <t>Забезпечення Міністерства освіти і науки України та правничих шкіл інструментами та знаннями для подальшого удосконалення якості юридичної освіти; забезпечення учасників освітнього процесу у сфері загальної середньої освіти інструментами і навичками для здійснення навчання з прав людини у школах</t>
  </si>
  <si>
    <t>3200497</t>
  </si>
  <si>
    <t>Удосконалення підходів, заснованих на правах людини, у системі вищої освіти</t>
  </si>
  <si>
    <t xml:space="preserve">Національне агентство із забезпечення якості вищої освіти </t>
  </si>
  <si>
    <t>Розбудова спроможності Національного агентства із забезпечення якості вищої освіти задля розробки методичних рекомендацій з інституційної акредитації у відповідності до кращих міжнародних практик</t>
  </si>
  <si>
    <t>SLMAQM20CA2454</t>
  </si>
  <si>
    <t>Посилення спроможностей України у сфері кібербезпеки для здобуття сталих знань серед місцевого населення з метою протидії та протистояння кібератакам</t>
  </si>
  <si>
    <t>30.09.2020 – 30.09.2023</t>
  </si>
  <si>
    <t>Апарат Ради національної безпеки і оборони України, Державне підприємство «Науковий Центр Превентивної Токсикології, Харчової та Хімічної Безпеки імені Академіка Л. І. Медведя Міністерства охорони здоров’я України</t>
  </si>
  <si>
    <t>Посилення спроможностей кібербезпеки в Україні та побудова стійких знань на місцях для протидії та протистояння кібератакам шляхом впровадження 36-місячної програми, спрямованої на зміцнення української культури кібербезпеки та побудову стійкого місцевого потенціалу</t>
  </si>
  <si>
    <t>3200505</t>
  </si>
  <si>
    <t>Підтримка планування управління водними ресурсами на сході України</t>
  </si>
  <si>
    <t>02.03.2021 – 31.12.2021</t>
  </si>
  <si>
    <t xml:space="preserve">Державне підприємство «Науковий Центр Превентивної Токсикології, Харчової та Хімічної Безпеки імені Академіка Л. І. Медведя Міністерства охорони здоров’я України </t>
  </si>
  <si>
    <t>Забезпечення національних відомств інструментами планування та рекомендаціями для міжвідомчого управління водними ресурсами на сході України</t>
  </si>
  <si>
    <t>PLBU.01.01.00-UA-0824/19-00, PLBU.01.01.00-UA-0824/19-02</t>
  </si>
  <si>
    <t>Просування і збереження культурної спадщини в районі Кросно та Ужгорода</t>
  </si>
  <si>
    <t>01.04.2020 – 30.09.2021</t>
  </si>
  <si>
    <t>Департамент культури, спорту та молоді Ужгородської міської ради, Громадська організація «Закарпатська фільмкомісія»</t>
  </si>
  <si>
    <t>Комуна Кросно</t>
  </si>
  <si>
    <t>Популяризація культурної спадщини серед жителів та туристів, які відвідують міста Кросно та Ужгород, шляхом створення коротких фільмів, що презентують культурну спадщину обох міст українсько-польського прикордоння у легкій, доступній та цікавій формі</t>
  </si>
  <si>
    <t>1HARD/4.3/11</t>
  </si>
  <si>
    <t>Відновлення та модернізація прикордонної інфраструктури з метою активізації спільних заходів для співробітництва поліції</t>
  </si>
  <si>
    <t>26.03.2021 – 25.03.2023</t>
  </si>
  <si>
    <t xml:space="preserve">Чернівецький прикордонний загін Державної прикордонної служби України </t>
  </si>
  <si>
    <t>Територіальний інспекторат “Сігету Мармацієй”</t>
  </si>
  <si>
    <t>Реабілітація та модернізація прикордонної інфраструктури з метою активізації спільних заходів у правоохоронній сфері на українсько-румунському кордоні, що охоплює ідеї, пріоритети та способи покращення діяльності прикордонних відомств в протидії транскордонній злочинності</t>
  </si>
  <si>
    <t>EuropeAid/140597/DH/SER/UA</t>
  </si>
  <si>
    <t>Підтримка реформи публічних закупівель в Україні</t>
  </si>
  <si>
    <t>26.04.2021 - 25.04.2023</t>
  </si>
  <si>
    <t>Міністерство економіки України</t>
  </si>
  <si>
    <t>Консорціум на чолі з EUROSUPPORT – FINEUROP SUPPORT SRL (Італія) у складі з Crown Agents Europe B.V. (Нідерланди) та KPMG Advisory S.p.A (Італія)</t>
  </si>
  <si>
    <t>Посилення системи публічних закупівель та концесій в Україні та забезпечення їх ефективного функціонування відповідно до міжнародних стандартів прозорості, доступності, стійкості та конкурентоспроможності</t>
  </si>
  <si>
    <t>№2021.002391, № TCRS 6991</t>
  </si>
  <si>
    <t>Централізація</t>
  </si>
  <si>
    <t>02.06.2021-25.11-2021</t>
  </si>
  <si>
    <t>ЄБРР за підтримки  Сеціального фонду Акціонерів ЄБРР</t>
  </si>
  <si>
    <t xml:space="preserve">Акціонерне товариство “Державний ощадний банк України” (код ЄРДПОУ 00032129) </t>
  </si>
  <si>
    <t>ТОВ “КПМГ - Україна”  (код ЄРДПОУ 21534148)</t>
  </si>
  <si>
    <t>Підвищення ефективності та конкурентоспроможності регіональної мережі банку, а також централізації процесів управління, адміністрування та підтримки</t>
  </si>
  <si>
    <t>ВMZ-No.2016 685 16, 2016 703 63</t>
  </si>
  <si>
    <t>Житлові приміщення для внутрішньо переміщених осіб</t>
  </si>
  <si>
    <t>10.05.2021 – 30.12.2023</t>
  </si>
  <si>
    <t xml:space="preserve">Федеральне міністерство економічного співробітництва та розвитку (BMZ)/Кредитну установу для відбудови (KfW) </t>
  </si>
  <si>
    <t xml:space="preserve">Державна спеціалізована фінансова установа «Державний фонд сприяння молодіжному житловому будівництву» </t>
  </si>
  <si>
    <t>Сприяння у придбанні житлових приміщень ВПО та їхнім сім’ям шляхом створення відповідної пропозиції фінансування за допомогою пільгових кредитів на придбання житла по всій території України, що покращить соціально-економічну інтеграцію ВПО</t>
  </si>
  <si>
    <t xml:space="preserve">Кредитна пропозиція № 7F-01762.13.02
Контракт № 81068592
</t>
  </si>
  <si>
    <t xml:space="preserve">Центри культурних послуг, як інструмент згуртованості громади
</t>
  </si>
  <si>
    <t>15.03.2021 – 14.05.2022</t>
  </si>
  <si>
    <t>Швейцарське бюро співробітництва в Україні</t>
  </si>
  <si>
    <t>Громади, що будуть визначені в результаті відкритого конкурсу</t>
  </si>
  <si>
    <t xml:space="preserve">Громадська організація «Товариство дослідників України» </t>
  </si>
  <si>
    <t>Підтримка в створенні умов для підвищення соціальної згуртованості жителів громади, підвищення якості культурного життя в громадах шляхом розробки ефективних моделей надання культурних послуг (на прикладі пілотних громад)</t>
  </si>
  <si>
    <t>01.04.2021-31.12.2021</t>
  </si>
  <si>
    <t>Конституційний Суд України (код ЄДРПОУ 00013534)</t>
  </si>
  <si>
    <t>Посилення експертного обговорення між усіма суб’єктами, зацікавленими у здійснені конституційного судочинства, щодо стану та перебігу конституційної реформи, а також розвиток аналітичного базису реформи з метою покращення сприяння доступу до конституційного судочинства</t>
  </si>
  <si>
    <t>2-03/21</t>
  </si>
  <si>
    <t xml:space="preserve">Долучайся, взаємодій, створюй: активна молодь та місцева влада на захисті довкілля </t>
  </si>
  <si>
    <t>01.04.2021-31.03.2022</t>
  </si>
  <si>
    <t>Сприяння зусиллям Уряду України у підвищенні сталого розвитку та згуртованості громад у Волинській, Івано-Франківській, Закарпатській, Херсонській, Миколаївській та Одеській областях завдяки залученню молоді до суспільно-громадської діяльності та взаємодії з органами місцевої влади</t>
  </si>
  <si>
    <t>Сприяння ефективності та співробітництву у здійсненні правосуддя Вищим антикорупційним судом</t>
  </si>
  <si>
    <t>01.03.2021-31.12.2021</t>
  </si>
  <si>
    <t>Вищий антикорупційний суд (код ЄДРПОУ 42836259)</t>
  </si>
  <si>
    <t>Вищий антикорупційний суд</t>
  </si>
  <si>
    <t>Метою проекту є надання допомоги для підвищення інституційної спроможності та співробітництва в організаційних аспектах здійснення правосуддя Вищим антикорупційним судом</t>
  </si>
  <si>
    <t xml:space="preserve">UKR-21/0011 </t>
  </si>
  <si>
    <t>Розбудова демократичного, мирного та гендерно-рівноправного суспільства в Україні – Фаза ІІ</t>
  </si>
  <si>
    <t>01.05.2021-30.04.2024</t>
  </si>
  <si>
    <t>Міністерство закордонних справ Норвегії</t>
  </si>
  <si>
    <t>Міністерство соціальної політики України, Національна соціальна сервісна служба України, МБФ «Український жіночий фонд»</t>
  </si>
  <si>
    <t>Міністерство соціальної політики України, Національна соціальна сервісна служба України</t>
  </si>
  <si>
    <t xml:space="preserve">Змістовна участь жінок у процесах відновлення миру та безпеки на всіх рівнях, у заходах запобігання конфліктам, їхньому вирішенні та відновленні після конфліктів. Сприяння об’єднанню зусиль уряду, парламенту і громадянського суспільства при виконанні зобов’язань щодо реалізації порядку денного «Жінки, мир, безпека» </t>
  </si>
  <si>
    <t>620252-EPP-1-2020-1-UA-EPPJMO-MODULE</t>
  </si>
  <si>
    <t>Підготовка майбутніх педагогів до впровадження європейського досвіду формування soft skills дітей дошкільного віку та учнів початкової школи засобами театральної діяльності</t>
  </si>
  <si>
    <t>Вінницький національний педагогічний університет імені Михайла Коцюбинського</t>
  </si>
  <si>
    <t>Теоретична та практична підготовка студентів до розвитку soft skills  різних категорій дітей засобами театралізованої діяльності з урахуванням досвіду ЄС</t>
  </si>
  <si>
    <t>Посилення  спроможності Міністерства соціальної політики України в роботі з дітьми, які вчиняють домашнє насильство</t>
  </si>
  <si>
    <t>01.05.2021-31.12.2021</t>
  </si>
  <si>
    <t>Міністерство соціальної політики України (код ЄДРПОУ 37567866)</t>
  </si>
  <si>
    <t>Сприяння у розробці Типової програми для дітей, які вчиняють домашнє насильство, відповідно до найкращих міжнародних практик, а також підтримка у проведенні інформаційної компанії для підвищення обізнаності про заходи щодо запобігання та протидії домашньому насильству, включаючи допомогу постраждалим та впровадження програм для кривдників, які вчиняють домашнє насильство</t>
  </si>
  <si>
    <t>Pol-10-383.27-Р 1/21</t>
  </si>
  <si>
    <t>Підтримка протидії незаконному обігу вогнепальної зброї в Україні</t>
  </si>
  <si>
    <t>05.02.2021-31.12.2021</t>
  </si>
  <si>
    <t>Постійне представництво Федеративної Республіки Німеччина при Офісі ООН та інших міжнародних організацій</t>
  </si>
  <si>
    <t>Офіс Генерального прокурора, Служба безпеки України, Державна митна служба України, Державне бюро розслідувань</t>
  </si>
  <si>
    <t>Управління ООН з питань наркотиків та злочинності</t>
  </si>
  <si>
    <t xml:space="preserve">Запобігання та протидія незаконному виробництву і торгівлі вогнепальною зброєю, пов’язаних  з міжнародною організованою злочинністю  та іншими тяжкими злочинами </t>
  </si>
  <si>
    <t>SUP30020GR0181; SUP30020GR0181-M001</t>
  </si>
  <si>
    <t>Програма стажувань задля просування інновацій та підприємництва (UBL PIE)</t>
  </si>
  <si>
    <t>01.08.2020-30.06.2022</t>
  </si>
  <si>
    <t>Підвищення рівня знань і спроможності молодих підприємців, новаторів й бізнес професіоналів різноманітного походження та з різних регіонів України з метою формування впливових лідерів як рушійної сили економічного розвитку та новацій на місцях</t>
  </si>
  <si>
    <t>Зміцнення спроможності громадянського суспільства щодо моніторингу та адвокації правосуддя, дружнього до дитини, в Україні</t>
  </si>
  <si>
    <t>Розбудова спроможності громадянського суспільства щодо здійснення моніторингу судових процесів та адвокації правосуддя, дружнього до дитини</t>
  </si>
  <si>
    <t>PLBU.01.01.00-UA-1040/20-00</t>
  </si>
  <si>
    <t>Готський шлях: спільна історична реконструкція та віртуальна подорож у минуле</t>
  </si>
  <si>
    <t>15.06.2021 – 14.04.2022</t>
  </si>
  <si>
    <t>Популяризація місцевої історії та культури шляхом вдосконалення 2 музеїв транскордонного регіону, відтворення спільної готської культури, що відображає загальноєвропейську цінність, створення нових туристичних мультимедійних продуктів та проведення спільних заходів</t>
  </si>
  <si>
    <t>1HARD/4.1/26</t>
  </si>
  <si>
    <t>Спільні дії щодо вдосконалення транскордонного управління та контролю епідеміологічних показників населення Румунії та України</t>
  </si>
  <si>
    <t>26.04.2021-26.04.2023</t>
  </si>
  <si>
    <t>Верховинська районна рада Івано-Франківської області, Великобичківська селищна рада Рахівського району Закарпатської області</t>
  </si>
  <si>
    <t>Муніципалітет Поєніле де суб Мунте (Комуна Русь Поляни), Румунія</t>
  </si>
  <si>
    <t>Вдосконалення транскордонного управління та контролю епідеміологічних показників населення Румунії та України, покращення якості надання медичних послуг, модернізація Верховинської районної лікарні Івано-Франківської області та Великобичківської міської лікарні Закарпатської області</t>
  </si>
  <si>
    <t>Міждомені компетентності для здорової та безпечної роботи у  21 сторіччі</t>
  </si>
  <si>
    <t>618940-EPP-1-2020-1-UA-EPPКА2-CBHE-JP</t>
  </si>
  <si>
    <t>Відкриті практики, прозорість та доброчесність для сучасної вищої школи</t>
  </si>
  <si>
    <t>15.01.2021-14.01.2024</t>
  </si>
  <si>
    <t>Національний університет “Львівська політехніка”; Сумський державний університет; Донецький національний університет імені Василя Стуса; Луцький національний технічний університет; Національний антарктичний науковий центр; Національне агентство із забезпечення якості вищої освіти</t>
  </si>
  <si>
    <t>Підвищення рівня академічної доброчесності через привнесення відкритих практик та прозорості у відповідні освітні послуги та зміст навчання; модернізація та інтернаціоналізація українських закладів вищої освіти шляхом створення міжнародної віртуальної спільноти вчених-рецензентів на онлайн платформі відкритого рецензування</t>
  </si>
  <si>
    <t>CPF DU 03/19</t>
  </si>
  <si>
    <t>DemoUkrainaDH – Бердичів</t>
  </si>
  <si>
    <t>28.11.2019 – 31.12.2021</t>
  </si>
  <si>
    <t>Уряд Королівства Швеції через Шведське агентство міжнародного розвитку та співробітництва (Sida); Північна екологічна фінансова корпорація (НЕФКО) як управитель та адміністратор внеску Швеції до Фонду програми Sida-НЕФКО “DemoUkrainaDH”</t>
  </si>
  <si>
    <t xml:space="preserve">Комунальне підприємство “Бердичівтеплоенерго” </t>
  </si>
  <si>
    <t>Виконавчий комітет Бердичівської міської ради</t>
  </si>
  <si>
    <t xml:space="preserve">ТОВ “Коменергосервіс”; ТОВ “Гідро-вакуум Україна ” </t>
  </si>
  <si>
    <t>Підтримка екологічно безпечних та енергоефективних демонстраційних проектів у секторі централізованого теплопостачання шляхом заміни циркуляційних насосів централізованого теплопостачання, вентиляторів для пальників та вихідних газів теплогенеруючих котлів у 11 котельнях комунального підприємства “Бердичівтеплоенерго”</t>
  </si>
  <si>
    <t>Допомога Державній прикордонній службі України у виявленні терористичних загроз на державному кордоні</t>
  </si>
  <si>
    <t>Міністерство внутрішніх справ України; Адміністрація Державної прикордонної служби України</t>
  </si>
  <si>
    <t>Надання Державній прикордонній службі України інформації про кращі міжнародні практики у сфері транскордонного контролю пасажирів для виявлення терористичних загроз</t>
  </si>
  <si>
    <t>Підтримка Міністерства внутрішніх справ України та Національної поліції України у протидії домашньому насильству, торгівлі людьми та кіберзлочинності</t>
  </si>
  <si>
    <t xml:space="preserve">Львівський державний університет внутрішніх справ; Національна поліція України та її органи: Департамент кіберполіції Національної поліції України, Державна установа «Центр обслуговування підрозділів Національної поліції України», Головне управління Національної поліції у Львівській області, Головне управління Національної поліції в Одеській області, Головне управління Національної поліції в Дніпропетровській області, Головне управління Національної поліції в Полтавській області </t>
  </si>
  <si>
    <t xml:space="preserve">Міністерство внутрішніх справ України; Національна поліція України  </t>
  </si>
  <si>
    <t xml:space="preserve">Оснащення Міністерства внутрішніх справ України та Національної поліції України інструментами для розбудови потенціалу та стратегічного планування, а також оперативною базою для посилення діяльності поліції з протидії домашньому насильству, торгівлі людьми й кіберзлочинності, використовуючи заснований на принципах захисту прав людини підхід </t>
  </si>
  <si>
    <t>SSM2019-8958</t>
  </si>
  <si>
    <t>Забезпечення Луганського прикордонного загону Державної прикордонної служби України засобами індивідуального захисту та відповідним навчанням</t>
  </si>
  <si>
    <t>26.05.2021-31.12.2021</t>
  </si>
  <si>
    <t xml:space="preserve">Державна прикордонна служба України та її підрозділи: Луганський прикордонний загін імені Героя України полковника Євгенія Пікуса Державної прикордонної служби України (військова частина 9938), Окрема комендатура охорони і забезпечення Державної прикордонної служби України (військова частина 1498) </t>
  </si>
  <si>
    <t xml:space="preserve">Міністерство внутрішніх справ України; 
Адміністрація Державної прикордонної служби України 
</t>
  </si>
  <si>
    <t>Nordisk Sikkerhet AS (Нордіск Сіккерхет АС)</t>
  </si>
  <si>
    <t>Зміцнення Луганського прикордонного загону ДПСУ, розташованого на Сході України, шляхом забезпечення його персоналу засобами індивідуального захисту при виявленні радіоактивних і ядерних матеріалів, включаючи навчання з їх використання</t>
  </si>
  <si>
    <t>HUSKROUA/1709/7.1/0055</t>
  </si>
  <si>
    <t>Модернізація дорожнього сполучення між Пряшівським краєм та Закарпатською областю України – 2 етап</t>
  </si>
  <si>
    <t>01.07.2021 – 30.06.2023</t>
  </si>
  <si>
    <t>2020.2188.9</t>
  </si>
  <si>
    <t>Інноваційна лабораторія підтримки асоціації Україна-ЄС (ІнноЛабЄС)</t>
  </si>
  <si>
    <t xml:space="preserve">Урядовий офіс координації європейської та євроатлантичної інтеграції Секретаріату Кабінету Міністрів України; Міністерство цифрової трансформації України; Міністерство освіти і науки України </t>
  </si>
  <si>
    <t xml:space="preserve">Міністерство цифрової трансформації України, Урядовий офіс координації європейської та євроатлантичної інтеграції Секретаріату Кабінету Міністрів України </t>
  </si>
  <si>
    <t>Підсилення ключових стейкхолдерів державного управління для реалізації Угоди про асоціацію у більш координований спосіб, орієнтований на громадян</t>
  </si>
  <si>
    <t>Підвищення потенціалу ДПСУ щодо реагування на нестандартні ситуації та посилення спроможності у протидії COVID-19</t>
  </si>
  <si>
    <t>01.07.2021 – 31.12.2021</t>
  </si>
  <si>
    <t>Державна прикордонна служба України, її підрозділи: Головний центр зв’язку, автоматизації та захисту інформації (в/ч 2428), м. Київ (код ЄДРПОУ 14321469), Окремий контрольно-пропускний пункт «Київ» (в/ч 1492), м. Бориспіль (код ЄДРПОУ 14321475), Головний військово-медичний клінічний центр (Центральний клінічний госпіталь) (в/ч 1465)</t>
  </si>
  <si>
    <t xml:space="preserve">Посилення безпекової складової прикордонного контролю, впровадження належного рівня правопорядку та європейських норм і стандартів прикордонного контролю, надання допомоги хворим на COVID-19 під час транспортування до лікувальних закладів </t>
  </si>
  <si>
    <t>620353-EPP-1-2020-1-UA-EPPJMO-CHAIR</t>
  </si>
  <si>
    <t>Екологічне, кліматичне та енергетичне право ЄС</t>
  </si>
  <si>
    <t>20.10.2020-19.10.2023</t>
  </si>
  <si>
    <t>Впровадження навчальних дисциплін “Екологічне право ЄС”, “Кліматичне право ЄС” та “Енергетичне право ЄС”, підготовка викладачів та навчання державних екологів, представників органів державної влади, представників місцевого самоврядування, юристів, правозахисників з метою впровадження принципів ЄС у сфері охорони навколишнього середовища, сталого розвитку та екологічної економіки в Україні</t>
  </si>
  <si>
    <t>Продовольча політика і право ЄС</t>
  </si>
  <si>
    <t>12.11.2020-11.11.2023</t>
  </si>
  <si>
    <t>Впровадження навчальної дисципліни “Продовольча політика та право ЄС” , що дозволить студентам вивчати харчове законодавство та політику ЄС щодо безпеки харчових продуктів та захисту прав споживачів</t>
  </si>
  <si>
    <t>III етап проєкту: "Запобігання погіршенню якості води  та розробка заходів з відновлення її якості у Великому Бичкові у рамках українсько-угорського співробіництва" - продовження відновлення"</t>
  </si>
  <si>
    <t>01.06.2021-31.05.2023</t>
  </si>
  <si>
    <t xml:space="preserve">Великобичківська селищна рада Рахівського району Закарпатської області, Агентство місцевого розвитку та інформаційних ресурсів “Європоліс”   </t>
  </si>
  <si>
    <t>Представництво Уряду в Саболч-Сатмар-Березькій області</t>
  </si>
  <si>
    <t>Сприяння захисту якості води та екосистеми регіону Верхня Тиса, ліквідація забруднення підземних вод та ґрунту в районі колишнього лісохімічного комбінату та його околиць у селищі Великий Бичків</t>
  </si>
  <si>
    <t>SUP30021GR3128</t>
  </si>
  <si>
    <t>Проект SBC (Students Business Career)</t>
  </si>
  <si>
    <t>15.07.2021 – 15.12.2021</t>
  </si>
  <si>
    <t xml:space="preserve">Одеська регіональна торгово-промислова палата </t>
  </si>
  <si>
    <t>Одеська обласна державна адміністрація</t>
  </si>
  <si>
    <t>Розвиток активної співпраці між освітніми установами, державним сектором, підприємництвом та бізнесом; навчання студентів вищих навчальних закладів у сферах лідерства, підприємництва, інновацій; впровадження менторської програми SBC (Students Business Career), призначеної для студентів університетів та підприємців з метою усунення розбіжностей між системою освіти та вимогами роботодавців</t>
  </si>
  <si>
    <t>NCA/CSSF/21/06/2021</t>
  </si>
  <si>
    <t>02.08.2021 - 31.03.2022</t>
  </si>
  <si>
    <t>Фонд із запобігання конфліктів, сприяння стабільності та безпеці (CSSF) при Посольстві Великої Британії в Україні</t>
  </si>
  <si>
    <t>Офіс Національного агентства з боротьби зі злочинністю Великої Британії (NCA) при Посольстві Великої Британії в Україні</t>
  </si>
  <si>
    <t>Зміцнення інституційної спроможності Національного антикорупційного бюро України та покращення його ефективності у протидії корупції</t>
  </si>
  <si>
    <t>PLBU.01.01.00-20-0900/19-00</t>
  </si>
  <si>
    <t>Спільна історія – те саме майбутнє. Супрасль – Синьковичі – Львів</t>
  </si>
  <si>
    <t>01.05.2021 – 30.04.2022</t>
  </si>
  <si>
    <t>Муніципалітет міста Супрасль (Республіка Польща)</t>
  </si>
  <si>
    <t>Захист та збільшення доступності культурної спадщини в польсько-білорусько-українському прикордонному регіоні</t>
  </si>
  <si>
    <t>00133280</t>
  </si>
  <si>
    <t>Підвищення стійкості для ефективного досягнення цілей розвитку (SDG BRIDGE Ukraine)</t>
  </si>
  <si>
    <t>01.06.2021-31.07.2023</t>
  </si>
  <si>
    <t xml:space="preserve">Шведське агентство з міжнародного розвитку (SIDA),
Уряд Швейцарської Конфедерації через Швейцарське агентство співробітництва та розвитку 
</t>
  </si>
  <si>
    <t>Вироблення концептуального підходу до інтеграції ЦСР у національну політику, стратегію та процес планування в координації з ключовими зацікавленими сторонами, консультування Уряду щодо розробки належних засобів планування та відстеження, та узгоджених механізмів координації, сприяння стратегічному плануванню та фінансуванню сталого розвитку на національному та регіональному рівні в Україні, посилення діалогу щодо впровадження ЦСР між Урядом, Парламентом та партнерами з розвитку</t>
  </si>
  <si>
    <t>611432-EPP-1-2019-1-UA-EPPJMO-MODULE</t>
  </si>
  <si>
    <t>Кримінальна політика Європейського Союзу</t>
  </si>
  <si>
    <t>Розробка та впровадження нового курсу для студентів юридичного факультету, які навчаються  на освітньому рівні “Бакалавр” з метою поширення досвіду ЄС</t>
  </si>
  <si>
    <t>619119-EPP-1-2020-1-NL-EPPКА2-CBHE-JP</t>
  </si>
  <si>
    <t>Синергія освітніх, наукових, управлінських та промислових компонентів для управління кліматом та запобігання зміні клімату</t>
  </si>
  <si>
    <t>Національний університет “Львівська політехніка”; Харківський національний автомобільно-дорожній університет; Університет економіки та права “КРОК”</t>
  </si>
  <si>
    <t>Оновлення існуючих магістерських програм шляхом розробки міждисциплінарного навчального модуля “Кліматичний менеджмент”; створення Центрів кліматичного менеджменту при університетах – партнерах; сприяння розвитку і зміцненню інституційного потенціалу університетів-партнерів з метою розробки рекомендацій для промислового, транспортного, енергетичного, туристичного секторів і місцевих органів влади в сфері запобігання зміни клімату, адаптації та пом’якшення наслідків</t>
  </si>
  <si>
    <t>ENI/2021/424-192</t>
  </si>
  <si>
    <t>Допомога Національній комісії з цінних паперів та фондового ринку (НКЦПФР) у вдосконаленні ринків енергетичної продукції України та організованої торгівлі сировино-товарною продукцією в Україні</t>
  </si>
  <si>
    <t>23.04.2021 - 22.04.2023</t>
  </si>
  <si>
    <t>Консорціум, що складається з PwC EU Services (BE), Correggio Consulting BV  (BE), LLC International Law Firm Integrates (UA), Kantor Qwentes (GR) представлений   PwC EU Services</t>
  </si>
  <si>
    <t>Надання допомоги Національній комісії з цінних паперів та фондового ринку в зміцненні нормативної бази, забезпеченні розвитку інструментів товарного ринку, забезпеченні взаємодії між регуляторами і нагляду за товарним ринком з урахуванням європейських і міжнародних стандартів і кращих практик</t>
  </si>
  <si>
    <t>619451-EPP-1-2020-1-NL-EPPКА2-CBHE-JP</t>
  </si>
  <si>
    <t>Інтеграція та адаптація іноземних студентів</t>
  </si>
  <si>
    <t>Харківський національний університет імені В. Н. Каразіна; Чернівецький національний університет імені Юрія Федьковича; Університет економіки та права “КРОК”; Національний університет водного господарства та природокористування ; Маріупольський державний університет; Державний університет “Одеська політехніка”; Сумський національний аграрний університет; Львівський національний університет імені Івана Франка; Український державний центр міжнародної освіти</t>
  </si>
  <si>
    <t>Інтеграція іноземних студентів в український та європейській освітній простір за допомогою культурних, етичних, соціальних та академічних цінностей</t>
  </si>
  <si>
    <t>DE-AC05-76RL01830</t>
  </si>
  <si>
    <t>Покращення стану захищеності та реагування стосовно джерел іонізуючого випромінювання в Україні</t>
  </si>
  <si>
    <t>01.02.2021 – 31.12.2025</t>
  </si>
  <si>
    <t xml:space="preserve">Міністерство внутрішніх справ України; Донецький державний університет внутрішніх справ; Харківський національний університет внутрішніх справ </t>
  </si>
  <si>
    <t>Інститут Battelle Memorial, що керує Тихоокеанською північно-західною національною лабораторією (PNNL)</t>
  </si>
  <si>
    <t>Розширення можливостей України щодо захисту джерел іонізуючого випромінювання від викрадення або несанкціонованого використання, що може становити загрозу для населення у разі використання у злочинних цілях</t>
  </si>
  <si>
    <t>773</t>
  </si>
  <si>
    <t xml:space="preserve">Кібербезпека  Рівненської АЕС </t>
  </si>
  <si>
    <t>01.06.2020 – 31.12.2021</t>
  </si>
  <si>
    <t xml:space="preserve">Державне підприємство «Національна атомна енергогенеруюча компанія «Енергоатом»; Відокремлений підрозділ «Рівненська атомна електрична станція» державного підприємства «Національна атомна енергогенеруюча компанія «Енергоатом» </t>
  </si>
  <si>
    <t xml:space="preserve">Зменшення ризиків серйозних аварій і радіоактивного забруднення, а також підвищення рівня безпеки на об’єктах ядерної енергетики </t>
  </si>
  <si>
    <t>2021.002480</t>
  </si>
  <si>
    <t>Львівський проект поводження з твердими побутовими відходами: Програма корпоративного розвитку та Програма участі зацікавлених сторін</t>
  </si>
  <si>
    <t>15.06.2021  – 30.06.2023</t>
  </si>
  <si>
    <t>Європейський банк реконструкції та розвитку як розпорядник Фонду співробітництва у сфері енергоефективності та довкілля України SIDA-ЄБРР (SWUK)</t>
  </si>
  <si>
    <t xml:space="preserve">Львівське комунальне підприємство “Зелене місто” </t>
  </si>
  <si>
    <t xml:space="preserve">Львівське комунальне підприємство “Зелене місто”;  Egis International
</t>
  </si>
  <si>
    <t>№№: DX-B-BDA, DX-B-MDA, DX-B-UDA, DX-B-UDB, DX-B-UDC, DX-B-UEG, DX-U-QAA, DM-B-UAI</t>
  </si>
  <si>
    <t>Ініціатива зі сприяння безпеці в Україні 2021 (Програма USAI-2021)</t>
  </si>
  <si>
    <t>03.08.2021– 31.12.2025</t>
  </si>
  <si>
    <t>військові частини Збройних Сил України: військова частина А 2192,  смт. Городок, Житомирська обл.; військова частина А 1724, смт. Озерне, Житомирська область ;  військова частина А 2641, м. Кам’янець-Подільський, Хмельницька обл. ; військова частина А 2238, м. Одеса ; військова частина А 4533-ІІІ, м. Київ ; військова частина А 3628, м. Київ ; Національний військово-медичний клінічний центр «Головний військовий клінічний госпіталь» , м. Київ</t>
  </si>
  <si>
    <t>Надання міжнародної технічної допомоги з метою підвищення обороноздатності Збройних Сил України</t>
  </si>
  <si>
    <t>PEA CSSF UKV 051 4001</t>
  </si>
  <si>
    <t xml:space="preserve">Просування участі жінок та ЛГБТК+ спільнот у політичному та громадському житті в Україні </t>
  </si>
  <si>
    <t>01.04.2021-31.03.2024</t>
  </si>
  <si>
    <t xml:space="preserve">Міністерство закордонних справ, у справах співдружності та розвитку (FCDO) </t>
  </si>
  <si>
    <t xml:space="preserve">ГО «Інститут розвитку регіональної преси»
ГО «Інститут креативних інновацій»
ГО «Громадський рух «Віра, Надія, Любов»
Запорізький обласний благодійний фонд «Гендер Зед»
ГО «Харківське Жіноче Об’єднання «Сфера»
БО «Інша»
</t>
  </si>
  <si>
    <t xml:space="preserve">Сприяння участі жінок та ЛГБТК+ спільнот у політичному та громадянському житті України </t>
  </si>
  <si>
    <t>2021.003242</t>
  </si>
  <si>
    <t>21.07.2021-31.07.2023</t>
  </si>
  <si>
    <t xml:space="preserve">Громадська спілка “Підтримка діяльності Ради бізнес-омбудсмена” (код ЄРДПОУ 39652214) </t>
  </si>
  <si>
    <t>Подальший розвиток потенціалу Інституту та забезпечення його операційної стабільності, а також сталості досягнутих результатів</t>
  </si>
  <si>
    <t>BSB 1021</t>
  </si>
  <si>
    <t>Впровадження знань та практик щодо циркулярної економіки у країнах басейну Чорного моря – CIRCLECON</t>
  </si>
  <si>
    <t>23.03.2021 – 22.07.2023</t>
  </si>
  <si>
    <t>Комунальна установа «Грантовий офіс «Одеса 5Т»</t>
  </si>
  <si>
    <t>Вільний університет Варни (Болгарія)</t>
  </si>
  <si>
    <t>Пропаганда моделі циркулярної економіки ЄС, інформування про запобігання утворення відходів, їх скорочення і регулювання, а також налагодження постійної співпраці в рамках Програми «Басейн Чорного моря 2014-2020» з метою забезпечення довгострокової стійкості його результатів</t>
  </si>
  <si>
    <t>HUSKROUA/1901/8.2/0074</t>
  </si>
  <si>
    <t>Підвищення якості надання медичних послуг із використанням інноваційних технологій для пацієнтів з патологіями нервової системи</t>
  </si>
  <si>
    <t>01.06.2021 – 31.05.2022</t>
  </si>
  <si>
    <t>PLBU.02.01.00-18-0340/17-00</t>
  </si>
  <si>
    <t>Розширення регіональної дороги № 867: ділянка з Любачова до Базьня Горна та дорога № С142005 Шкло - Новояворівськ</t>
  </si>
  <si>
    <t>29.09.2018 – 28.09.2021</t>
  </si>
  <si>
    <t>Департамент дорожнього господарства Львівської обласної державної адміністрації</t>
  </si>
  <si>
    <t>Підкарпатське управління воєводських доріг в Жешові (Республіка Польща)</t>
  </si>
  <si>
    <t>Підтримка процесів транскордонного розвитку на прикордонних територіях Польщі та України шляхом покращення транспортної доступності та стану дорожньої інфраструктури. Покращення безпеки дорожнього руху на модернізованій ділянці регіональної дороги №867 та C142005 шляхом реконструкції дорожнього покриття, зміцненням узбіч доріг, розмітки доріг</t>
  </si>
  <si>
    <t>00125945</t>
  </si>
  <si>
    <t xml:space="preserve">Побудова кращого майбутнього: відновлення мікро-, малих та середніх підприємств України після COVID у напрямку посилення стійкості та сталого розвитку </t>
  </si>
  <si>
    <t>01.04.2021 – 31.03.2022</t>
  </si>
  <si>
    <t>Програма розвитку Організації Об’єднаних Націй в Україні</t>
  </si>
  <si>
    <t>Створення та забезпечення цільової підтримки мікро-, малих та середніх підприємств України як одного з ключових факторів української економіки з особливою увагою до гендерної рівності, розширення прав і можливостей та цифрової трансформації для прискорення відновлення підприємницької діяльності та сприяння реалізації ЦСР та їх інструменталізації для вирішення загроз, пов’язаних з COVID</t>
  </si>
  <si>
    <t>PEA CSSF UKV 051 4002</t>
  </si>
  <si>
    <t>Покращення процесу розробки політик шляхом проведення публічних консультацій</t>
  </si>
  <si>
    <t xml:space="preserve">ГО «Всеукраїнське громадське об'єднання «Інститут «Республіка»; ГС «Коаліція Реанімаційний Пакет Реформ»; ГО «Рух Чесно» 
</t>
  </si>
  <si>
    <t>Запровадження стійкої нормативно-правової бази для проведення публічних консультацій; розвиток спроможностей представників інститутів громадянського суспільства та органів влади із застосування комплексних методологій проведення публічних консультацій; та надання підтримки представникам органів влади та інститутів громадянського суспільства задля підвищення рівня обізнаності громадян та участі в публічних консультаціях</t>
  </si>
  <si>
    <t>HUSKROUA/1901/3.1/0105</t>
  </si>
  <si>
    <t>Розвиток подієвого туризму на базі місцевих культурних та історичних атракцій у співпраці між містами Нодьечед та Перечин</t>
  </si>
  <si>
    <t>01.07.2021 – 30.06.2022</t>
  </si>
  <si>
    <t>Муніципалітет Нодьечед</t>
  </si>
  <si>
    <t>Популяризація місцевої культури та збереження історичної спадщини в містах Нодьечед та Перечин</t>
  </si>
  <si>
    <t>ENI/2021/424-834</t>
  </si>
  <si>
    <t>Підтримка реформ та цифровізації сектору юстиції в Україні (ПРАВО-JUSTICE ІІ)</t>
  </si>
  <si>
    <t>01.06.2021 - 31.05.2023</t>
  </si>
  <si>
    <t>Вища рада правосуддя; Міністерство юстиції України; Офіс Генерального прокурора; Державна судова адміністрація України</t>
  </si>
  <si>
    <t>Вища рада правосуддя; Міністерство юстиції України; Офіс Генерального прокурора</t>
  </si>
  <si>
    <t>Підтримка національних органів влади у зміцненні системи верховенства права в Україні; покращення управління реформами сектору юстиції з точки зору стратегічного планування, координації, моніторингу та оцінки впровадження реформ у секторі; поліпшення незалежності, ефективності, якості, доброчесності та прозорості судової влади та доступу до справедливого судового розгляду; впровадження інструментів політики у сфері оцифрування сектору юстиції та рішення електронного правосуддя</t>
  </si>
  <si>
    <t>HUSKROUA/1901/3.1/0089</t>
  </si>
  <si>
    <t>Транскордонне узгоджене реагування на ризики і катастрофи</t>
  </si>
  <si>
    <t>01.06.2021 – 31.01.2023</t>
  </si>
  <si>
    <t>Вишківська селищна рада</t>
  </si>
  <si>
    <t>Комуна Мофтін, Румунія</t>
  </si>
  <si>
    <t>Генерування та розвиток операційного транскордонного механізму координації громад у випадку стихійних лих та техногенних катастроф</t>
  </si>
  <si>
    <t>HUSKROUA/1901/3.1/0045</t>
  </si>
  <si>
    <t>Сприяння транскордонному історичному та культурному туризму на основі спадщини Пинті Велета</t>
  </si>
  <si>
    <t>01.05.2021 – 30.04.2023</t>
  </si>
  <si>
    <t>Муніципалітет Ардуд, Румунія</t>
  </si>
  <si>
    <t>CARPATHIA UNESCO – GREEN CARPATHIA Інтегрований транскордонний туристичний маршрут</t>
  </si>
  <si>
    <t>01.05.2020 – 31.10.2021</t>
  </si>
  <si>
    <t xml:space="preserve">Департамент регіонального розвитку Чернівецької обласної державної адміністрації  </t>
  </si>
  <si>
    <t>Чернівецька обласна державна адміністрація</t>
  </si>
  <si>
    <t>Сіретська міська рада, Румунія</t>
  </si>
  <si>
    <t>Популяризація місцевої культури та історії, а також підвищення рівня візуалізації та туристичної валоризації важливих пам’яток на території міст Свидник (Словаччина), Сучава та Сірет (Румунія), Чернівці (Україна), шляхом створення та промоції транскордонного туристичного маршруту, який об’єднає разом пам’ятки ЮНЕСКО, культурні пам’ятки національного значення та відповідні заклади культури, природну привабливість територій, туристичні чи пов’язані з туризмом послуги та території, що буде охоплена маршрутом</t>
  </si>
  <si>
    <t>Операційна підтримка у наданні стратегічних консультацій щодо реформування сектору цивільної безпеки України (2021-2024 рр.)</t>
  </si>
  <si>
    <t>01.06.2021 – 31.08.2024</t>
  </si>
  <si>
    <t>Служба судової охорони; Територіальне управління Служби судової охорони у м. Києві та Київській області; Територіальне управління Служби судової охорони у Львівській області; Територіальне управління Служби судової охорони у Донецькій області; Територіальне управління Служби судової охорони у Черкаській області; Територіальне управління Служби судової охорони у Харківській області; Територіальне управління Служби судової охорони у Чернігівській області; Територіальне управління Служби судової охорони у Сумській області; Територіальне управління Служби судової охорони у Полтавській області; Територіальне управління Служби судової охорони у Дніпропетровській області; Територіальне управління Служби судової охорони у Запорізькій області; Територіальне управління Служби судової охорони у Закарпатській області; Територіальне управління Служби судової охорони у Чернівецькій області; Територіальне управління Служби судової охорони у Івано-Франківській області; Територіальне управління Служби судової охорони у Рівненській області; Територіальне управління Служби судової охорони у Волинській області; Територіальне управління Служби судової охорони у Хмельницький області; Територіальне управління Служби судової охорони у Тернопільській області; Територіальне управління Служби судової охорони у Вінницькій області; Територіальне управління Служби судової охорони у Житомирській області; Територіальне управління Служби судової охорони у Одеській області; Територіальне управління Служби судової охорони у Миколаївській області; Територіальне управління Служби судової охорони у Херсонській області; Територіальне управління Служби судової охорони у Кіровоградській області; Територіальне управління Служби судової охорони у Луганській області</t>
  </si>
  <si>
    <t>RER5025</t>
  </si>
  <si>
    <t>Покращення раннього виявлення та швидкого реагування на потенційні спалахи пріоритетних хвороб тварин та зоонозів</t>
  </si>
  <si>
    <t>01.01.2020-31.12.2021</t>
  </si>
  <si>
    <t>Національний науковий центр “Інститут експериментальної і клінічної ветеринарної медицини” (код ЄРДПОУ 00497087)</t>
  </si>
  <si>
    <t>Отримання розхідних матеріалів та проведення експериментальних досліджень з удосконалення підходів щодо діагностики особливо небезпечних хвороб тварин</t>
  </si>
  <si>
    <t>72012121CA00001</t>
  </si>
  <si>
    <t>Інновації для подолання епідемії ВІЛ</t>
  </si>
  <si>
    <t>01.07.2021-30.06.2026</t>
  </si>
  <si>
    <t xml:space="preserve">ДУ «Центр громадського здоров’я Міністерства охорони здоров'я України» </t>
  </si>
  <si>
    <t>Міністерство охорони здоров"я</t>
  </si>
  <si>
    <t xml:space="preserve">Pact.Inc., FHI 360, Міжнародний благодійний фонд «СНІД ФОНД СХІД-ЗАХІД» </t>
  </si>
  <si>
    <t>Посилення зусиль України щодо досягнення контролю над епідемією ВІЛ до 2030 року шляхом покращення програм профілактики, тестування та зв’язку з лікуванням представників ключових та пріоритетних груп</t>
  </si>
  <si>
    <t>HUSKROUA/1901/3.1/0005</t>
  </si>
  <si>
    <t>Карпатський культурний шлях</t>
  </si>
  <si>
    <t>20.07.2021 – 20.07.2023</t>
  </si>
  <si>
    <t>Громадська організація «Асоціація економічного розвитку Івано-Франківщини (АЕРІФ); Івано-Франківський національний технічний університет нафти та газу</t>
  </si>
  <si>
    <t>Івано-Франківська обласна державна адміністрація</t>
  </si>
  <si>
    <t>Громадська організація «Асоціація економічного розвитку Івано-Франківщини (АЕРІФ)</t>
  </si>
  <si>
    <t>Підтримка валорізації культурно-історичної спадщини в Карпатському єврорегіоні шляхом розвитку та просування Карпатського культурного шляху як інтегрованого туристичного продукту культурної спадщини в транскордонному регіоні Румунії та України</t>
  </si>
  <si>
    <t>HUSKROUA/1901/8.1/0010</t>
  </si>
  <si>
    <t xml:space="preserve">BioSecurity – спільні дії в надзвичайних ситуаціях у разі виявлення небезпечних та поширених інфекцій в Карпатському регіоні </t>
  </si>
  <si>
    <t>Закарпатська регіональна державна лабораторія Держпродспоживслужби Громадська організація «Центр європейських ініціатив»</t>
  </si>
  <si>
    <t>Закарпатська регіональна державна лабораторія Держпродспоживслужби</t>
  </si>
  <si>
    <t>Формування інституційної та інформаційної бази та запровадження спільних дій під час надзвичайних ситуацій для виявлення та попередження поширених небезпечних інфекцій в Карпатському регіоні</t>
  </si>
  <si>
    <t>HUSKROUA/1901/3.1/0031</t>
  </si>
  <si>
    <t>Дослідження та збереження єврейської культурної спадщини на прикордонній території</t>
  </si>
  <si>
    <t>Департамент інвестиційної політики, проєктів, міжнародних зв’язків, туризму та промоцій міста  Івано-Франківської міської ради</t>
  </si>
  <si>
    <t>Департамент інвестиційної політики, проєктів, міжнародних зв’язків, туризму та промоцій міста Івано-Франківської міської ради</t>
  </si>
  <si>
    <t>Відновлення, збереження та популяризація єврейської історичної та культурної спадщини з метою підвищення обізнаності полікультурних товариств та взаємної толерантності</t>
  </si>
  <si>
    <t>PLBU.01.02.00-UA-1085/20-00</t>
  </si>
  <si>
    <t>Промоція та захист природної спадщини міських річок і прибережних територій Жешува та Луцька</t>
  </si>
  <si>
    <t>01.09.2021 – 31.08.2022</t>
  </si>
  <si>
    <t>Волинська обласна державна адміністрація</t>
  </si>
  <si>
    <t>Підвищення туристичної привабливості Жешува та Луцька шляхом популяризації та захисту природної спадщини міських річок і берегових територій</t>
  </si>
  <si>
    <t>ENI/2020/418-079</t>
  </si>
  <si>
    <t>Розбудова потенціалу для інтеграції та реформ – підвищення адміністративної спроможності української державної служби до  європейської інтеграції за допомогою комплексної навчальної програми (Natolin4Capacity Building)</t>
  </si>
  <si>
    <t>01.01.2021 - 31.12.2023</t>
  </si>
  <si>
    <t>Урядовий офіс координації європейської та євроатлантичної інтеграції  Секретаріату Кабінету Міністрів України; Національне агентство України з питань державної служби</t>
  </si>
  <si>
    <t>Урядовий офіс координації європейської та євроатлантичної інтеграції  Секретаріату Кабінету Міністрів України</t>
  </si>
  <si>
    <t>KOLEGIUM EUROPEJSKIE – College of Europe,Natolin (COE-N)</t>
  </si>
  <si>
    <t>Підвищення адміністративної спроможності української державної служби до європейської інтеграції, включно з виконанням Угоди про асоціацію між Україною та ЄС, здійснення реформ у обраних сферах та подальше наближення українського законодавства до норм ЄС</t>
  </si>
  <si>
    <t>OR12-370.45/10 UKR ВВК</t>
  </si>
  <si>
    <t>Посилення можливостей України у сфері цивільного захисту ІІІ</t>
  </si>
  <si>
    <t xml:space="preserve">Державна прикордонна служба України, її підрозділи: Окрема комендатура охорони і забезпечення ДПСУ (в/ч 1498), м. Київ, Головний центр підготовки особового складу ДПСУ імені генерал-майора Ігоря Момота (в/ч 9930), м. Черкаси , Державна служба України з надзвичайних ситуацій </t>
  </si>
  <si>
    <t>Міністерство внутрішніх справ України, Адміністрація Державної прикордонної служби України, Державна служба України з надзвичайних ситуацій</t>
  </si>
  <si>
    <t>Федеральне відомство Німеччини із захисту населення і допомоги у надзвичайних ситуаціях (ВВК)</t>
  </si>
  <si>
    <t>Розвиток навичок та вмінь ДСНС України та ДПСУ щодо запобігання і протидії надзвичайним ситуаціям, пов’язаним з РХБЯ-загрозами</t>
  </si>
  <si>
    <t>72012121C00002</t>
  </si>
  <si>
    <t>Справедливість для всіх</t>
  </si>
  <si>
    <t>01.10.2021-30.09.2026</t>
  </si>
  <si>
    <t>Державна судова адміністрація України, державні урядові установи, інститути системи правосуддя, судові органи самоврядування та адміністративні органи, об'єднання правосуддя</t>
  </si>
  <si>
    <t xml:space="preserve">   Державно судова адміністрація України</t>
  </si>
  <si>
    <t>Кімонікс Інтернешнл Інк./Chemonics International Inc.</t>
  </si>
  <si>
    <t>Просування ідеї справедливості для всіх через зміцнення системи правосуддя, послуг у сфері юстиції та залучення суспільства, щоб забезпечити адекватне реагування на правові проблеми та потреби українців у правосудді</t>
  </si>
  <si>
    <t>PLBU.01.01.00-06-1058/20-00</t>
  </si>
  <si>
    <t xml:space="preserve">Музика прикордоння </t>
  </si>
  <si>
    <t>Творче об`єднання «Нівроку»</t>
  </si>
  <si>
    <t xml:space="preserve">Тернопільська обласна державна адміністрація </t>
  </si>
  <si>
    <t>Асоціація аніматорів народної культури</t>
  </si>
  <si>
    <t>Захист, відродження та популяризація місцевого фольклору для підвищення туристичної привабливості регіонів Програми</t>
  </si>
  <si>
    <t>2020-1-PL01-КА203-082197</t>
  </si>
  <si>
    <t>Інновації для аналізу великих даних у сучасному світі</t>
  </si>
  <si>
    <t>01.10.2020-30.09.2022</t>
  </si>
  <si>
    <t>Техніко-Гуманітарна Академія у м. Бельсько-Бяла (Польща)</t>
  </si>
  <si>
    <t>Забезпечення інноваційних рішень для підготовки фахівців у питаннях аналізу великих даних; створення навчальної бази щодо аналізу великих даних в машинному навчанні</t>
  </si>
  <si>
    <t>EuropeAid/140654/DH/SER/Multi</t>
  </si>
  <si>
    <t>Комунікаційна програма ЄС щодо сусідства (2020-2024) Лот 1: Східне сусідство: Вірменія, Азербайджан, Білорусь, Грузія, Республіка Молдова, Україна</t>
  </si>
  <si>
    <t>05.12.2020 - 04.12.2024</t>
  </si>
  <si>
    <t>Цільові фокус групи для покращення обізнаності населення про діяльність ЄС в Україні</t>
  </si>
  <si>
    <t>Business and Strategies in Eurоpe S. A.</t>
  </si>
  <si>
    <t>Сприяння покращенню суспільного сприйняття та ставлення до ЄС, розвитку більш сприйнятливого середовища для європейських цінностей та принципів у країнах-партнерах сусідства</t>
  </si>
  <si>
    <t>EuropeAid/140764/DH/SER/UA</t>
  </si>
  <si>
    <t>Українцям про Європейський Союз</t>
  </si>
  <si>
    <t>18.05.2021 - 17.05.2023</t>
  </si>
  <si>
    <t>Цільові фокус групи для покращення обізнаності населення про програми співробітництва Україна – ЄС та Угоду про асоціацію між Україною та Європейським Союзом</t>
  </si>
  <si>
    <t>Ecorys Europe EEIG-GEIE</t>
  </si>
  <si>
    <t>Сприяння покращенню суспільного сприйняття ЄС в Україні шляхом підвищення обізнаності про політику ЄС, Угоду про асоціацію між Україною та Європейським Союзом та програми співробітництва Україна – ЄС, а також про їх вплив на життя українців</t>
  </si>
  <si>
    <t xml:space="preserve">Letter of Notification Presidential Drawdown PD 2021-03 </t>
  </si>
  <si>
    <t>Ініціатива Президента США 2021 (Програма PD 2021)</t>
  </si>
  <si>
    <t>22.09.2021– 31.10.2022</t>
  </si>
  <si>
    <t xml:space="preserve">Міністерство оборони США, представлене Відділом оборонного співробітництва Посольства США в Україні </t>
  </si>
  <si>
    <t xml:space="preserve">військові частини Збройних Сил України: військова частина А 2192, смт. Городок, Житомирська обл.; військова частина А 4533-ІІІ, м. Київ; Національний військово-медичний клінічний центр «Головний військовий клінічний госпіталь»,  м. Київ </t>
  </si>
  <si>
    <t>Агенція з питань військового співробітництва</t>
  </si>
  <si>
    <t>U4.01/18A</t>
  </si>
  <si>
    <t>Створення належної інфраструктури управління програмами в Державному агентстві України з управління зоною відчуження</t>
  </si>
  <si>
    <t>26.05.2021 - 26.05.2024</t>
  </si>
  <si>
    <t>Державне агентство України з управління зоною відчуження; ДСП «Об’єднання «Радон»; «Центральне підприємство з поводження з радіоактивними відходами»</t>
  </si>
  <si>
    <t>Громадська спілка «Чорнобильський інститут досліджень і розвитку»</t>
  </si>
  <si>
    <t>Створення надійної та стійкої інфраструктури для управління програмами, що ґрунтується на найкращій міжнародній практиці та здатна розвиватися відповідно до виникаючих потреб, яка покликана допомогти ДАЗВ та підпорядкованим йому організаціям у виконанні їхніх обов’язків у сфері поводження з радіоактивними відходами</t>
  </si>
  <si>
    <t>2019.9000.1-005</t>
  </si>
  <si>
    <t xml:space="preserve">Підтримка ініціативи з експорту технологій захисту довкілля </t>
  </si>
  <si>
    <t>05.08.2019 – 31.03.2023</t>
  </si>
  <si>
    <t xml:space="preserve">Міністерство розвитку громад та територій України, Полтавська обласна державна адміністрація </t>
  </si>
  <si>
    <t>Покращення умов та розвиток ринків для запровадження та довгострокового застосування інноваційних інтегрованих технологій, які допомагають знизити вплив на довкілля і пом’якшити зміни клімату</t>
  </si>
  <si>
    <t>618812-EPP-1-2020-1-GE-EPPКА2-CBHE-JP</t>
  </si>
  <si>
    <t>SAFEMED+ “Симуляційне навчання в медичній освіті для підвищення безпеки та якості обслуговування пацієнтів”</t>
  </si>
  <si>
    <t>Буковинський державний медичний університет; Тернопільський національний медичний університет                                            ім. І. Я. Горбачевського</t>
  </si>
  <si>
    <t>Мініcтерство освіти і науки України; Міністерство охорони здоров’я України</t>
  </si>
  <si>
    <t>Тбіліська медична академія ім. Петре Шотадзе</t>
  </si>
  <si>
    <t>Покращення якості освіти шляхом впровадження методів подальшого підвищення безпеки та якості обслуговування пацієнтів</t>
  </si>
  <si>
    <t>HUSKROUA/1902/8.1/0088</t>
  </si>
  <si>
    <t>Комплексна стратегія управління паводками в басейні Верхньої Тиси</t>
  </si>
  <si>
    <t>Берегівське міжрайонне управління водного господарства</t>
  </si>
  <si>
    <t>Мішкольцький університет, Угорщина</t>
  </si>
  <si>
    <t>Підтримка спільних заходів щодо запобігання природним та техногенним катастрофам, а також спільних заходів під час надзвичайних ситуацій</t>
  </si>
  <si>
    <t>HUSKROUA/1901/8.2/0091</t>
  </si>
  <si>
    <t>Транскордонний обмін знаннями про метод міні-інвазивної хірургії та сучасна медична допомога</t>
  </si>
  <si>
    <t>01.07.2021 – 30.06.2022</t>
  </si>
  <si>
    <t>Комунальне некомерційне підприємство «Закарпатська обласна клінична лікарня ім. А. Новака</t>
  </si>
  <si>
    <t>Центральна лікарня та університетська навчальна лікарня округу Боршод-Абауй-Земплен, Угорщина</t>
  </si>
  <si>
    <t>Забезпечення більш ефективного, орієнтованого на пацієнта, медичне обслуговування по обидві сторони кордону з розробкою медичних протоколів про вогнепальні поранення, надання транскордонних послуг охорони здоров`я на випадок надзвичайних ситуацій</t>
  </si>
  <si>
    <t>1HARD/3.1/27</t>
  </si>
  <si>
    <t>Покращення транскордонної інфраструктури у транскордонному  регіоні Чернівці – Сучава (Шепіт – Ізвоареле-Сучевей)</t>
  </si>
  <si>
    <t>04.09.2021 – 30.09.2023</t>
  </si>
  <si>
    <t>Чернівецька обласна рада, Служба автомобільних доріг Чернівецької області, Буковинський центр реконструкції і розвитку</t>
  </si>
  <si>
    <t>SSM2021-1321</t>
  </si>
  <si>
    <t>12.07.2021-11.07.2024</t>
  </si>
  <si>
    <t>Lloyd`s Register RiskSpectrum AB</t>
  </si>
  <si>
    <t xml:space="preserve">Постачання останньої версії програмного забезпечення RiskSpectrum® Державному підприємству «Державний науково-технічний центр з ядерної та радіаційної безпеки» та надання виконавцем проекту послуг з обслуговування та підтримки програмного забезпечення під час реалізації проекту.
Посилення регулюючих можливостей під час проведення державної експертизи матеріалів  імовірнісного аналізу безпеки, використовуючи сучасні розрахункові коди 
</t>
  </si>
  <si>
    <t>72012121D00001/72012121F00002</t>
  </si>
  <si>
    <t>Діяльність у рамках реформи державних підприємств України</t>
  </si>
  <si>
    <t>23.04.2021 - 25.04.2024</t>
  </si>
  <si>
    <t>Deloitte Consulting Overseas Projects, LLС; Deloitte Consulting LLP</t>
  </si>
  <si>
    <t>Просування критично важливих реформ щодо державних підприємств України</t>
  </si>
  <si>
    <t>YK/IOM/89</t>
  </si>
  <si>
    <t>Мультисекторальна підтримка для зменшення впливу пандемії COVID-19 на стабілізацію громад, що постраждали внаслідок конфлікту</t>
  </si>
  <si>
    <t>31.03.2021 – 30.03.2022</t>
  </si>
  <si>
    <t xml:space="preserve">Населення Донецької та Луганської областей </t>
  </si>
  <si>
    <t>Донецька обласна державна адміністрація (Донецька обласна військово-цивільна адміністрація), Луганська обласна державна адміністрація (Луганська обласна військово-цивільна адміністрація)</t>
  </si>
  <si>
    <t>Зменшення негативного впливу пандемії COVID-19 на сході України шляхом підтримки соціальної згуртованості громад, розвитку підприємництва та підтримки найбільш уразливого населення (внутрішньо переміщені особи, особи з інвалідністю, та інші особи, які постраждали від конфлікту), надання допомоги особам, які постраждали від торгівлі людьми, експлуатації або жорсткого поводження.</t>
  </si>
  <si>
    <t xml:space="preserve">Посилення інституційної спроможності парламентських структур та Комісії з питань правової реформи у застосуванні базових принципів права та найкращого іноземного досвіду у законодавчому процесі </t>
  </si>
  <si>
    <t>№ 7F-08961.01.02, Договір № 81066740</t>
  </si>
  <si>
    <t xml:space="preserve">Скорочення поширеності факторів ризику неінфекційних захворювань (НІЗ) в Україні  </t>
  </si>
  <si>
    <t>02.11.2020 – 31.10.2024</t>
  </si>
  <si>
    <t xml:space="preserve">Швейцарську агенцію з розвитку та співробітництва Міністерства закордонних справ Швейцарії (ШАРС/SDC) </t>
  </si>
  <si>
    <t xml:space="preserve">Міністерство охорони здоров’я України;
Державна установа «Центр громадського здоров’я Міністерства охорони здоров’я України» 
</t>
  </si>
  <si>
    <t>Зменшення факторів ризику, пов’язаних з НІЗ, що має сприяти поліпшенню загального самопочуття та збільшенню тривалості життя чоловіків та жінок в Україні</t>
  </si>
  <si>
    <t>720ВНА21GR00045</t>
  </si>
  <si>
    <t>Зона конфлікту на Сході України: зміцнення медичних закладів і місцевих громад шляхом надання медичної допомоги та послуг у сфері психічного здоров’я та психосоціальної підтримки під час пандемії COVID-19</t>
  </si>
  <si>
    <t>15.02.2021 - 14.02.2022</t>
  </si>
  <si>
    <t xml:space="preserve">Населення, яке постраждало від конфлікту на сході України </t>
  </si>
  <si>
    <t xml:space="preserve">Донецька обласна державна адміністрація (обласна військово-цивільна адміністрація) </t>
  </si>
  <si>
    <t>Міжнародний Медичний Корпус в Україні</t>
  </si>
  <si>
    <t>Підтримка населення, яке постраждало від конфлікту на сході України, з акцентом на медичних працівниках і віддалених громадах, які зіткнулись з труднощами, пов’язаними з пандемією COVID-19.</t>
  </si>
  <si>
    <t>300802-109</t>
  </si>
  <si>
    <t>Прогрес України через демократичні вибори та змістовну участь (UADEM)</t>
  </si>
  <si>
    <t>01.06.2021-31.03.2022</t>
  </si>
  <si>
    <t xml:space="preserve">Центральна виборча комісія ,Національне агентство з питань запобігання корупції </t>
  </si>
  <si>
    <t>Міжнародна фундація виборчих систем (International Foundation for Electoral Systems)</t>
  </si>
  <si>
    <t>Зміцнення і модернізація органів адміністрування виборів в Україні, посилення кіберзахисту виборчого процесу, надання підтримки у реалізації важливих правових реформ, залучення громадськості до суспільних процесів, поліпшення правил політичного фінансування та просування ідеї гендерної рівності і виборчої справедливості для забезпечення більш ефективного, інклюзивного та сталого демократичного розвитку в Україні</t>
  </si>
  <si>
    <t>13736</t>
  </si>
  <si>
    <t>Ефективне управління державними активами та громадський контроль</t>
  </si>
  <si>
    <t>01.04.2021 – 31.03.2024</t>
  </si>
  <si>
    <t xml:space="preserve">Фонд державного майна України,   ДП «Прозорро.Продажі» </t>
  </si>
  <si>
    <t>Міністерство економіки України, Фонд державного майна України</t>
  </si>
  <si>
    <t xml:space="preserve">ГО «Трансперенсі Інтернешнл Україна» </t>
  </si>
  <si>
    <t xml:space="preserve">Зменшення корупційних ризиків в управлінні державним майном в Україні через вдосконалення роботи електронної торгової системи «Прозорро.Продажі» та створення Єдиного реєстру об’єктів державної власності на єдиній  IT-платформі та вдосконалення процесів зі збору та обліку інформації щодо об’єктів державної власності </t>
  </si>
  <si>
    <t>UP-P-SAC</t>
  </si>
  <si>
    <t>Нарощення спроможностей підрозділів морської охорони Державної прикордонної служби України</t>
  </si>
  <si>
    <t>02.10.2020 – 31.12.2022</t>
  </si>
  <si>
    <t xml:space="preserve">Адміністрація Державної прикордонної служби України та її підрозділи: Окрема комендатура охорони і забезпечення Державної прикордонної служби України (в/ч 1498) м. Київ, 1 загін морської охорони Державної прикордонної служби України (в/ч 1485) м. Одеса </t>
  </si>
  <si>
    <t>Управління міжнародних програм ВМС США</t>
  </si>
  <si>
    <t>Підвищення потенціалу Державної прикордонної служби України для підтримки завдань національної безпеки та реалізації операцій у Виключній Економічній Зоні та прибережній акваторії Українських вод</t>
  </si>
  <si>
    <t>6-04/21</t>
  </si>
  <si>
    <t>Програма економічного розвитку східної України Фаза 2</t>
  </si>
  <si>
    <t>Населення Луганської та Донецької областей України</t>
  </si>
  <si>
    <t>Підтримка внутрішньо переміщених осіб та осіб, що постраждали від конфлікту на Сході України у стабілізації їх життя, шляхом працевлаштування, самозайнятості та отримання доходів, можливостей професійної освіти, співпраці з органами місцевого самоврядування щодо реалізації соціально-економічних проектів</t>
  </si>
  <si>
    <t>Асигнування 1911901022000J Ліміт:0292 від 11.05.2021</t>
  </si>
  <si>
    <t xml:space="preserve">Підвищення оперативної ефективності та міжвідомчого співробітництва Національного агентства з питань запобігання корупції </t>
  </si>
  <si>
    <t>21.10.2021-31.12.2022</t>
  </si>
  <si>
    <t xml:space="preserve">Державний департамент США/Бюро з міжнародних питань у сфері боротьби з незаконним обігом наркотиків та правоохоронних питань </t>
  </si>
  <si>
    <t xml:space="preserve">Національне агентство з питань запобігання корупції </t>
  </si>
  <si>
    <t>Національне агентство з питань запобігання корупції</t>
  </si>
  <si>
    <t>Надання допомоги Уряду України у розбудові спроможності Національного агентства з питань запобігання корупції ефективно запобігати корупції та функціонувати як частина антикорупційної інфраструктури в Україні</t>
  </si>
  <si>
    <t xml:space="preserve">Центральна виборча комісія, Національне агентство з питань запобігання корупції </t>
  </si>
  <si>
    <t>HUSKROUA/1901/3.1/0020</t>
  </si>
  <si>
    <t>Тематичний замковий маршрут</t>
  </si>
  <si>
    <t>01.06.2021 – 31.05.2023</t>
  </si>
  <si>
    <t>КП «Агентство регіонального розвитку та транскордонного співробітництва «Закарпаття» Закарпатської обласної ради;  Оноківська сільська рада</t>
  </si>
  <si>
    <t>Обласна міжгромадська асоціація розвитку, Сату-Маре (Румунія)</t>
  </si>
  <si>
    <t>Збільшення транскордонного туристичний потенціалу у транскордонних районах Сату-Маре (RO) та Закарпаття (UA) шляхом розробки спільного транскордонного тематичного замкового маршруту, що сприятиме промоції місцевої культури та історичної спадщини</t>
  </si>
  <si>
    <t>HUSKROUA/1901/8.2/0070</t>
  </si>
  <si>
    <t>Транскордонна співпраця для догляду за пацієнтами груп високого ризику</t>
  </si>
  <si>
    <t>10.07.2021 – 30.06.2022</t>
  </si>
  <si>
    <t>Комунальне некомерційне підприємство «Ужгородська районна клінічна лікарня Ужгородської районної ради Закарпатської області»</t>
  </si>
  <si>
    <t>Греко-католицька лікарня імені Св. Даміана , м. Кішварда (Угорщина)</t>
  </si>
  <si>
    <t>Підвищення рівня екологічної освіти та екологічної свідомості учнів, викладачів, студентів університету та громадськості шляхом створення та розповсюдження екоосвітніх матеріалів та організації екоосвітньої діяльності. Створення онлайн-платформи, віртуальної BIOлабораторії для обміну екологічною інформацією, транскордонної співпраці між учнями, викладачами, студентами університету та громадськістю з експертами, а також для популяризації науки</t>
  </si>
  <si>
    <t>HUSKROUA/1901/3.1/0057</t>
  </si>
  <si>
    <t>Спільна культура у минулому та сьогоденні</t>
  </si>
  <si>
    <t>10.05.2021 – 30.04.2023</t>
  </si>
  <si>
    <t>Великолучківська сільська рада</t>
  </si>
  <si>
    <t>Місто Великий Шаріш, Словаччина</t>
  </si>
  <si>
    <t>Створення умов для розвитку культурної спадщини регіонів з метою їх збереження, охорони культурної спадщини, що в майбутньому підвищить обізнаність населення країні та збільшить туристичний потенціал регіонів та заохотить волонтерські організації для співпраці з місцевою владою для покращення регіону в цілому</t>
  </si>
  <si>
    <t>ENI/2020/417-573</t>
  </si>
  <si>
    <t>Європейський Союз задля удосконалення екологічного моніторингу Чорного моря  (EU4EMBLAS)</t>
  </si>
  <si>
    <t>01.04.2021 - 31.03.2024</t>
  </si>
  <si>
    <t>United Nations Development Programme (UNDP)</t>
  </si>
  <si>
    <t>Поліпшення захисту навколишнього середовища Чорного моря шляхом створення сучасної системи і об’єктів для моніторингу навколишнього середовища (в Грузії та Україні), нарощування потенціалу, оцінки стану навколишнього середовища відповідно до стандартів ЄС</t>
  </si>
  <si>
    <t>HUSKROUA/1702/8.2/0067</t>
  </si>
  <si>
    <t>Туберкульоз не має кордонів</t>
  </si>
  <si>
    <t>01.07.2021 – 31.10.2022</t>
  </si>
  <si>
    <t>«Обласна дитяча лікарня» Закарпатської обласної ради</t>
  </si>
  <si>
    <t>Соболч-Сатмар-Березька обласна лікарня та університетська клініка, Угорщина</t>
  </si>
  <si>
    <t>Покращення надання медичних послуг у Соболч-Сатмар-Берег та Закарпатській області з метою запобігання, діагностики та лікування туберкульозних захворювань на благо населення цільової території Програми, шляхом комплексного та сучасного підходу. Забезпечення доступу громадян з двох країн до сучасного діагностування та методів лікування</t>
  </si>
  <si>
    <t>HUSKROUA/1901/6.1/0075</t>
  </si>
  <si>
    <t>Навколишнє середовище для майбутнього через наукову освіту - EFFUSE</t>
  </si>
  <si>
    <t>01.08.2021-31.07.2023</t>
  </si>
  <si>
    <t>Державний вищий навчальний заклад «Ужгородський національний університет», Інститут розвитку Карпатського регіону</t>
  </si>
  <si>
    <t>Університет ім. Павла Йозефа Шафарика в Кошицях, Словаччина</t>
  </si>
  <si>
    <t>Підтримка спеціальних служб та реформи кримінальної юстиції у дотриманні зобов’язань у сфері прав людини</t>
  </si>
  <si>
    <t>Надання допомоги Службі безпеки України та іншим органам кримінальної юстиції у застосовуванні підходів, заснованих на правах людини, та гендерно-збалансованих підходах у реформі Служби безпеки України та системи захисту критичної інфраструктури</t>
  </si>
  <si>
    <t>202007716-АР</t>
  </si>
  <si>
    <t xml:space="preserve">Навчальний комплекс системи фізичного захисту (СФЗ) (інтерактивні навчальні макети) </t>
  </si>
  <si>
    <t>01.10.2021-19.09.2022</t>
  </si>
  <si>
    <t>Національний технічний університет України “Київський політехнічний інститут імені Ігоря Сікорського” (КПІ ім. Ігоря Сікорського) (код ЄРДПОУ 02070921)</t>
  </si>
  <si>
    <t>Товариство з обмеженою відповідальністю “МАГАЛ Системи Безпеки”</t>
  </si>
  <si>
    <t>Створення Навчального комплексу системи фізичного захисту (СФЗ) (інтерактивні навчальні макети) на кафедрі АЕС і ІТФ та покращення магістерської програми підготовки фахівців у сфері фізичного захисту, обліку та контролю ядерного матеріалу</t>
  </si>
  <si>
    <t>51563</t>
  </si>
  <si>
    <t xml:space="preserve">Проект підвищення енергоефективності громадських будівель м. Дніпро </t>
  </si>
  <si>
    <t>20.10.2020 – 31.12.2026</t>
  </si>
  <si>
    <t>ЄБРР як адміністратор коштів Фонду Е5Р</t>
  </si>
  <si>
    <t xml:space="preserve">Комунальне підприємство “Дніпровська муніципальна енергосервісна компанія” Дніпровської міської ради </t>
  </si>
  <si>
    <t>Виконавчий комітет Дніпровської міської ради</t>
  </si>
  <si>
    <t xml:space="preserve">Комунальне підприємство “Дніпровська муніципальна енергосервісна компанія” Дніпровської міської ради; Товариство з обмеженою відповідальністю “Ремс-Строй” </t>
  </si>
  <si>
    <t>Підвищення енергоефективності обшивки громадських будівель, ремонт дахів, підвалів та труб зі строками окупності через 12 та більше років</t>
  </si>
  <si>
    <t>1HARD/3.1/17</t>
  </si>
  <si>
    <t>Покращення транспортної інфраструктури в транскордонному районі Сучава - Чернівці (Ізвоареле-Сучевей –Шепіт)</t>
  </si>
  <si>
    <t>26.08.2021 – 26.08.2023</t>
  </si>
  <si>
    <t>Сучавська повітова рада, Румунія</t>
  </si>
  <si>
    <t>Посилення стійкості громад у Херсонський області – Фаза ІІ</t>
  </si>
  <si>
    <t xml:space="preserve">Херсонська обласна державна адміністрація </t>
  </si>
  <si>
    <t>Херсонська обласна державна адміністрація</t>
  </si>
  <si>
    <t>Посилення стійкості громад і підвищення рівня довіри громадян до влади шляхом розбудови відповідних спроможностей для надання високоякісних державних послуг та створення сприятливих умов для соціально-економічного розвитку</t>
  </si>
  <si>
    <t>PLBU.01.01.00-UA-0822/19-00</t>
  </si>
  <si>
    <t>Ворота в Центральні Горгани: міжкультурний діалог на польсько-українському прикордонні</t>
  </si>
  <si>
    <t>01.09.2021 – 31.08.2022</t>
  </si>
  <si>
    <t>Державний вищи навчальний заклад Прикарпатський національний університет імені Василя Стефаника, Брошнів-Осадська об`єднана територіальна громада</t>
  </si>
  <si>
    <t>Поширення інформації про історичну та культурну спадщину на території бойків на польсько-українському прикордонні в межах об`єднаної територіальної громади шляхом зміцнення міжкультурних зв`язків та підвищення туристичної активності, де спеціальними цілями є зміцнення міжкультурних зв`язків, міжкультурний діалог та співпраця, популяризація, поширення інформації та підвищення культурної привабливості культурної спадщини бойків</t>
  </si>
  <si>
    <t>HUSKROUA/1901/6.1/0044</t>
  </si>
  <si>
    <t>Карпатський Зоряний Шлях</t>
  </si>
  <si>
    <t>01.07.2021-30.06.2023</t>
  </si>
  <si>
    <t>ДВНЗ «Ужгородський національний університет»; ГО «Інститут розвитку Карпатського регіону»;  Ужанський національний природний парк</t>
  </si>
  <si>
    <t>Вігорлатська обсерваторія в м. Гуменне (Словацька Республіка)</t>
  </si>
  <si>
    <t>Підвищення обізнаності про проблему світового забруднення, розвиток астротуризму на транскордонній території та започаткування сертифікації Парку темного неба в рамках парку «Полонини» і Закарпатськаого парку темного неба, як «Міжнародних заповідників темного неба»</t>
  </si>
  <si>
    <t>EuropeAid/140723/DH/SER/UA</t>
  </si>
  <si>
    <t>Інституційна та політична реформа дрібномасштабного сільського господарства в Україні</t>
  </si>
  <si>
    <t>01.07.2021– 28.02.2025</t>
  </si>
  <si>
    <t>Міністерство аграрної політики та продовольства України, Міністерство економіки України, Міністерство захисту довкілля та природних ресурсів України</t>
  </si>
  <si>
    <t>NIRAS Sweden AB (Швеція) на чолі консорціуму у складі з NIRAS Sp.z.o.o. (Польща) та Deutsche Gesellschaft fur Internationale Zusammenarbait (GIZ) GmbH (Німеччина)</t>
  </si>
  <si>
    <t>Сприяння більш інклюзивному, сталому та конкурентоспроможному сільськогосподарському сектору, орієнтованому на зростання, який піклується про довкілля, збільшує доходи в сільській місцевості та уповільнює міграцію із сільських районів, тобто зменшує відтік із сільської місцевості</t>
  </si>
  <si>
    <t>2020/417-367</t>
  </si>
  <si>
    <t>Програма солідарності COVID-19 від ЄС для ініціативи «Східне партнерство»</t>
  </si>
  <si>
    <t>01.07.2020 - 31.12.2022</t>
  </si>
  <si>
    <t>Товариство Червоного Хреста України; Громадська спілка «Мережа правового розвитку»; ГО «ЛОО «Асоціація жінок, молоді, родин з інвалідністю Східного Донбасу-Схід»; Громадська організація «ПРОМИР»; Громадська організація «Центр спільного розвитку «Дієва громада»; БО «Луганське обласне товариство «Всеукраїнська мережа людей, які живуть з ВІЛ/СНІД»; ГО «Попаснянська ініціатива»; БО «Благодійний фонд «Клуб «Світанок»</t>
  </si>
  <si>
    <t>Підтримка місцевих громадських організацій у подоланні пандемії COVID-19 для максимально ефективного реагування на перешкоди в забезпеченні охорони здоров’я та соціально-економічних потреб</t>
  </si>
  <si>
    <t>HUSKROUA/1901/8.1/0059</t>
  </si>
  <si>
    <t>Синхронізація управління протидії надзвичайним ситуаціям у прикордонному регіоні (COMAND)</t>
  </si>
  <si>
    <t>Головне управління ДСНС України у Закарпатській області</t>
  </si>
  <si>
    <t>Впровадження системи управління та координації надзвичайних ситуацій у прикордонних районах Марамуреша та Закарпаття</t>
  </si>
  <si>
    <t>HUSKROUA/1901/3.1/0003</t>
  </si>
  <si>
    <t>Стежка предків</t>
  </si>
  <si>
    <t>Великоберезнянська селищна рада</t>
  </si>
  <si>
    <t>Ліптовська Теплічка, Словаччина</t>
  </si>
  <si>
    <t>Сприяння взаємозв`язку суб`єктів – учасників у активній та тривалій співпраці у сфері спільного туристичного напрямку, що ґрунтується на культурних, історичних та релігійних традиціях країн-учасниць</t>
  </si>
  <si>
    <t>PLBU.01.01.00-UA-1093/20-00</t>
  </si>
  <si>
    <t>Музей прикордоння – простір для інтеркультурного діалогу</t>
  </si>
  <si>
    <t>01.11.2021 – 31.08.2022</t>
  </si>
  <si>
    <t>Волинська обласна рада; громадська організація «Центр регіональних ініціатив Волині»; Волинський краєзнавчий музей</t>
  </si>
  <si>
    <t>Сприяння  перетворенню транскордонного регіону Волинь-Підкарпаття у якісну туристичну зону, яка є конкурентноспроможною та відомою дестинацією, шляхом встановлення активного міжкультурного діалогу між музеями</t>
  </si>
  <si>
    <t>7200АА18СА00032</t>
  </si>
  <si>
    <t>Покращення реабілітаційних послуг в системах охорони здоров’я</t>
  </si>
  <si>
    <t>01.04.2019 – 30.06.2022</t>
  </si>
  <si>
    <t>Комунальне некомерційне підприємство Київської обласної ради «Київська обласна клінічна лікарня»; Національний університет фізичного виховання і спорту України; Комунальне некомерційне підприємство «Клінічна лікарня швидкої медичної допомоги м. Львова»; Заклад вищої освіти «Український Католицький університет»; Комунальний заклад вищої освіти «Хортицька національна навчально-реабілітаційна академія» Запорізької обласної ради; Комунальне некомерційне підприємство «Запорізька обласна клінічна лікарня» Запорізької обласної ради</t>
  </si>
  <si>
    <t xml:space="preserve">JSI Research &amp; Training Institute, Inc.(Інститут досліджень та навчання);
UCP Wheels for Humanity (Об’єднані церебральним паралічем «Колеса для людства»)
</t>
  </si>
  <si>
    <t>Зміцнення систем надання реабілітаційних послуг шляхом сприяння  розробці політики та нормативних рамок, що базуються  на практичному перевіреному місцевими лікарнями досвіді; підтримки професіоналізації фізичної терапії; підвищення обізнаності про важливість реабілітаційних послуґ для якості життя осіб, які постраждали від конфлікту</t>
  </si>
  <si>
    <t>5-03/21</t>
  </si>
  <si>
    <t>Посилення національних і регіональних механізмів побудови адаптивної, підзвітної та економічно ефективної системи протидії та запобігання насильству за ознакою статі (EMBRACE)</t>
  </si>
  <si>
    <t xml:space="preserve">британських фунтів стерлінгів </t>
  </si>
  <si>
    <t xml:space="preserve">Національна поліція України та її підрозділи:
Державна установа «Центр обслуговування підрозділів Національної поліції України»
Головне управління Національної поліції у м. Києві
Головне управління Національної поліції у Вінницькій області
Головне управління Національної поліції у Волинській області
Головне управління Національної поліції у Дніпропетровській області
Головне управління Національної поліції у Донецькій області
Головне управління Національної поліції у Житомирській області
Головне управління Національної поліції у Закарпатській області
Головне управління Національної поліції у Запорізькій області
Головне управління Національної поліції в Івано-Франківській області
Головне управління Національної поліції в Київській області
Головне управління Національної поліції в Кіровоградській області
Головне управління Національної поліції в Луганській області
Головне управління Національної поліції у Львівській області
Головне управління Національної поліції в Миколаївській області
Головне управління Національної поліції в Одеській області
Головне управління Національної поліції в Полтавській області
Головне управління Національної поліції в Рівненській області
Головне управління Національної поліції в Сумській області
Головне управління Національної поліції в Тернопільській області
Головне управління Національної поліції в Харківській області
Головне управління Національної поліції в Херсонській області
Головне управління Національної поліції в Хмельницькій області
Головне управління Національної поліції в Черкаській області
Головне управління Національної поліції в Чернігівській області
Головне управління Національної поліції в Чернівецькій області
</t>
  </si>
  <si>
    <t xml:space="preserve">Представництво Фонду ООН у галузі народонаселення в Україні (UNFPA) </t>
  </si>
  <si>
    <t>Зміцнення національного та місцевого потенціалу для розвитку та підтримки ефективної системи протидії та запобігання насильству за ознакою статі.</t>
  </si>
  <si>
    <t>00129527</t>
  </si>
  <si>
    <t>Сприяння скороченню ризиків і відновленню від стихійних лих в Україні</t>
  </si>
  <si>
    <t>01.08.2020 – 30.04.2022</t>
  </si>
  <si>
    <t>Головне управління Державної служби України з надзвичайних ситуацій у Чернівецькій області</t>
  </si>
  <si>
    <t>Зниження вразливості громад в Чернівецькій області до стихійних лих та екстремальних погодних явищ</t>
  </si>
  <si>
    <t>ENI/2021/427-168</t>
  </si>
  <si>
    <t>Підтримка цифрової політики України</t>
  </si>
  <si>
    <t>27.09.2021 - 26.09.2024</t>
  </si>
  <si>
    <t>Міністерство цифрової трансформації України; Національна комісія, що здійснює державне регулювання у сфері зв’язку та інформатизації</t>
  </si>
  <si>
    <t>Detecon International Gmbh</t>
  </si>
  <si>
    <t>Підтримка Міністерства цифрової трансформації  та Національної комісії, що здійснює державне регулювання у сфері зв’язку та інформатизації у виконані зобов’язань у сфері цифрової економіки згідно з Додатком XVII-3 Угоди про асоціацію та у покращенні адміністративної  спроможності у формулюванні, прийнятті та здійсненні політики цифрової економіки</t>
  </si>
  <si>
    <t>ECHO/UKR/BUD/2021/91019</t>
  </si>
  <si>
    <t>ДОСТУП V – Надання багатоцільової гуманітарної допомоги особам, які постраждали від конфлікту на сході України</t>
  </si>
  <si>
    <t>01.07.2021 - 30.06.2022</t>
  </si>
  <si>
    <t>Населення України, що постраждало від конфлікту в Донецькій області</t>
  </si>
  <si>
    <t>Донецька обласна державна адміністрація, обласна військово-цивільна адміністрація</t>
  </si>
  <si>
    <t>Надання безпечного доступу до невідкладної багатоцільової допомоги населенню, що проживає в населених пунктах поблизу лінії зіткнення</t>
  </si>
  <si>
    <t>PLBU.01.01.00-18-1029/20-00, PLBU.01.01.00-18-1029/20-01</t>
  </si>
  <si>
    <t>Співпраця польсько-української громади з метою популяризації, розвитку та збереження культури та історії</t>
  </si>
  <si>
    <t>01.08.2021 – 01.09.2022</t>
  </si>
  <si>
    <t>Розвадівська сільська рада Львівської області</t>
  </si>
  <si>
    <t>Комуна Богухвала (Республіка Польща)</t>
  </si>
  <si>
    <t>Розвиток туризму шляхом збереження і популяризації місцевої культури та історії громад Богухвали та Розвадова за допомогою заходів, адресованих польському та українському суспільству</t>
  </si>
  <si>
    <t>Nakopa-E-UKR.8.20</t>
  </si>
  <si>
    <t xml:space="preserve">Разом задля здоров’я та благополуччя жителів Володимира-Волинського та Цвікау </t>
  </si>
  <si>
    <t>15.03.2021 – 31.03.2022</t>
  </si>
  <si>
    <t>Engagement Global GmbH, Магістрат міста Цвікау</t>
  </si>
  <si>
    <t>Зниження рівня смертності у м. Володимир-Волинський та прилеглих громадах,  надання послуг ранньої діагностики захворювань</t>
  </si>
  <si>
    <t>KCS-005-Zwickau-2021</t>
  </si>
  <si>
    <t xml:space="preserve">Боротьба з пандемією Ковід - 19 </t>
  </si>
  <si>
    <t>16.04.2021 – 01.12.2021</t>
  </si>
  <si>
    <t xml:space="preserve">Виконавчий комітет Володимир-Волинської міської ради </t>
  </si>
  <si>
    <t xml:space="preserve">Створення безпечних умов навчання школярів шляхом встановлення в класах рекуператорів </t>
  </si>
  <si>
    <t xml:space="preserve">Асигнування 1911901022000J Ліміт:0292 від 09.07.2020
SINLEC18YIUR1-000-0002
</t>
  </si>
  <si>
    <t>Підтримка становлення та розвитку Департаменту головної інспекції Національної поліції України та управлінь головної інспекції в Головних управліннях Національної поліції в областях та м. Києві</t>
  </si>
  <si>
    <t>01.04.2021-31.12.2022</t>
  </si>
  <si>
    <t>Міністерство внутрішніх справ України; Національна поліція України</t>
  </si>
  <si>
    <t>Відділ з правоохоронних питань Посольства США в Україні, Фірма «ПАЕ Гавернмент Сервісез, Інк.» (PAE Government Services, Inc.) Міжнародна програма підвищення кваліфікації для органів кримінального розслідування (ICITAP) Департаменту юстиції США (USDOJ)</t>
  </si>
  <si>
    <t>Поглиблення реформ в Національній поліції України через покращення діяльності шляхом впровадження системи якісного моніторингу персоналу в поєднанні з дієвими антикорупційними заходами і, як наслідок, підвищення суспільної довіри до Національній поліції України та підвищення професіоналізму персоналу</t>
  </si>
  <si>
    <t>781</t>
  </si>
  <si>
    <t xml:space="preserve">Післядетекторне обладнання та навчання для Лисичанської ділянки Луганського прикордонного загону Державної прикордонної служби України </t>
  </si>
  <si>
    <t>17.06.2021–30.11.2022</t>
  </si>
  <si>
    <t xml:space="preserve"> Norwegian Radiation and Nuclear Safety Authority (DSA Nordisk Sikkerhet AS</t>
  </si>
  <si>
    <t>Державна прикордонна служба України та її підрозділи: Прикордонний загін ім. Героя України Євгена Пікуса (військова частина 9938), Окрема комендатура охорони і забезпечення Державної прикордонної служби України (військова частина 1498)</t>
  </si>
  <si>
    <t>Адміністрація Державної прикордонної служби України; Міністерство внутрішніх справ України</t>
  </si>
  <si>
    <t>Nordisk Sikkerhet AS</t>
  </si>
  <si>
    <t xml:space="preserve">Посилення спроможності Державної прикордонної служби України в межах Луганської області виявляти контрабанду радіоактивних матеріалів та розв'язувати можливі інциденти шляхом придбання автомобіля з обладнанням для вимірювання радіоактивних та ядерних матеріалів, а також захисту і, за потреби, знезаражування персоналу </t>
  </si>
  <si>
    <t>М24-21/10</t>
  </si>
  <si>
    <t>Розробка проєкту нормативно-правового акта «Загальні положення захищеності ядерних установок, ядерних матеріалів, радіоактивних відходів, інших джерел іонізуючого випромінювання»</t>
  </si>
  <si>
    <t>11.11.2021 – 28.02.2024</t>
  </si>
  <si>
    <t xml:space="preserve">Розробка нового нормативно-правового акта для впровадження захищеності ядерних установок, ядерних матеріалів, радіоактивних відходів, інших джерел іонізуючого випромінювання та забезпечення основи для створення нормативно-правової бази ядерної захищеності відповідно до рекомендацій Євросоюзу та  МАГАТЕ </t>
  </si>
  <si>
    <t>М24-21/09</t>
  </si>
  <si>
    <t>Розробка нормативного документа «Критерії прийнятності медичного радіологічного обладнання в діагностичній радіології»</t>
  </si>
  <si>
    <t xml:space="preserve">Розробка нового нормативного документа для усунення значних прогалин у нормативному регулюванні щодо критеріїв прийнятності для рентгенологічного діагностичного обладнання і гармонізації національної нормативної бази безпечного використання джерел іонізуючого випромінювання в медичних цілях з вимогами безпеки, критеріями і рекомендаціями міжнародних документів, директивами ЄС і стандартами МАГАТЕ </t>
  </si>
  <si>
    <t>DE-AC05-76RL01830, DE-NA000363</t>
  </si>
  <si>
    <t>Запобігання незаконному обігу ядерних та інших радіоактивних матеріалів</t>
  </si>
  <si>
    <t>01.10.2021-01.10.2026</t>
  </si>
  <si>
    <t>Міністерство енергетики/Національну адміністрацію з ядерної безпеки США/Управлння з виявлення та стримування ядерної котрабанди</t>
  </si>
  <si>
    <t xml:space="preserve">Національна поліція України та її підрозділи: Державна установа «Центр обслуговування підрозділів Національної поліції України», Головне управління Національної поліції в Донецькій області , Головне управління Національної поліції в Луганській області </t>
  </si>
  <si>
    <t xml:space="preserve">Тихоокеанська північно-західна національна лабораторія (Pacific Northwest National Laboratory) (PNNL), APOGEE GROUP, LLC , WGI GLOBAL INC. </t>
  </si>
  <si>
    <t>Надання обладнання, системи безпеки та проведення навчання з метою посилення можливостей підрозділів Національної поліції в Донецькій та Луганській областях щодо виявлення ядерних або інших радіоактивних матеріалів у незаконному обігу, підвищення ефективності проведення перевірок осіб і транспортних засобів на контрольних пунктах, проведення мобільного патрулювання для ефективного пошуку, виявлення та припинення контрабандної діяльності</t>
  </si>
  <si>
    <t>М24-21/08</t>
  </si>
  <si>
    <t>Розробка нормативного документа «Правила радіаційної безпеки в інтервенційній радіології»</t>
  </si>
  <si>
    <t xml:space="preserve">Розробка нового нормативного документа для усунення значних прогалин у нормативному регулюванні радіаційної безпеки в інтервенційній радіології і гармонізація національної нормативної бази безпечного використання джерел іонізуючого випромінювання в медичних цілях з вимогами безпеки, критеріями і рекомендаціями міжнародних документів, директивами ЄС і стандартами безпеки МАГАТЕ </t>
  </si>
  <si>
    <t>SUP30021GR3204</t>
  </si>
  <si>
    <t>Підвищення стійкості українського сектору охорони здоров’я до боротьби з COVID-19</t>
  </si>
  <si>
    <t>10.08.2021-31.12.2021</t>
  </si>
  <si>
    <t>Комунальне підприємство «Хмельницька міська лікарня» Хмельницької міської ради; Комунальне некомерційне підприємство «Лікарня інтенсивного лікування Боярської міської ради»; Комунальне некомерційне підприємство «Київський міський клінічний госпіталь ветеранів війни»</t>
  </si>
  <si>
    <t xml:space="preserve">Міністерство охорони здоров'я України </t>
  </si>
  <si>
    <t>Угорська екуменічна служба допомоги</t>
  </si>
  <si>
    <t>Покращення інфраструктури та оснащення закладів охорони здоров’я, управління ситуацією в галузі охорони здоров’я у зв’язку з епідемією COVID-19, збільшення потужності трьох лікарень в Україні  шляхом встановлення кисневих станцій та навчання медичного персоналу</t>
  </si>
  <si>
    <t>гривень</t>
  </si>
  <si>
    <t>11.11.2021-10.11.2022</t>
  </si>
  <si>
    <t>Національне  агентство України з питань виявлення, розшуку та управління активами, одержаними від корупційних та інших злочинів (АРМА</t>
  </si>
  <si>
    <t xml:space="preserve">ТОВ «Лабораторія комп’ютерної криміналістики» </t>
  </si>
  <si>
    <t>Посилення інституційної спроможності органів державної влади через сприяння технічному переоснащенню та проведення спільних програм обміну досвідом, зокрема – покращення матеріально-технічної бази АРМА</t>
  </si>
  <si>
    <t xml:space="preserve">SUP30021CA3306 </t>
  </si>
  <si>
    <t xml:space="preserve">Програма сприяння публічній дипломатії України </t>
  </si>
  <si>
    <t>01.10.2021 - 31.03.2023</t>
  </si>
  <si>
    <t xml:space="preserve">Дипломатична академія України ім. Геннадія Удовенка при Міністерстві закордонних справ України, Державна установа «Український інститут» </t>
  </si>
  <si>
    <t xml:space="preserve">Інституціоналізація спроможності Міністерства закордонних справ України готувати дипломатів та державних службовців до виконання функцій публічної дипломатії під час їх державної служби </t>
  </si>
  <si>
    <t>UKR 20-01</t>
  </si>
  <si>
    <t xml:space="preserve">Німецько-українська співпраця у галузі органічного сільського господарства – Фаза ІІ </t>
  </si>
  <si>
    <t>01.09.2020 – 31.08.2023</t>
  </si>
  <si>
    <t xml:space="preserve">Державна служба України з питань безпечності харчових продуктів та захисту споживачів; Державна установа «Науково-методичний центр вищої та фахової передвищої освіти», м. Київ </t>
  </si>
  <si>
    <t xml:space="preserve">GFA Consulting Group GmbH,
AFC Agriculture and Finance Consultants GmbH, IAK Agrar Consulting GmbH 
</t>
  </si>
  <si>
    <t>Покращення фахових компетенцій та зміцнення інституційних структур для поглиблення розвитку органічного сільського господарства шляхом впровадження національного законодавства про органічне виробництво, створення та функціонування органічної платформи знань, підвищення координації органічного сектору</t>
  </si>
  <si>
    <t>3200484</t>
  </si>
  <si>
    <t>Вивезення та утилізація хімічних небезпечних відходів з України</t>
  </si>
  <si>
    <t>01.04.2020 – 31.12.2022</t>
  </si>
  <si>
    <t>Утилізація близько 460 тон небезпечних високотоксичних хімічних відходів (компонентів рідкого ракетного палива), що зберігаються на території військової частини А2791</t>
  </si>
  <si>
    <t>3200491</t>
  </si>
  <si>
    <t>Посилення спроможності Національної поліції України у боротьбі з кіберзлочинністю та сексуальною експлуатацією дітей в мережі Інтернет</t>
  </si>
  <si>
    <t>01.11.2021 – 31.10.2024</t>
  </si>
  <si>
    <t xml:space="preserve">Національна поліція України та її підрозділи та установи: Державна установа «Центр обслуговування підрозділів Національної поліції України»; Департамент кіберполіції Національної поліції України; Харківський національний університет внутрішніх справ; Львівський державний університет внутрішніх справ </t>
  </si>
  <si>
    <t>Забезпечення співробітників Департаменту кіберполіції Національної поліції України, а також представників інших профільних департаментів Національної поліції України інструментами та засобами у сфері боротьби з кіберзлочинністю, навичками і знаннями у галузі кібербезпеки, механізмами виявлення випадків сексуальної експлуатації дітей онлайн, виявлення жертв такої експлуатації і запобігання сексуальному насильству над дітьми онлайн з акцентом на потреби та обставини уразливості хлопців і дівчат</t>
  </si>
  <si>
    <t>3200506</t>
  </si>
  <si>
    <t>Посилення демократичного контролю над Збройними Силами України у сфері взаємодії з громадянським суспільством</t>
  </si>
  <si>
    <t xml:space="preserve">Розбудова спроможності органів військового управління України щодо підвищення обізнаності та сприяння взаємодії збройних сил з громадянським суспільством як одного з ключових напрямів демократичного контролю над збройними силами </t>
  </si>
  <si>
    <t xml:space="preserve">DE-AC05-76RL01830
DE-NA000363
</t>
  </si>
  <si>
    <t>Попередження незаконного обігу ядерних та інших радіоактивних матеріалів</t>
  </si>
  <si>
    <t>01.03.2021 – 31.03.2026</t>
  </si>
  <si>
    <t xml:space="preserve">Служба безпеки України </t>
  </si>
  <si>
    <t>Тихоокеанська північно-західна національна лабораторія (PNNL); Apogee Group, LLC; WGI Global Inc.</t>
  </si>
  <si>
    <t>Покращення технічного забезпечення та можливостей підрозділів Служби безпеки України протидіяти протиправній діяльності, пов’язаній з ядерною контрабандою, підвищення рівня підготовки співробітників СБ України, отримання знань та навичок, необхідних для ефективної протидії ядерній контрабанді та забезпечення дотримання міжнародних зобов’язань України у сфері нерозповсюдження зброї масового знищення та засобів її доставки</t>
  </si>
  <si>
    <t>HUSKROUA/1901/7.1/0054</t>
  </si>
  <si>
    <t>Покращення доступності та мобільності у словацько-українському транскордонному регіоні</t>
  </si>
  <si>
    <t>Великоберезнянська селищна рада; Громадська організація «Міжрегіональний центр транскордонної співпраці»</t>
  </si>
  <si>
    <t>Пряшівський самоврядний край, Словаччина</t>
  </si>
  <si>
    <t>Покращення доступності та мобільності у словацько-українському транскордонному регіоні та підтримка екологічного транспорту</t>
  </si>
  <si>
    <t>HUSKROUA/1901/8.2/0061</t>
  </si>
  <si>
    <t>Дім дитини “Впевнений старт” – програма транскордонного співробітництва</t>
  </si>
  <si>
    <t>Благодійний фонд “Закарпатський центр розвитку та консультація “Едванс”</t>
  </si>
  <si>
    <t>Поліпшення стану здоров’я та добробуту громадян,  особливо неблагополучних  молодих матерів/батьків та їх дітей (0-3 років)</t>
  </si>
  <si>
    <t>Повідомлення про виділення лімітів від 27.09.2021 № 0292</t>
  </si>
  <si>
    <t>Посилення спроможності Державної прикордонної служби України в сфері безпеки північного та східного кордону України</t>
  </si>
  <si>
    <t>01.12.2021 – 31.12.2022</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</si>
</sst>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d\.mm\.yy"/>
    <numFmt numFmtId="165" formatCode="0_ ;[Red]\-0\ "/>
    <numFmt numFmtId="166" formatCode="_-* #,##0\ _г_р_н_._-;\-* #,##0\ _г_р_н_._-;_-* &quot;-&quot;??\ _г_р_н_._-;_-@"/>
    <numFmt numFmtId="167" formatCode="[$€-2]\ #,##0"/>
    <numFmt numFmtId="168" formatCode="dd/mm/yy"/>
    <numFmt numFmtId="169" formatCode="dd&quot;.&quot;mm&quot;.&quot;yy"/>
    <numFmt numFmtId="170" formatCode=";;;"/>
  </numFmts>
  <fonts count="17">
    <font>
      <sz val="12.0"/>
      <color rgb="FF000000"/>
      <name val="Times New Roman"/>
    </font>
    <font>
      <i/>
      <sz val="12.0"/>
      <color rgb="FF000000"/>
      <name val="Times New Roman"/>
    </font>
    <font>
      <b/>
      <sz val="11.0"/>
      <color rgb="FF000000"/>
      <name val="Times New Roman"/>
    </font>
    <font>
      <i/>
      <sz val="10.0"/>
      <color rgb="FF000000"/>
      <name val="Times New Roman"/>
    </font>
    <font>
      <b/>
      <sz val="10.0"/>
      <color theme="1"/>
      <name val="Times New Roman"/>
    </font>
    <font>
      <b/>
      <sz val="9.0"/>
      <color theme="1"/>
      <name val="Times New Roman"/>
    </font>
    <font>
      <sz val="9.0"/>
      <color theme="1"/>
      <name val="Times New Roman"/>
    </font>
    <font>
      <sz val="9.0"/>
      <color rgb="FF000000"/>
      <name val="Times New Roman"/>
    </font>
    <font>
      <sz val="10.0"/>
      <color theme="1"/>
      <name val="Times New Roman"/>
    </font>
    <font>
      <u/>
      <sz val="9.0"/>
      <color theme="1"/>
      <name val="Times New Roman"/>
    </font>
    <font>
      <u/>
      <sz val="9.0"/>
      <color theme="1"/>
      <name val="Times New Roman"/>
    </font>
    <font>
      <sz val="10.0"/>
      <color rgb="FF000000"/>
      <name val="Times New Roman"/>
    </font>
    <font>
      <u/>
      <sz val="11.0"/>
      <color rgb="FF000000"/>
      <name val="Times New Roman"/>
    </font>
    <font>
      <sz val="11.0"/>
      <color theme="1"/>
      <name val="Calibri"/>
    </font>
    <font>
      <sz val="9.0"/>
      <color rgb="FF006100"/>
      <name val="Times New Roman"/>
    </font>
    <font>
      <u/>
      <sz val="9.0"/>
      <color rgb="FF0000FF"/>
      <name val="Times New Roman"/>
    </font>
    <font>
      <sz val="12.0"/>
      <color theme="1"/>
      <name val="Times New Roman"/>
    </font>
  </fonts>
  <fills count="6">
    <fill>
      <patternFill patternType="none"/>
    </fill>
    <fill>
      <patternFill patternType="lightGray"/>
    </fill>
    <fill>
      <patternFill patternType="solid">
        <fgColor rgb="FF9CC2E5"/>
        <bgColor rgb="FF9CC2E5"/>
      </patternFill>
    </fill>
    <fill>
      <patternFill patternType="solid">
        <fgColor rgb="FFFBE4D5"/>
        <bgColor rgb="FFFBE4D5"/>
      </patternFill>
    </fill>
    <fill>
      <patternFill patternType="solid">
        <fgColor rgb="FFFEF2CB"/>
        <bgColor rgb="FFFEF2CB"/>
      </patternFill>
    </fill>
    <fill>
      <patternFill patternType="solid">
        <fgColor theme="0"/>
        <bgColor theme="0"/>
      </patternFill>
    </fill>
  </fills>
  <borders count="2">
    <border/>
    <border>
      <left/>
      <right/>
      <top/>
      <bottom/>
    </border>
  </borders>
  <cellStyleXfs count="1">
    <xf borderId="0" fillId="0" fontId="0" numFmtId="0" applyAlignment="1" applyFont="1"/>
  </cellStyleXfs>
  <cellXfs count="167">
    <xf borderId="0" fillId="0" fontId="0" numFmtId="0" xfId="0" applyAlignment="1" applyFont="1">
      <alignment readingOrder="0" shrinkToFit="0" vertical="bottom" wrapText="0"/>
    </xf>
    <xf borderId="0" fillId="0" fontId="1" numFmtId="0" xfId="0" applyAlignment="1" applyFont="1">
      <alignment horizontal="right" vertical="top"/>
    </xf>
    <xf borderId="0" fillId="0" fontId="0" numFmtId="0" xfId="0" applyAlignment="1" applyFont="1">
      <alignment vertical="top"/>
    </xf>
    <xf borderId="0" fillId="0" fontId="2" numFmtId="0" xfId="0" applyAlignment="1" applyFont="1">
      <alignment horizontal="center" shrinkToFit="0" vertical="top" wrapText="1"/>
    </xf>
    <xf borderId="0" fillId="0" fontId="3" numFmtId="0" xfId="0" applyAlignment="1" applyFont="1">
      <alignment horizontal="center" shrinkToFit="0" vertical="top" wrapText="1"/>
    </xf>
    <xf borderId="1" fillId="2" fontId="4" numFmtId="1" xfId="0" applyAlignment="1" applyBorder="1" applyFill="1" applyFont="1" applyNumberFormat="1">
      <alignment horizontal="center" shrinkToFit="0" vertical="top" wrapText="1"/>
    </xf>
    <xf borderId="1" fillId="2" fontId="5" numFmtId="1" xfId="0" applyAlignment="1" applyBorder="1" applyFont="1" applyNumberFormat="1">
      <alignment horizontal="center" shrinkToFit="0" vertical="top" wrapText="1"/>
    </xf>
    <xf borderId="1" fillId="2" fontId="5" numFmtId="164" xfId="0" applyAlignment="1" applyBorder="1" applyFont="1" applyNumberFormat="1">
      <alignment horizontal="center" shrinkToFit="0" vertical="top" wrapText="1"/>
    </xf>
    <xf borderId="1" fillId="2" fontId="5" numFmtId="0" xfId="0" applyAlignment="1" applyBorder="1" applyFont="1">
      <alignment horizontal="center" shrinkToFit="0" vertical="top" wrapText="1"/>
    </xf>
    <xf borderId="1" fillId="2" fontId="5" numFmtId="164" xfId="0" applyAlignment="1" applyBorder="1" applyFont="1" applyNumberFormat="1">
      <alignment horizontal="center" vertical="top"/>
    </xf>
    <xf borderId="0" fillId="0" fontId="5" numFmtId="0" xfId="0" applyAlignment="1" applyFont="1">
      <alignment horizontal="center" shrinkToFit="0" vertical="top" wrapText="1"/>
    </xf>
    <xf borderId="1" fillId="3" fontId="6" numFmtId="1" xfId="0" applyAlignment="1" applyBorder="1" applyFill="1" applyFont="1" applyNumberFormat="1">
      <alignment horizontal="center" shrinkToFit="0" vertical="top" wrapText="1"/>
    </xf>
    <xf borderId="1" fillId="4" fontId="7" numFmtId="0" xfId="0" applyAlignment="1" applyBorder="1" applyFill="1" applyFont="1">
      <alignment horizontal="center" shrinkToFit="0" vertical="top" wrapText="1"/>
    </xf>
    <xf borderId="1" fillId="3" fontId="6" numFmtId="164" xfId="0" applyAlignment="1" applyBorder="1" applyFont="1" applyNumberFormat="1">
      <alignment horizontal="center" shrinkToFit="0" vertical="top" wrapText="1"/>
    </xf>
    <xf borderId="0" fillId="0" fontId="6" numFmtId="164" xfId="0" applyAlignment="1" applyFont="1" applyNumberFormat="1">
      <alignment horizontal="left" shrinkToFit="0" vertical="top" wrapText="1"/>
    </xf>
    <xf borderId="0" fillId="0" fontId="6" numFmtId="164" xfId="0" applyAlignment="1" applyFont="1" applyNumberFormat="1">
      <alignment horizontal="center" shrinkToFit="0" vertical="top" wrapText="1"/>
    </xf>
    <xf borderId="0" fillId="0" fontId="6" numFmtId="0" xfId="0" applyAlignment="1" applyFont="1">
      <alignment horizontal="left" shrinkToFit="0" vertical="top" wrapText="1"/>
    </xf>
    <xf borderId="1" fillId="3" fontId="6" numFmtId="3" xfId="0" applyAlignment="1" applyBorder="1" applyFont="1" applyNumberFormat="1">
      <alignment horizontal="center" shrinkToFit="0" vertical="center" wrapText="1"/>
    </xf>
    <xf borderId="1" fillId="3" fontId="6" numFmtId="0" xfId="0" applyAlignment="1" applyBorder="1" applyFont="1">
      <alignment horizontal="center" shrinkToFit="0" vertical="top" wrapText="1"/>
    </xf>
    <xf borderId="0" fillId="0" fontId="6" numFmtId="3" xfId="0" applyAlignment="1" applyFont="1" applyNumberFormat="1">
      <alignment horizontal="center" shrinkToFit="0" vertical="top" wrapText="1"/>
    </xf>
    <xf borderId="1" fillId="4" fontId="6" numFmtId="164" xfId="0" applyAlignment="1" applyBorder="1" applyFont="1" applyNumberFormat="1">
      <alignment horizontal="center" shrinkToFit="0" vertical="top" wrapText="1"/>
    </xf>
    <xf borderId="1" fillId="3" fontId="7" numFmtId="0" xfId="0" applyAlignment="1" applyBorder="1" applyFont="1">
      <alignment horizontal="center" shrinkToFit="0" vertical="top" wrapText="1"/>
    </xf>
    <xf borderId="0" fillId="0" fontId="6" numFmtId="0" xfId="0" applyAlignment="1" applyFont="1">
      <alignment shrinkToFit="0" vertical="top" wrapText="1"/>
    </xf>
    <xf borderId="0" fillId="0" fontId="6" numFmtId="0" xfId="0" applyAlignment="1" applyFont="1">
      <alignment horizontal="center" shrinkToFit="0" vertical="top" wrapText="1"/>
    </xf>
    <xf borderId="0" fillId="0" fontId="6" numFmtId="0" xfId="0" applyAlignment="1" applyFont="1">
      <alignment horizontal="center" vertical="top"/>
    </xf>
    <xf borderId="0" fillId="0" fontId="6" numFmtId="0" xfId="0" applyAlignment="1" applyFont="1">
      <alignment vertical="top"/>
    </xf>
    <xf borderId="1" fillId="3" fontId="6" numFmtId="1" xfId="0" applyAlignment="1" applyBorder="1" applyFont="1" applyNumberFormat="1">
      <alignment horizontal="center" shrinkToFit="0" vertical="center" wrapText="1"/>
    </xf>
    <xf borderId="0" fillId="0" fontId="6" numFmtId="165" xfId="0" applyAlignment="1" applyFont="1" applyNumberFormat="1">
      <alignment shrinkToFit="0" vertical="top" wrapText="1"/>
    </xf>
    <xf borderId="0" fillId="0" fontId="6" numFmtId="165" xfId="0" applyAlignment="1" applyFont="1" applyNumberFormat="1">
      <alignment horizontal="center" shrinkToFit="0" vertical="top" wrapText="1"/>
    </xf>
    <xf borderId="1" fillId="3" fontId="6" numFmtId="164" xfId="0" applyAlignment="1" applyBorder="1" applyFont="1" applyNumberFormat="1">
      <alignment horizontal="center" shrinkToFit="0" vertical="center" wrapText="1"/>
    </xf>
    <xf borderId="0" fillId="0" fontId="8" numFmtId="0" xfId="0" applyAlignment="1" applyFont="1">
      <alignment horizontal="center" shrinkToFit="0" vertical="top" wrapText="1"/>
    </xf>
    <xf borderId="0" fillId="0" fontId="0" numFmtId="0" xfId="0" applyAlignment="1" applyFont="1">
      <alignment horizontal="center" vertical="top"/>
    </xf>
    <xf borderId="0" fillId="0" fontId="6" numFmtId="3" xfId="0" applyAlignment="1" applyFont="1" applyNumberFormat="1">
      <alignment horizontal="center" shrinkToFit="0" vertical="center" wrapText="1"/>
    </xf>
    <xf borderId="0" fillId="0" fontId="6" numFmtId="0" xfId="0" applyAlignment="1" applyFont="1">
      <alignment horizontal="left" shrinkToFit="0" vertical="center" wrapText="1"/>
    </xf>
    <xf borderId="0" fillId="0" fontId="6" numFmtId="3" xfId="0" applyAlignment="1" applyFont="1" applyNumberFormat="1">
      <alignment horizontal="left" shrinkToFit="0" vertical="top" wrapText="1"/>
    </xf>
    <xf borderId="0" fillId="0" fontId="6" numFmtId="164" xfId="0" applyAlignment="1" applyFont="1" applyNumberFormat="1">
      <alignment horizontal="center" shrinkToFit="0" vertical="center" wrapText="1"/>
    </xf>
    <xf borderId="0" fillId="0" fontId="6" numFmtId="1" xfId="0" applyAlignment="1" applyFont="1" applyNumberFormat="1">
      <alignment shrinkToFit="0" vertical="top" wrapText="1"/>
    </xf>
    <xf borderId="1" fillId="3" fontId="6" numFmtId="1" xfId="0" applyAlignment="1" applyBorder="1" applyFont="1" applyNumberFormat="1">
      <alignment horizontal="center"/>
    </xf>
    <xf borderId="0" fillId="0" fontId="6" numFmtId="164" xfId="0" applyAlignment="1" applyFont="1" applyNumberFormat="1">
      <alignment shrinkToFit="0" vertical="top" wrapText="1"/>
    </xf>
    <xf borderId="1" fillId="3" fontId="6" numFmtId="164" xfId="0" applyAlignment="1" applyBorder="1" applyFont="1" applyNumberFormat="1">
      <alignment horizontal="center" vertical="center"/>
    </xf>
    <xf borderId="1" fillId="3" fontId="6" numFmtId="164" xfId="0" applyAlignment="1" applyBorder="1" applyFont="1" applyNumberFormat="1">
      <alignment horizontal="center" vertical="top"/>
    </xf>
    <xf borderId="1" fillId="3" fontId="6" numFmtId="1" xfId="0" applyAlignment="1" applyBorder="1" applyFont="1" applyNumberFormat="1">
      <alignment horizontal="center" vertical="center"/>
    </xf>
    <xf borderId="0" fillId="0" fontId="6" numFmtId="14" xfId="0" applyAlignment="1" applyFont="1" applyNumberFormat="1">
      <alignment horizontal="left" shrinkToFit="0" vertical="top" wrapText="1"/>
    </xf>
    <xf borderId="0" fillId="0" fontId="8" numFmtId="0" xfId="0" applyAlignment="1" applyFont="1">
      <alignment horizontal="center" vertical="top"/>
    </xf>
    <xf borderId="1" fillId="3" fontId="6" numFmtId="2" xfId="0" applyAlignment="1" applyBorder="1" applyFont="1" applyNumberFormat="1">
      <alignment horizontal="center" shrinkToFit="0" vertical="top" wrapText="1"/>
    </xf>
    <xf borderId="0" fillId="0" fontId="6" numFmtId="165" xfId="0" applyAlignment="1" applyFont="1" applyNumberFormat="1">
      <alignment horizontal="center" shrinkToFit="0" vertical="center" wrapText="1"/>
    </xf>
    <xf borderId="0" fillId="0" fontId="9" numFmtId="0" xfId="0" applyAlignment="1" applyFont="1">
      <alignment shrinkToFit="0" vertical="top" wrapText="1"/>
    </xf>
    <xf borderId="0" fillId="0" fontId="6" numFmtId="165" xfId="0" applyAlignment="1" applyFont="1" applyNumberFormat="1">
      <alignment horizontal="left" shrinkToFit="0" vertical="top" wrapText="1"/>
    </xf>
    <xf borderId="0" fillId="0" fontId="6" numFmtId="0" xfId="0" applyAlignment="1" applyFont="1">
      <alignment shrinkToFit="0" wrapText="1"/>
    </xf>
    <xf borderId="0" fillId="0" fontId="8" numFmtId="164" xfId="0" applyAlignment="1" applyFont="1" applyNumberFormat="1">
      <alignment horizontal="center" shrinkToFit="0" vertical="top" wrapText="1"/>
    </xf>
    <xf borderId="0" fillId="0" fontId="6" numFmtId="0" xfId="0" applyAlignment="1" applyFont="1">
      <alignment horizontal="left" shrinkToFit="0" wrapText="1"/>
    </xf>
    <xf borderId="1" fillId="3" fontId="8" numFmtId="1" xfId="0" applyAlignment="1" applyBorder="1" applyFont="1" applyNumberFormat="1">
      <alignment horizontal="center" shrinkToFit="0" vertical="top" wrapText="1"/>
    </xf>
    <xf borderId="1" fillId="3" fontId="8" numFmtId="164" xfId="0" applyAlignment="1" applyBorder="1" applyFont="1" applyNumberFormat="1">
      <alignment horizontal="center" shrinkToFit="0" vertical="top" wrapText="1"/>
    </xf>
    <xf borderId="0" fillId="0" fontId="8" numFmtId="0" xfId="0" applyAlignment="1" applyFont="1">
      <alignment shrinkToFit="0" vertical="top" wrapText="1"/>
    </xf>
    <xf borderId="0" fillId="0" fontId="8" numFmtId="3" xfId="0" applyAlignment="1" applyFont="1" applyNumberFormat="1">
      <alignment horizontal="center" shrinkToFit="0" vertical="center" wrapText="1"/>
    </xf>
    <xf borderId="0" fillId="0" fontId="8" numFmtId="3" xfId="0" applyAlignment="1" applyFont="1" applyNumberFormat="1">
      <alignment horizontal="center" shrinkToFit="0" vertical="top" wrapText="1"/>
    </xf>
    <xf borderId="1" fillId="3" fontId="8" numFmtId="164" xfId="0" applyAlignment="1" applyBorder="1" applyFont="1" applyNumberFormat="1">
      <alignment horizontal="center" vertical="center"/>
    </xf>
    <xf borderId="0" fillId="0" fontId="5" numFmtId="166" xfId="0" applyAlignment="1" applyFont="1" applyNumberFormat="1">
      <alignment shrinkToFit="0" vertical="top" wrapText="1"/>
    </xf>
    <xf borderId="1" fillId="3" fontId="7" numFmtId="3" xfId="0" applyAlignment="1" applyBorder="1" applyFont="1" applyNumberFormat="1">
      <alignment horizontal="center" shrinkToFit="0" vertical="top" wrapText="1"/>
    </xf>
    <xf borderId="1" fillId="3" fontId="7" numFmtId="164" xfId="0" applyAlignment="1" applyBorder="1" applyFont="1" applyNumberFormat="1">
      <alignment horizontal="center" shrinkToFit="0" vertical="top" wrapText="1"/>
    </xf>
    <xf borderId="0" fillId="0" fontId="7" numFmtId="164" xfId="0" applyAlignment="1" applyFont="1" applyNumberFormat="1">
      <alignment horizontal="center" shrinkToFit="0" vertical="top" wrapText="1"/>
    </xf>
    <xf borderId="0" fillId="0" fontId="7" numFmtId="0" xfId="0" applyAlignment="1" applyFont="1">
      <alignment shrinkToFit="0" vertical="top" wrapText="1"/>
    </xf>
    <xf borderId="0" fillId="0" fontId="7" numFmtId="0" xfId="0" applyAlignment="1" applyFont="1">
      <alignment horizontal="left" shrinkToFit="0" vertical="top" wrapText="1"/>
    </xf>
    <xf borderId="1" fillId="3" fontId="7" numFmtId="164" xfId="0" applyAlignment="1" applyBorder="1" applyFont="1" applyNumberFormat="1">
      <alignment horizontal="center" shrinkToFit="0" vertical="center" wrapText="1"/>
    </xf>
    <xf borderId="0" fillId="0" fontId="7" numFmtId="0" xfId="0" applyAlignment="1" applyFont="1">
      <alignment horizontal="center" shrinkToFit="0" vertical="top" wrapText="1"/>
    </xf>
    <xf borderId="0" fillId="0" fontId="6" numFmtId="49" xfId="0" applyAlignment="1" applyFont="1" applyNumberFormat="1">
      <alignment horizontal="center" shrinkToFit="0" vertical="top" wrapText="1"/>
    </xf>
    <xf borderId="0" fillId="0" fontId="6" numFmtId="0" xfId="0" applyAlignment="1" applyFont="1">
      <alignment shrinkToFit="0" vertical="center" wrapText="1"/>
    </xf>
    <xf borderId="0" fillId="0" fontId="7" numFmtId="3" xfId="0" applyAlignment="1" applyFont="1" applyNumberFormat="1">
      <alignment shrinkToFit="0" vertical="top" wrapText="1"/>
    </xf>
    <xf borderId="0" fillId="0" fontId="6" numFmtId="0" xfId="0" applyFont="1"/>
    <xf borderId="0" fillId="0" fontId="10" numFmtId="0" xfId="0" applyAlignment="1" applyFont="1">
      <alignment horizontal="left" shrinkToFit="0" vertical="top" wrapText="1"/>
    </xf>
    <xf borderId="0" fillId="0" fontId="6" numFmtId="14" xfId="0" applyAlignment="1" applyFont="1" applyNumberFormat="1">
      <alignment horizontal="center" shrinkToFit="0" vertical="top" wrapText="1"/>
    </xf>
    <xf borderId="0" fillId="0" fontId="7" numFmtId="165" xfId="0" applyAlignment="1" applyFont="1" applyNumberFormat="1">
      <alignment shrinkToFit="0" vertical="top" wrapText="1"/>
    </xf>
    <xf borderId="0" fillId="0" fontId="7" numFmtId="165" xfId="0" applyAlignment="1" applyFont="1" applyNumberFormat="1">
      <alignment horizontal="center" shrinkToFit="0" vertical="top" wrapText="1"/>
    </xf>
    <xf borderId="0" fillId="0" fontId="7" numFmtId="164" xfId="0" applyAlignment="1" applyFont="1" applyNumberFormat="1">
      <alignment horizontal="left" shrinkToFit="0" vertical="top" wrapText="1"/>
    </xf>
    <xf borderId="0" fillId="0" fontId="11" numFmtId="0" xfId="0" applyAlignment="1" applyFont="1">
      <alignment horizontal="center" shrinkToFit="0" vertical="top" wrapText="1"/>
    </xf>
    <xf borderId="0" fillId="0" fontId="6" numFmtId="14" xfId="0" applyAlignment="1" applyFont="1" applyNumberFormat="1">
      <alignment shrinkToFit="0" vertical="top" wrapText="1"/>
    </xf>
    <xf borderId="0" fillId="0" fontId="6" numFmtId="49" xfId="0" applyAlignment="1" applyFont="1" applyNumberFormat="1">
      <alignment shrinkToFit="0" vertical="top" wrapText="1"/>
    </xf>
    <xf borderId="0" fillId="0" fontId="6" numFmtId="49" xfId="0" applyAlignment="1" applyFont="1" applyNumberFormat="1">
      <alignment horizontal="left" shrinkToFit="0" vertical="top" wrapText="1"/>
    </xf>
    <xf borderId="0" fillId="0" fontId="8" numFmtId="49" xfId="0" applyAlignment="1" applyFont="1" applyNumberFormat="1">
      <alignment horizontal="center" shrinkToFit="0" vertical="top" wrapText="1"/>
    </xf>
    <xf borderId="0" fillId="0" fontId="6" numFmtId="1" xfId="0" applyAlignment="1" applyFont="1" applyNumberFormat="1">
      <alignment horizontal="center" shrinkToFit="0" vertical="top" wrapText="1"/>
    </xf>
    <xf borderId="0" fillId="0" fontId="6" numFmtId="1" xfId="0" applyAlignment="1" applyFont="1" applyNumberFormat="1">
      <alignment horizontal="center" shrinkToFit="0" vertical="center" wrapText="1"/>
    </xf>
    <xf borderId="0" fillId="0" fontId="7" numFmtId="1" xfId="0" applyAlignment="1" applyFont="1" applyNumberFormat="1">
      <alignment horizontal="center" shrinkToFit="0" vertical="top" wrapText="1"/>
    </xf>
    <xf borderId="0" fillId="0" fontId="7" numFmtId="1" xfId="0" applyAlignment="1" applyFont="1" applyNumberFormat="1">
      <alignment horizontal="center" shrinkToFit="0" vertical="center" wrapText="1"/>
    </xf>
    <xf borderId="0" fillId="0" fontId="7" numFmtId="3" xfId="0" applyAlignment="1" applyFont="1" applyNumberFormat="1">
      <alignment horizontal="center" shrinkToFit="0" vertical="top" wrapText="1"/>
    </xf>
    <xf borderId="0" fillId="0" fontId="6" numFmtId="3" xfId="0" applyAlignment="1" applyFont="1" applyNumberFormat="1">
      <alignment shrinkToFit="0" vertical="top" wrapText="1"/>
    </xf>
    <xf borderId="0" fillId="0" fontId="11" numFmtId="3" xfId="0" applyAlignment="1" applyFont="1" applyNumberFormat="1">
      <alignment horizontal="center" shrinkToFit="0" vertical="top" wrapText="1"/>
    </xf>
    <xf borderId="1" fillId="3" fontId="6" numFmtId="0" xfId="0" applyAlignment="1" applyBorder="1" applyFont="1">
      <alignment horizontal="center" shrinkToFit="0" vertical="center" wrapText="1"/>
    </xf>
    <xf borderId="0" fillId="0" fontId="12" numFmtId="0" xfId="0" applyFont="1"/>
    <xf borderId="0" fillId="0" fontId="8" numFmtId="3" xfId="0" applyAlignment="1" applyFont="1" applyNumberFormat="1">
      <alignment shrinkToFit="0" vertical="top" wrapText="1"/>
    </xf>
    <xf borderId="0" fillId="0" fontId="8" numFmtId="164" xfId="0" applyAlignment="1" applyFont="1" applyNumberFormat="1">
      <alignment shrinkToFit="0" vertical="top" wrapText="1"/>
    </xf>
    <xf borderId="0" fillId="0" fontId="6" numFmtId="166" xfId="0" applyAlignment="1" applyFont="1" applyNumberFormat="1">
      <alignment horizontal="center" shrinkToFit="0" vertical="center" wrapText="1"/>
    </xf>
    <xf borderId="1" fillId="3" fontId="6" numFmtId="1" xfId="0" applyAlignment="1" applyBorder="1" applyFont="1" applyNumberFormat="1">
      <alignment horizontal="center" shrinkToFit="0" wrapText="1"/>
    </xf>
    <xf borderId="0" fillId="0" fontId="6" numFmtId="164" xfId="0" applyAlignment="1" applyFont="1" applyNumberFormat="1">
      <alignment shrinkToFit="0" vertical="center" wrapText="1"/>
    </xf>
    <xf borderId="0" fillId="0" fontId="6" numFmtId="167" xfId="0" applyAlignment="1" applyFont="1" applyNumberFormat="1">
      <alignment horizontal="center" shrinkToFit="0" vertical="top" wrapText="1"/>
    </xf>
    <xf borderId="0" fillId="0" fontId="13" numFmtId="0" xfId="0" applyAlignment="1" applyFont="1">
      <alignment horizontal="center" vertical="top"/>
    </xf>
    <xf borderId="0" fillId="0" fontId="7" numFmtId="0" xfId="0" applyAlignment="1" applyFont="1">
      <alignment horizontal="left" shrinkToFit="0" vertical="center" wrapText="1"/>
    </xf>
    <xf borderId="1" fillId="3" fontId="6" numFmtId="168" xfId="0" applyAlignment="1" applyBorder="1" applyFont="1" applyNumberFormat="1">
      <alignment horizontal="center" shrinkToFit="0" vertical="top" wrapText="1"/>
    </xf>
    <xf borderId="0" fillId="0" fontId="7" numFmtId="49" xfId="0" applyAlignment="1" applyFont="1" applyNumberFormat="1">
      <alignment horizontal="center" shrinkToFit="0" vertical="top" wrapText="1"/>
    </xf>
    <xf borderId="1" fillId="3" fontId="6" numFmtId="49" xfId="0" applyAlignment="1" applyBorder="1" applyFont="1" applyNumberFormat="1">
      <alignment horizontal="center" shrinkToFit="0" vertical="center" wrapText="1"/>
    </xf>
    <xf borderId="0" fillId="0" fontId="8" numFmtId="0" xfId="0" applyAlignment="1" applyFont="1">
      <alignment horizontal="left" shrinkToFit="0" vertical="top" wrapText="1"/>
    </xf>
    <xf borderId="0" fillId="0" fontId="7" numFmtId="0" xfId="0" applyAlignment="1" applyFont="1">
      <alignment horizontal="right" shrinkToFit="0" vertical="top" wrapText="1"/>
    </xf>
    <xf borderId="1" fillId="3" fontId="7" numFmtId="0" xfId="0" applyAlignment="1" applyBorder="1" applyFont="1">
      <alignment horizontal="center" shrinkToFit="0" vertical="center" wrapText="1"/>
    </xf>
    <xf borderId="0" fillId="0" fontId="6" numFmtId="0" xfId="0" applyAlignment="1" applyFont="1">
      <alignment horizontal="center" shrinkToFit="0" wrapText="1"/>
    </xf>
    <xf borderId="0" fillId="0" fontId="7" numFmtId="0" xfId="0" applyAlignment="1" applyFont="1">
      <alignment shrinkToFit="0" vertical="center" wrapText="1"/>
    </xf>
    <xf borderId="1" fillId="3" fontId="6" numFmtId="167" xfId="0" applyAlignment="1" applyBorder="1" applyFont="1" applyNumberFormat="1">
      <alignment horizontal="center" shrinkToFit="0" vertical="top" wrapText="1"/>
    </xf>
    <xf borderId="0" fillId="0" fontId="7" numFmtId="3" xfId="0" applyAlignment="1" applyFont="1" applyNumberFormat="1">
      <alignment horizontal="center" shrinkToFit="0" vertical="center" wrapText="1"/>
    </xf>
    <xf borderId="1" fillId="3" fontId="7" numFmtId="164" xfId="0" applyAlignment="1" applyBorder="1" applyFont="1" applyNumberFormat="1">
      <alignment horizontal="center" shrinkToFit="0" wrapText="1"/>
    </xf>
    <xf borderId="0" fillId="0" fontId="7" numFmtId="164" xfId="0" applyAlignment="1" applyFont="1" applyNumberFormat="1">
      <alignment horizontal="center" shrinkToFit="0" wrapText="1"/>
    </xf>
    <xf borderId="0" fillId="0" fontId="7" numFmtId="0" xfId="0" applyAlignment="1" applyFont="1">
      <alignment horizontal="left" shrinkToFit="0" wrapText="1"/>
    </xf>
    <xf borderId="0" fillId="0" fontId="7" numFmtId="3" xfId="0" applyAlignment="1" applyFont="1" applyNumberFormat="1">
      <alignment horizontal="center" shrinkToFit="0" wrapText="1"/>
    </xf>
    <xf borderId="0" fillId="0" fontId="7" numFmtId="164" xfId="0" applyAlignment="1" applyFont="1" applyNumberFormat="1">
      <alignment horizontal="left" shrinkToFit="0" wrapText="1"/>
    </xf>
    <xf borderId="0" fillId="0" fontId="7" numFmtId="0" xfId="0" applyAlignment="1" applyFont="1">
      <alignment horizontal="center" shrinkToFit="0" wrapText="1"/>
    </xf>
    <xf borderId="0" fillId="0" fontId="6" numFmtId="164" xfId="0" applyAlignment="1" applyFont="1" applyNumberFormat="1">
      <alignment horizontal="left" shrinkToFit="0" vertical="center" wrapText="1"/>
    </xf>
    <xf borderId="0" fillId="0" fontId="6" numFmtId="0" xfId="0" applyAlignment="1" applyFont="1">
      <alignment horizontal="center" shrinkToFit="0" vertical="center" wrapText="1"/>
    </xf>
    <xf borderId="0" fillId="0" fontId="7" numFmtId="2" xfId="0" applyAlignment="1" applyFont="1" applyNumberFormat="1">
      <alignment shrinkToFit="0" vertical="top" wrapText="1"/>
    </xf>
    <xf borderId="0" fillId="0" fontId="14" numFmtId="0" xfId="0" applyAlignment="1" applyFont="1">
      <alignment horizontal="center" shrinkToFit="0" vertical="top" wrapText="1"/>
    </xf>
    <xf borderId="0" fillId="0" fontId="7" numFmtId="1" xfId="0" applyAlignment="1" applyFont="1" applyNumberFormat="1">
      <alignment horizontal="left" shrinkToFit="0" vertical="top" wrapText="1"/>
    </xf>
    <xf borderId="1" fillId="3" fontId="7" numFmtId="167" xfId="0" applyAlignment="1" applyBorder="1" applyFont="1" applyNumberFormat="1">
      <alignment horizontal="center" shrinkToFit="0" vertical="top" wrapText="1"/>
    </xf>
    <xf borderId="1" fillId="3" fontId="6" numFmtId="49" xfId="0" applyAlignment="1" applyBorder="1" applyFont="1" applyNumberFormat="1">
      <alignment horizontal="center" shrinkToFit="0" vertical="top" wrapText="1"/>
    </xf>
    <xf borderId="0" fillId="0" fontId="7" numFmtId="49" xfId="0" applyAlignment="1" applyFont="1" applyNumberFormat="1">
      <alignment horizontal="left" shrinkToFit="0" vertical="top" wrapText="1"/>
    </xf>
    <xf borderId="0" fillId="0" fontId="7" numFmtId="0" xfId="0" applyAlignment="1" applyFont="1">
      <alignment horizontal="left" vertical="top"/>
    </xf>
    <xf borderId="0" fillId="0" fontId="7" numFmtId="3" xfId="0" applyAlignment="1" applyFont="1" applyNumberFormat="1">
      <alignment horizontal="left" shrinkToFit="0" vertical="center" wrapText="1"/>
    </xf>
    <xf borderId="1" fillId="3" fontId="15" numFmtId="1" xfId="0" applyAlignment="1" applyBorder="1" applyFont="1" applyNumberFormat="1">
      <alignment horizontal="center" shrinkToFit="0" vertical="center" wrapText="1"/>
    </xf>
    <xf borderId="1" fillId="3" fontId="6" numFmtId="1" xfId="0" applyAlignment="1" applyBorder="1" applyFont="1" applyNumberFormat="1">
      <alignment horizontal="center" vertical="top"/>
    </xf>
    <xf borderId="1" fillId="3" fontId="7" numFmtId="1" xfId="0" applyAlignment="1" applyBorder="1" applyFont="1" applyNumberFormat="1">
      <alignment horizontal="center" shrinkToFit="0" vertical="center" wrapText="1"/>
    </xf>
    <xf borderId="1" fillId="3" fontId="6" numFmtId="2" xfId="0" applyAlignment="1" applyBorder="1" applyFont="1" applyNumberFormat="1">
      <alignment horizontal="center" shrinkToFit="0" vertical="center" wrapText="1"/>
    </xf>
    <xf borderId="1" fillId="3" fontId="6" numFmtId="3" xfId="0" applyAlignment="1" applyBorder="1" applyFont="1" applyNumberFormat="1">
      <alignment horizontal="center" shrinkToFit="0" vertical="top" wrapText="1"/>
    </xf>
    <xf borderId="1" fillId="3" fontId="6" numFmtId="164" xfId="0" applyAlignment="1" applyBorder="1" applyFont="1" applyNumberFormat="1">
      <alignment shrinkToFit="0" wrapText="1"/>
    </xf>
    <xf borderId="1" fillId="4" fontId="6" numFmtId="1" xfId="0" applyAlignment="1" applyBorder="1" applyFont="1" applyNumberFormat="1">
      <alignment horizontal="center" shrinkToFit="0" vertical="top" wrapText="1"/>
    </xf>
    <xf borderId="1" fillId="4" fontId="6" numFmtId="164" xfId="0" applyAlignment="1" applyBorder="1" applyFont="1" applyNumberFormat="1">
      <alignment horizontal="center" vertical="center"/>
    </xf>
    <xf borderId="1" fillId="4" fontId="6" numFmtId="164" xfId="0" applyAlignment="1" applyBorder="1" applyFont="1" applyNumberFormat="1">
      <alignment horizontal="center" shrinkToFit="0" vertical="center" wrapText="1"/>
    </xf>
    <xf borderId="0" fillId="0" fontId="7" numFmtId="0" xfId="0" applyAlignment="1" applyFont="1">
      <alignment horizontal="center" vertical="top"/>
    </xf>
    <xf borderId="1" fillId="3" fontId="7" numFmtId="0" xfId="0" applyAlignment="1" applyBorder="1" applyFont="1">
      <alignment horizontal="center" shrinkToFit="0" wrapText="1"/>
    </xf>
    <xf borderId="1" fillId="3" fontId="7" numFmtId="164" xfId="0" applyAlignment="1" applyBorder="1" applyFont="1" applyNumberFormat="1">
      <alignment horizontal="center" vertical="top"/>
    </xf>
    <xf borderId="0" fillId="0" fontId="14" numFmtId="0" xfId="0" applyAlignment="1" applyFont="1">
      <alignment horizontal="center" vertical="top"/>
    </xf>
    <xf borderId="1" fillId="3" fontId="7" numFmtId="0" xfId="0" applyAlignment="1" applyBorder="1" applyFont="1">
      <alignment horizontal="center" vertical="top"/>
    </xf>
    <xf borderId="1" fillId="3" fontId="7" numFmtId="0" xfId="0" applyAlignment="1" applyBorder="1" applyFont="1">
      <alignment horizontal="center"/>
    </xf>
    <xf borderId="1" fillId="3" fontId="7" numFmtId="0" xfId="0" applyAlignment="1" applyBorder="1" applyFont="1">
      <alignment horizontal="center" vertical="center"/>
    </xf>
    <xf borderId="0" fillId="0" fontId="16" numFmtId="0" xfId="0" applyAlignment="1" applyFont="1">
      <alignment shrinkToFit="0" wrapText="1"/>
    </xf>
    <xf borderId="0" fillId="0" fontId="7" numFmtId="0" xfId="0" applyAlignment="1" applyFont="1">
      <alignment vertical="top"/>
    </xf>
    <xf borderId="1" fillId="3" fontId="7" numFmtId="169" xfId="0" applyAlignment="1" applyBorder="1" applyFont="1" applyNumberFormat="1">
      <alignment horizontal="center" shrinkToFit="0" vertical="center" wrapText="1"/>
    </xf>
    <xf borderId="0" fillId="0" fontId="7" numFmtId="3" xfId="0" applyAlignment="1" applyFont="1" applyNumberFormat="1">
      <alignment horizontal="left" shrinkToFit="0" vertical="top" wrapText="1"/>
    </xf>
    <xf quotePrefix="1" borderId="0" fillId="0" fontId="6" numFmtId="0" xfId="0" applyAlignment="1" applyFont="1">
      <alignment horizontal="left" shrinkToFit="0" vertical="top" wrapText="1"/>
    </xf>
    <xf borderId="0" fillId="0" fontId="7" numFmtId="0" xfId="0" applyAlignment="1" applyFont="1">
      <alignment shrinkToFit="0" wrapText="1"/>
    </xf>
    <xf borderId="1" fillId="3" fontId="7" numFmtId="0" xfId="0" applyAlignment="1" applyBorder="1" applyFont="1">
      <alignment shrinkToFit="0" vertical="top" wrapText="1"/>
    </xf>
    <xf borderId="0" fillId="0" fontId="7" numFmtId="14" xfId="0" applyAlignment="1" applyFont="1" applyNumberFormat="1">
      <alignment shrinkToFit="0" wrapText="1"/>
    </xf>
    <xf borderId="0" fillId="0" fontId="7" numFmtId="14" xfId="0" applyAlignment="1" applyFont="1" applyNumberFormat="1">
      <alignment shrinkToFit="0" vertical="top" wrapText="1"/>
    </xf>
    <xf borderId="0" fillId="0" fontId="7" numFmtId="49" xfId="0" applyAlignment="1" applyFont="1" applyNumberFormat="1">
      <alignment shrinkToFit="0" wrapText="1"/>
    </xf>
    <xf borderId="0" fillId="0" fontId="7" numFmtId="49" xfId="0" applyAlignment="1" applyFont="1" applyNumberFormat="1">
      <alignment shrinkToFit="0" vertical="top" wrapText="1"/>
    </xf>
    <xf borderId="1" fillId="3" fontId="7" numFmtId="164" xfId="0" applyAlignment="1" applyBorder="1" applyFont="1" applyNumberFormat="1">
      <alignment horizontal="left" shrinkToFit="0" wrapText="1"/>
    </xf>
    <xf borderId="1" fillId="3" fontId="7" numFmtId="169" xfId="0" applyAlignment="1" applyBorder="1" applyFont="1" applyNumberFormat="1">
      <alignment horizontal="center" shrinkToFit="0" vertical="top" wrapText="1"/>
    </xf>
    <xf borderId="1" fillId="3" fontId="0" numFmtId="0" xfId="0" applyAlignment="1" applyBorder="1" applyFont="1">
      <alignment horizontal="center" shrinkToFit="0" wrapText="1"/>
    </xf>
    <xf borderId="1" fillId="3" fontId="7" numFmtId="14" xfId="0" applyAlignment="1" applyBorder="1" applyFont="1" applyNumberFormat="1">
      <alignment horizontal="center" shrinkToFit="0" vertical="top" wrapText="1"/>
    </xf>
    <xf borderId="0" fillId="0" fontId="7" numFmtId="14" xfId="0" applyAlignment="1" applyFont="1" applyNumberFormat="1">
      <alignment horizontal="left" shrinkToFit="0" vertical="top" wrapText="1"/>
    </xf>
    <xf borderId="1" fillId="5" fontId="7" numFmtId="0" xfId="0" applyAlignment="1" applyBorder="1" applyFill="1" applyFont="1">
      <alignment shrinkToFit="0" vertical="top" wrapText="1"/>
    </xf>
    <xf borderId="1" fillId="5" fontId="7" numFmtId="0" xfId="0" applyAlignment="1" applyBorder="1" applyFont="1">
      <alignment horizontal="center" shrinkToFit="0" vertical="top" wrapText="1"/>
    </xf>
    <xf borderId="1" fillId="3" fontId="7" numFmtId="4" xfId="0" applyAlignment="1" applyBorder="1" applyFont="1" applyNumberFormat="1">
      <alignment horizontal="center" shrinkToFit="0" vertical="top" wrapText="1"/>
    </xf>
    <xf borderId="1" fillId="5" fontId="7" numFmtId="0" xfId="0" applyAlignment="1" applyBorder="1" applyFont="1">
      <alignment horizontal="left" shrinkToFit="0" vertical="top" wrapText="1"/>
    </xf>
    <xf borderId="1" fillId="3" fontId="7" numFmtId="0" xfId="0" applyAlignment="1" applyBorder="1" applyFont="1">
      <alignment horizontal="left" shrinkToFit="0" vertical="top" wrapText="1"/>
    </xf>
    <xf borderId="1" fillId="3" fontId="11" numFmtId="0" xfId="0" applyAlignment="1" applyBorder="1" applyFont="1">
      <alignment shrinkToFit="0" wrapText="1"/>
    </xf>
    <xf borderId="1" fillId="3" fontId="7" numFmtId="49" xfId="0" applyAlignment="1" applyBorder="1" applyFont="1" applyNumberFormat="1">
      <alignment horizontal="center" shrinkToFit="0" wrapText="1"/>
    </xf>
    <xf borderId="0" fillId="0" fontId="7" numFmtId="0" xfId="0" applyFont="1"/>
    <xf borderId="1" fillId="3" fontId="6" numFmtId="170" xfId="0" applyAlignment="1" applyBorder="1" applyFont="1" applyNumberFormat="1">
      <alignment horizontal="center" shrinkToFit="0" vertical="center" wrapText="1"/>
    </xf>
    <xf borderId="1" fillId="4" fontId="6" numFmtId="164" xfId="0" applyAlignment="1" applyBorder="1" applyFont="1" applyNumberFormat="1">
      <alignment horizontal="center" vertical="top"/>
    </xf>
    <xf borderId="0" fillId="0" fontId="6" numFmtId="166" xfId="0" applyAlignment="1" applyFont="1" applyNumberFormat="1">
      <alignment horizontal="center" shrinkToFit="0" vertical="top" wrapText="1"/>
    </xf>
    <xf borderId="0" fillId="0" fontId="7" numFmtId="170" xfId="0" applyAlignment="1" applyFont="1" applyNumberFormat="1">
      <alignment horizontal="center" shrinkToFit="0" vertical="top" wrapText="1"/>
    </xf>
    <xf borderId="0" fillId="0" fontId="6" numFmtId="164" xfId="0" applyAlignment="1" applyFont="1" applyNumberFormat="1">
      <alignment horizontal="center" vertical="top"/>
    </xf>
  </cellXfs>
  <cellStyles count="1">
    <cellStyle xfId="0" name="Normal" builtinId="0"/>
  </cellStyles>
  <dxfs count="1">
    <dxf>
      <font>
        <color rgb="FF006100"/>
      </font>
      <fill>
        <patternFill patternType="solid">
          <fgColor rgb="FFC6EFCE"/>
          <bgColor rgb="FFC6EFCE"/>
        </patternFill>
      </fill>
      <border/>
    </dxf>
  </dxfs>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7.xml"/><Relationship Id="rId10" Type="http://schemas.openxmlformats.org/officeDocument/2006/relationships/externalLink" Target="externalLinks/externalLink6.xml"/><Relationship Id="rId13" Type="http://schemas.openxmlformats.org/officeDocument/2006/relationships/externalLink" Target="externalLinks/externalLink9.xml"/><Relationship Id="rId12" Type="http://schemas.openxmlformats.org/officeDocument/2006/relationships/externalLink" Target="externalLinks/externalLink8.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externalLink" Target="externalLinks/externalLink5.xml"/><Relationship Id="rId15" Type="http://schemas.openxmlformats.org/officeDocument/2006/relationships/externalLink" Target="externalLinks/externalLink11.xml"/><Relationship Id="rId14" Type="http://schemas.openxmlformats.org/officeDocument/2006/relationships/externalLink" Target="externalLinks/externalLink10.xml"/><Relationship Id="rId17" Type="http://schemas.openxmlformats.org/officeDocument/2006/relationships/externalLink" Target="externalLinks/externalLink13.xml"/><Relationship Id="rId16" Type="http://schemas.openxmlformats.org/officeDocument/2006/relationships/externalLink" Target="externalLinks/externalLink12.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18" Type="http://customschemas.google.com/relationships/workbookmetadata" Target="metadata"/><Relationship Id="rId7" Type="http://schemas.openxmlformats.org/officeDocument/2006/relationships/externalLink" Target="externalLinks/externalLink3.xml"/><Relationship Id="rId8"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All%202.46.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panasyuk-t-k\Desktop\All%202%20(&#1040;&#1074;&#1090;&#1086;&#1089;&#1086;&#1093;&#1088;&#1072;&#1085;&#1077;&#1085;&#1085;&#1099;&#108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ll%202.4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kharlanov-v-b\Documents\Projects\All%20v.2.36.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97F8H5J\Oliinyk1013n\&#1056;&#1077;&#1108;&#1089;&#1090;&#1088;\All%20v.2.2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ld/All%20v.2.3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Docs\!!Curent\Projects\All%20v.2.22%20%20&#1055;&#1072;&#1085;&#1072;&#1089;&#1102;&#1082;%20400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yDocs\!!Curent\Projects\All%20v.2.20%20%204004%20&#1055;&#1072;&#1085;&#1072;&#1089;&#1102;&#108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n2542\G\SharaEU\All%20v.2.15%20&#1050;&#1086;&#1088;&#1078;.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tpanasyuk\Desktop\&#1056;&#1045;&#1028;&#1057;&#1058;&#1056;&#1040;&#1062;&#1030;&#1049;&#1053;&#1030;%20&#1057;&#1055;&#1048;&#1057;&#1050;&#1048;%20&#1076;&#1083;&#1103;%20&#1086;&#1087;&#1088;&#1080;&#1083;&#1102;&#1076;&#1085;&#1077;&#1085;&#1085;&#1103;%20&#1056;&#1050;\2019\&#1056;&#1077;&#1108;&#1089;&#1090;&#1088;%2002%202019\All%20v.2.2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tpanasyuk\Desktop\All%20v.2.27%20&#1087;&#1086;&#1089;&#1090;&#1110;&#1081;&#1085;&#1080;&#108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97F8H5J\Oliinyk1013n\&#1056;&#1077;&#1108;&#1089;&#1090;&#1088;\All%20v.2.3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hvb\Documents\&#1050;&#1086;&#1087;&#1110;&#1103;%20All%20v.2.33%20Pan.xlsm"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40"/>
      <sheetName val="Sectors"/>
      <sheetName val="Курс"/>
      <sheetName val="На сайт"/>
    </sheetNames>
    <sheetDataSet>
      <sheetData sheetId="0" refreshError="1"/>
      <sheetData sheetId="1"/>
      <sheetData sheetId="2"/>
      <sheetData sheetId="3"/>
    </sheetDataSet>
  </externalBook>
</externalLink>
</file>

<file path=xl/externalLinks/externalLink10.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Курс"/>
      <sheetName val="40"/>
      <sheetName val="Sectors"/>
      <sheetName val="На сайт"/>
    </sheetNames>
    <sheetDataSet>
      <sheetData sheetId="0"/>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40"/>
      <sheetName val="Sectors"/>
      <sheetName val="Курс"/>
      <sheetName val="На сайт"/>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ectors"/>
      <sheetName val="Курс"/>
      <sheetName val="40"/>
      <sheetName val="Аркуш1"/>
      <sheetName val="На сайт"/>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ectors"/>
      <sheetName val="Курс"/>
      <sheetName val="40"/>
      <sheetName val="На сайт"/>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40"/>
      <sheetName val="Аркуш1"/>
      <sheetName val="Sectors"/>
      <sheetName val="Курс"/>
      <sheetName val="На сайт"/>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ectors"/>
      <sheetName val="40"/>
      <sheetName val="Курс"/>
      <sheetName val="На сайт"/>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ectors"/>
      <sheetName val="40"/>
      <sheetName val="Курс"/>
      <sheetName val="На сайт"/>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ectors"/>
      <sheetName val="Курс"/>
    </sheetNames>
    <sheetDataSet>
      <sheetData sheetId="0" refreshError="1"/>
      <sheetData sheetId="1" refreshError="1"/>
    </sheetDataSet>
  </externalBook>
</externalLink>
</file>

<file path=xl/externalLinks/externalLink6.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Курс"/>
      <sheetName val="Sectors"/>
      <sheetName val="40"/>
      <sheetName val="На сайт"/>
      <sheetName val="СвТаб"/>
      <sheetName val="Рез"/>
      <sheetName val="Health"/>
    </sheetNames>
    <sheetDataSet>
      <sheetData sheetId="0" refreshError="1"/>
      <sheetData sheetId="1" refreshError="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Курс"/>
      <sheetName val="Sectors"/>
      <sheetName val="40"/>
      <sheetName val="На сайт"/>
      <sheetName val="СвТаб"/>
      <sheetName val="Рез"/>
      <sheetName val="Health"/>
      <sheetName val="1 квартал 2019"/>
      <sheetName val="Звіт  1 квартал 2019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ectors"/>
      <sheetName val="40"/>
      <sheetName val="Курс"/>
      <sheetName val="На сайт"/>
    </sheetNames>
    <sheetDataSet>
      <sheetData sheetId="0" refreshError="1"/>
      <sheetData sheetId="1"/>
      <sheetData sheetId="2" refreshError="1"/>
      <sheetData sheetId="3"/>
    </sheetDataSet>
  </externalBook>
</externalLink>
</file>

<file path=xl/externalLinks/externalLink9.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Курс"/>
      <sheetName val="Sectors"/>
      <sheetName val="40"/>
      <sheetName val="Аркуш1"/>
      <sheetName val="На сайт"/>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about:blank" TargetMode="External"/><Relationship Id="rId2" Type="http://schemas.openxmlformats.org/officeDocument/2006/relationships/hyperlink" Target="http://me.gov.ua/Files/GetFile?lang=uk-UA&amp;fileId=930a5924-25dd-49a8-b9d7-5ca33ddf6ee2" TargetMode="External"/><Relationship Id="rId3" Type="http://schemas.openxmlformats.org/officeDocument/2006/relationships/hyperlink" Target="http://me.gov.ua/Files/GetFile?lang=uk-UA&amp;fileId=bf4bbf4b-8750-45e3-b91a-27605aafbda0"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hidden="1" min="1" max="1" width="4.44"/>
    <col customWidth="1" hidden="1" min="2" max="2" width="4.56"/>
    <col customWidth="1" min="3" max="3" width="5.67"/>
    <col customWidth="1" min="4" max="4" width="6.89"/>
    <col customWidth="1" hidden="1" min="5" max="5" width="6.22"/>
    <col customWidth="1" hidden="1" min="6" max="6" width="5.22"/>
    <col customWidth="1" min="7" max="7" width="27.33"/>
    <col customWidth="1" min="8" max="8" width="7.56"/>
    <col customWidth="1" min="9" max="9" width="4.78"/>
    <col customWidth="1" min="10" max="10" width="5.78"/>
    <col customWidth="1" hidden="1" min="11" max="11" width="15.67"/>
    <col customWidth="1" min="12" max="12" width="6.67"/>
    <col customWidth="1" min="13" max="13" width="6.78"/>
    <col customWidth="1" hidden="1" min="14" max="14" width="6.56"/>
    <col customWidth="1" min="15" max="15" width="6.22"/>
    <col customWidth="1" min="16" max="16" width="7.22"/>
    <col customWidth="1" min="17" max="17" width="17.56"/>
    <col customWidth="1" min="18" max="18" width="12.33"/>
    <col customWidth="1" min="19" max="19" width="14.33"/>
    <col customWidth="1" min="20" max="20" width="21.56"/>
    <col customWidth="1" min="21" max="21" width="9.33"/>
    <col customWidth="1" min="22" max="41" width="6.11"/>
  </cols>
  <sheetData>
    <row r="1" ht="12.0" customHeight="1">
      <c r="A1" s="1" t="s">
        <v>0</v>
      </c>
      <c r="V1" s="2"/>
      <c r="W1" s="2"/>
      <c r="X1" s="2"/>
      <c r="Y1" s="2"/>
      <c r="Z1" s="2"/>
      <c r="AA1" s="2"/>
      <c r="AB1" s="2"/>
      <c r="AC1" s="2"/>
      <c r="AD1" s="2"/>
      <c r="AE1" s="2"/>
      <c r="AF1" s="2"/>
      <c r="AG1" s="2"/>
      <c r="AH1" s="2"/>
      <c r="AI1" s="2"/>
      <c r="AJ1" s="2"/>
      <c r="AK1" s="2"/>
      <c r="AL1" s="2"/>
      <c r="AM1" s="2"/>
      <c r="AN1" s="2"/>
      <c r="AO1" s="2"/>
    </row>
    <row r="2" ht="74.25" customHeight="1">
      <c r="A2" s="3" t="s">
        <v>1</v>
      </c>
      <c r="V2" s="2"/>
      <c r="W2" s="2"/>
      <c r="X2" s="2"/>
      <c r="Y2" s="2"/>
      <c r="Z2" s="2"/>
      <c r="AA2" s="2"/>
      <c r="AB2" s="2"/>
      <c r="AC2" s="2"/>
      <c r="AD2" s="2"/>
      <c r="AE2" s="2"/>
      <c r="AF2" s="2"/>
      <c r="AG2" s="2"/>
      <c r="AH2" s="2"/>
      <c r="AI2" s="2"/>
      <c r="AJ2" s="2"/>
      <c r="AK2" s="2"/>
      <c r="AL2" s="2"/>
      <c r="AM2" s="2"/>
      <c r="AN2" s="2"/>
      <c r="AO2" s="2"/>
    </row>
    <row r="3" ht="27.75" customHeight="1">
      <c r="A3" s="4" t="s">
        <v>2</v>
      </c>
      <c r="V3" s="2"/>
      <c r="W3" s="2"/>
      <c r="X3" s="2"/>
      <c r="Y3" s="2"/>
      <c r="Z3" s="2"/>
      <c r="AA3" s="2"/>
      <c r="AB3" s="2"/>
      <c r="AC3" s="2"/>
      <c r="AD3" s="2"/>
      <c r="AE3" s="2"/>
      <c r="AF3" s="2"/>
      <c r="AG3" s="2"/>
      <c r="AH3" s="2"/>
      <c r="AI3" s="2"/>
      <c r="AJ3" s="2"/>
      <c r="AK3" s="2"/>
      <c r="AL3" s="2"/>
      <c r="AM3" s="2"/>
      <c r="AN3" s="2"/>
      <c r="AO3" s="2"/>
    </row>
    <row r="4" ht="14.25" customHeight="1">
      <c r="A4" s="5" t="s">
        <v>3</v>
      </c>
      <c r="B4" s="5" t="s">
        <v>4</v>
      </c>
      <c r="C4" s="6" t="s">
        <v>5</v>
      </c>
      <c r="D4" s="7" t="s">
        <v>6</v>
      </c>
      <c r="E4" s="7" t="s">
        <v>7</v>
      </c>
      <c r="F4" s="7" t="s">
        <v>8</v>
      </c>
      <c r="G4" s="8" t="s">
        <v>9</v>
      </c>
      <c r="H4" s="8" t="s">
        <v>10</v>
      </c>
      <c r="I4" s="8" t="s">
        <v>11</v>
      </c>
      <c r="J4" s="8" t="s">
        <v>12</v>
      </c>
      <c r="K4" s="7" t="s">
        <v>13</v>
      </c>
      <c r="L4" s="9" t="s">
        <v>14</v>
      </c>
      <c r="M4" s="7" t="s">
        <v>15</v>
      </c>
      <c r="N4" s="7" t="s">
        <v>16</v>
      </c>
      <c r="O4" s="7" t="s">
        <v>17</v>
      </c>
      <c r="P4" s="7" t="s">
        <v>18</v>
      </c>
      <c r="Q4" s="8" t="s">
        <v>19</v>
      </c>
      <c r="R4" s="8" t="s">
        <v>20</v>
      </c>
      <c r="S4" s="8" t="s">
        <v>21</v>
      </c>
      <c r="T4" s="8" t="s">
        <v>22</v>
      </c>
      <c r="U4" s="8" t="s">
        <v>23</v>
      </c>
      <c r="V4" s="10"/>
      <c r="W4" s="10"/>
      <c r="X4" s="10"/>
      <c r="Y4" s="10"/>
      <c r="Z4" s="10"/>
      <c r="AA4" s="10"/>
      <c r="AB4" s="10"/>
      <c r="AC4" s="10"/>
      <c r="AD4" s="10"/>
      <c r="AE4" s="10"/>
      <c r="AF4" s="10"/>
      <c r="AG4" s="10"/>
      <c r="AH4" s="10"/>
      <c r="AI4" s="10"/>
      <c r="AJ4" s="10"/>
      <c r="AK4" s="10"/>
      <c r="AL4" s="10"/>
      <c r="AM4" s="10"/>
      <c r="AN4" s="10"/>
      <c r="AO4" s="10"/>
    </row>
    <row r="5" ht="14.25" customHeight="1">
      <c r="A5" s="11">
        <v>86.0</v>
      </c>
      <c r="B5" s="11">
        <v>34.0</v>
      </c>
      <c r="C5" s="12" t="str">
        <f t="shared" ref="C5:C2132" si="1">IF(B5&gt;0,TEXT(A5,"0")&amp;"-"&amp;TEXT(B5,"00"),TEXT(A5,"0"))</f>
        <v>86-34</v>
      </c>
      <c r="D5" s="13">
        <v>44532.0</v>
      </c>
      <c r="E5" s="14" t="s">
        <v>24</v>
      </c>
      <c r="F5" s="15" t="s">
        <v>25</v>
      </c>
      <c r="G5" s="16" t="s">
        <v>26</v>
      </c>
      <c r="H5" s="17">
        <v>3.5E7</v>
      </c>
      <c r="I5" s="18" t="s">
        <v>27</v>
      </c>
      <c r="J5" s="19"/>
      <c r="K5" s="14" t="s">
        <v>28</v>
      </c>
      <c r="L5" s="20">
        <f t="shared" ref="L5:L1374" si="2">DATEVALUE(LEFT(K5,10))</f>
        <v>34598</v>
      </c>
      <c r="M5" s="20">
        <f t="shared" ref="M5:M1374" si="3">DATEVALUE(RIGHT(K5,10))</f>
        <v>45291</v>
      </c>
      <c r="N5" s="21" t="s">
        <v>29</v>
      </c>
      <c r="O5" s="13" t="s">
        <v>30</v>
      </c>
      <c r="P5" s="14" t="s">
        <v>31</v>
      </c>
      <c r="Q5" s="22" t="s">
        <v>32</v>
      </c>
      <c r="R5" s="22" t="s">
        <v>33</v>
      </c>
      <c r="S5" s="22" t="s">
        <v>34</v>
      </c>
      <c r="T5" s="16" t="s">
        <v>35</v>
      </c>
      <c r="U5" s="23" t="s">
        <v>36</v>
      </c>
      <c r="V5" s="23"/>
      <c r="W5" s="24"/>
      <c r="X5" s="2"/>
      <c r="Y5" s="22"/>
      <c r="Z5" s="22"/>
      <c r="AA5" s="22"/>
      <c r="AB5" s="22"/>
      <c r="AC5" s="25"/>
      <c r="AD5" s="25"/>
      <c r="AE5" s="25"/>
      <c r="AF5" s="25"/>
      <c r="AG5" s="25"/>
      <c r="AH5" s="25"/>
      <c r="AI5" s="25"/>
      <c r="AJ5" s="25"/>
      <c r="AK5" s="25"/>
      <c r="AL5" s="25"/>
      <c r="AM5" s="25"/>
      <c r="AN5" s="25"/>
      <c r="AO5" s="25"/>
    </row>
    <row r="6" ht="14.25" customHeight="1">
      <c r="A6" s="26">
        <v>876.0</v>
      </c>
      <c r="B6" s="18">
        <v>3.0</v>
      </c>
      <c r="C6" s="12" t="str">
        <f t="shared" si="1"/>
        <v>876-03</v>
      </c>
      <c r="D6" s="13">
        <v>42773.0</v>
      </c>
      <c r="E6" s="27" t="s">
        <v>37</v>
      </c>
      <c r="F6" s="28" t="s">
        <v>38</v>
      </c>
      <c r="G6" s="22" t="s">
        <v>39</v>
      </c>
      <c r="H6" s="17">
        <v>4941600.0</v>
      </c>
      <c r="I6" s="18" t="s">
        <v>27</v>
      </c>
      <c r="J6" s="22"/>
      <c r="K6" s="16" t="s">
        <v>40</v>
      </c>
      <c r="L6" s="20">
        <f t="shared" si="2"/>
        <v>36008</v>
      </c>
      <c r="M6" s="20">
        <f t="shared" si="3"/>
        <v>45291</v>
      </c>
      <c r="N6" s="29" t="s">
        <v>29</v>
      </c>
      <c r="O6" s="13" t="s">
        <v>30</v>
      </c>
      <c r="P6" s="22" t="s">
        <v>41</v>
      </c>
      <c r="Q6" s="22" t="s">
        <v>42</v>
      </c>
      <c r="R6" s="22" t="s">
        <v>43</v>
      </c>
      <c r="S6" s="22" t="s">
        <v>44</v>
      </c>
      <c r="T6" s="14" t="s">
        <v>45</v>
      </c>
      <c r="U6" s="23" t="s">
        <v>46</v>
      </c>
      <c r="V6" s="30"/>
      <c r="W6" s="31"/>
      <c r="X6" s="25"/>
      <c r="Y6" s="25"/>
      <c r="Z6" s="25"/>
      <c r="AA6" s="25"/>
      <c r="AB6" s="25"/>
      <c r="AC6" s="25"/>
      <c r="AD6" s="25"/>
      <c r="AE6" s="25"/>
      <c r="AF6" s="25"/>
      <c r="AG6" s="25"/>
      <c r="AH6" s="25"/>
      <c r="AI6" s="25"/>
      <c r="AJ6" s="25"/>
      <c r="AK6" s="25"/>
      <c r="AL6" s="25"/>
      <c r="AM6" s="25"/>
      <c r="AN6" s="25"/>
      <c r="AO6" s="25"/>
    </row>
    <row r="7" ht="14.25" hidden="1" customHeight="1">
      <c r="A7" s="26">
        <v>939.0</v>
      </c>
      <c r="B7" s="26">
        <v>52.0</v>
      </c>
      <c r="C7" s="12" t="str">
        <f t="shared" si="1"/>
        <v>939-52</v>
      </c>
      <c r="D7" s="29">
        <v>44469.0</v>
      </c>
      <c r="E7" s="14" t="s">
        <v>47</v>
      </c>
      <c r="F7" s="15" t="s">
        <v>25</v>
      </c>
      <c r="G7" s="16" t="s">
        <v>48</v>
      </c>
      <c r="H7" s="17">
        <v>1.2540631E7</v>
      </c>
      <c r="I7" s="18" t="s">
        <v>27</v>
      </c>
      <c r="J7" s="32"/>
      <c r="K7" s="14" t="s">
        <v>49</v>
      </c>
      <c r="L7" s="20">
        <f t="shared" si="2"/>
        <v>36475</v>
      </c>
      <c r="M7" s="20">
        <f t="shared" si="3"/>
        <v>44469</v>
      </c>
      <c r="N7" s="29" t="s">
        <v>29</v>
      </c>
      <c r="O7" s="13" t="s">
        <v>30</v>
      </c>
      <c r="P7" s="14" t="s">
        <v>50</v>
      </c>
      <c r="Q7" s="22" t="s">
        <v>51</v>
      </c>
      <c r="R7" s="22" t="s">
        <v>43</v>
      </c>
      <c r="S7" s="22" t="s">
        <v>52</v>
      </c>
      <c r="T7" s="16" t="s">
        <v>53</v>
      </c>
      <c r="U7" s="23" t="s">
        <v>46</v>
      </c>
      <c r="V7" s="23"/>
      <c r="W7" s="24"/>
      <c r="X7" s="25"/>
      <c r="Y7" s="25"/>
      <c r="Z7" s="25"/>
      <c r="AA7" s="25"/>
      <c r="AB7" s="25"/>
      <c r="AC7" s="25"/>
      <c r="AD7" s="25"/>
      <c r="AE7" s="25"/>
      <c r="AF7" s="25"/>
      <c r="AG7" s="25"/>
      <c r="AH7" s="25"/>
      <c r="AI7" s="25"/>
      <c r="AJ7" s="25"/>
      <c r="AK7" s="25"/>
      <c r="AL7" s="25"/>
      <c r="AM7" s="25"/>
      <c r="AN7" s="25"/>
      <c r="AO7" s="25"/>
    </row>
    <row r="8" ht="14.25" hidden="1" customHeight="1">
      <c r="A8" s="26">
        <v>985.0</v>
      </c>
      <c r="B8" s="11">
        <v>15.0</v>
      </c>
      <c r="C8" s="12" t="str">
        <f t="shared" si="1"/>
        <v>985-15</v>
      </c>
      <c r="D8" s="13">
        <v>41066.0</v>
      </c>
      <c r="E8" s="15"/>
      <c r="F8" s="15"/>
      <c r="G8" s="22" t="s">
        <v>54</v>
      </c>
      <c r="H8" s="17">
        <v>4.5825234E7</v>
      </c>
      <c r="I8" s="18" t="s">
        <v>27</v>
      </c>
      <c r="J8" s="15"/>
      <c r="K8" s="16" t="s">
        <v>55</v>
      </c>
      <c r="L8" s="20">
        <f t="shared" si="2"/>
        <v>36708</v>
      </c>
      <c r="M8" s="20">
        <f t="shared" si="3"/>
        <v>42160</v>
      </c>
      <c r="N8" s="29" t="s">
        <v>29</v>
      </c>
      <c r="O8" s="13" t="s">
        <v>30</v>
      </c>
      <c r="P8" s="22" t="s">
        <v>56</v>
      </c>
      <c r="Q8" s="22" t="s">
        <v>57</v>
      </c>
      <c r="R8" s="22" t="s">
        <v>58</v>
      </c>
      <c r="S8" s="22"/>
      <c r="T8" s="16"/>
      <c r="U8" s="23" t="s">
        <v>59</v>
      </c>
      <c r="V8" s="30"/>
      <c r="W8" s="24"/>
      <c r="X8" s="25"/>
      <c r="Y8" s="25"/>
      <c r="Z8" s="25"/>
      <c r="AA8" s="25"/>
      <c r="AB8" s="23"/>
      <c r="AC8" s="25"/>
      <c r="AD8" s="25"/>
      <c r="AE8" s="25"/>
      <c r="AF8" s="25"/>
      <c r="AG8" s="25"/>
      <c r="AH8" s="25"/>
      <c r="AI8" s="25"/>
      <c r="AJ8" s="25"/>
      <c r="AK8" s="25"/>
      <c r="AL8" s="25"/>
      <c r="AM8" s="25"/>
      <c r="AN8" s="25"/>
      <c r="AO8" s="25"/>
    </row>
    <row r="9" ht="14.25" customHeight="1">
      <c r="A9" s="26">
        <v>1021.0</v>
      </c>
      <c r="B9" s="18">
        <v>15.0</v>
      </c>
      <c r="C9" s="12" t="str">
        <f t="shared" si="1"/>
        <v>1021-15</v>
      </c>
      <c r="D9" s="13">
        <v>43732.0</v>
      </c>
      <c r="E9" s="27" t="s">
        <v>60</v>
      </c>
      <c r="F9" s="15" t="s">
        <v>25</v>
      </c>
      <c r="G9" s="22" t="s">
        <v>61</v>
      </c>
      <c r="H9" s="17">
        <v>1.6076627E7</v>
      </c>
      <c r="I9" s="18" t="s">
        <v>27</v>
      </c>
      <c r="J9" s="22"/>
      <c r="K9" s="16" t="s">
        <v>62</v>
      </c>
      <c r="L9" s="20">
        <f t="shared" si="2"/>
        <v>37384</v>
      </c>
      <c r="M9" s="20">
        <f t="shared" si="3"/>
        <v>45199</v>
      </c>
      <c r="N9" s="29" t="s">
        <v>29</v>
      </c>
      <c r="O9" s="13" t="s">
        <v>30</v>
      </c>
      <c r="P9" s="22" t="s">
        <v>50</v>
      </c>
      <c r="Q9" s="22" t="s">
        <v>63</v>
      </c>
      <c r="R9" s="22" t="s">
        <v>43</v>
      </c>
      <c r="S9" s="22" t="s">
        <v>64</v>
      </c>
      <c r="T9" s="14" t="s">
        <v>65</v>
      </c>
      <c r="U9" s="23" t="s">
        <v>46</v>
      </c>
      <c r="V9" s="24"/>
      <c r="W9" s="24"/>
      <c r="X9" s="25"/>
      <c r="Y9" s="25"/>
      <c r="Z9" s="25"/>
      <c r="AA9" s="25"/>
      <c r="AB9" s="25"/>
      <c r="AC9" s="25"/>
      <c r="AD9" s="25"/>
      <c r="AE9" s="25"/>
      <c r="AF9" s="25"/>
      <c r="AG9" s="25"/>
      <c r="AH9" s="25"/>
      <c r="AI9" s="25"/>
      <c r="AJ9" s="25"/>
      <c r="AK9" s="25"/>
      <c r="AL9" s="25"/>
      <c r="AM9" s="25"/>
      <c r="AN9" s="25"/>
      <c r="AO9" s="25"/>
    </row>
    <row r="10" ht="14.25" customHeight="1">
      <c r="A10" s="26">
        <v>1049.0</v>
      </c>
      <c r="B10" s="11">
        <v>41.0</v>
      </c>
      <c r="C10" s="12" t="str">
        <f t="shared" si="1"/>
        <v>1049-41</v>
      </c>
      <c r="D10" s="13">
        <v>43559.0</v>
      </c>
      <c r="E10" s="15" t="s">
        <v>66</v>
      </c>
      <c r="F10" s="15" t="s">
        <v>25</v>
      </c>
      <c r="G10" s="22" t="s">
        <v>67</v>
      </c>
      <c r="H10" s="17">
        <v>5.8687478955E8</v>
      </c>
      <c r="I10" s="18" t="s">
        <v>27</v>
      </c>
      <c r="J10" s="15"/>
      <c r="K10" s="16" t="s">
        <v>68</v>
      </c>
      <c r="L10" s="20">
        <f t="shared" si="2"/>
        <v>35947</v>
      </c>
      <c r="M10" s="20">
        <f t="shared" si="3"/>
        <v>44561</v>
      </c>
      <c r="N10" s="29" t="s">
        <v>29</v>
      </c>
      <c r="O10" s="13" t="s">
        <v>30</v>
      </c>
      <c r="P10" s="22" t="s">
        <v>69</v>
      </c>
      <c r="Q10" s="22" t="s">
        <v>70</v>
      </c>
      <c r="R10" s="22" t="s">
        <v>71</v>
      </c>
      <c r="S10" s="33" t="s">
        <v>72</v>
      </c>
      <c r="T10" s="22" t="s">
        <v>73</v>
      </c>
      <c r="U10" s="23" t="s">
        <v>74</v>
      </c>
      <c r="V10" s="30"/>
      <c r="W10" s="24"/>
      <c r="X10" s="25"/>
      <c r="Y10" s="25"/>
      <c r="Z10" s="25"/>
      <c r="AA10" s="25"/>
      <c r="AB10" s="25"/>
      <c r="AC10" s="25"/>
      <c r="AD10" s="25"/>
      <c r="AE10" s="25"/>
      <c r="AF10" s="25"/>
      <c r="AG10" s="25"/>
      <c r="AH10" s="25"/>
      <c r="AI10" s="25"/>
      <c r="AJ10" s="25"/>
      <c r="AK10" s="25"/>
      <c r="AL10" s="25"/>
      <c r="AM10" s="25"/>
      <c r="AN10" s="25"/>
      <c r="AO10" s="25"/>
    </row>
    <row r="11" ht="14.25" hidden="1" customHeight="1">
      <c r="A11" s="26">
        <v>1179.0</v>
      </c>
      <c r="B11" s="18">
        <v>6.0</v>
      </c>
      <c r="C11" s="12" t="str">
        <f t="shared" si="1"/>
        <v>1179-06</v>
      </c>
      <c r="D11" s="13"/>
      <c r="E11" s="27"/>
      <c r="F11" s="28"/>
      <c r="G11" s="22" t="s">
        <v>75</v>
      </c>
      <c r="H11" s="17">
        <v>232747.0</v>
      </c>
      <c r="I11" s="18" t="s">
        <v>27</v>
      </c>
      <c r="J11" s="22"/>
      <c r="K11" s="16" t="s">
        <v>76</v>
      </c>
      <c r="L11" s="20">
        <f t="shared" si="2"/>
        <v>39210</v>
      </c>
      <c r="M11" s="20">
        <f t="shared" si="3"/>
        <v>42674</v>
      </c>
      <c r="N11" s="29" t="s">
        <v>29</v>
      </c>
      <c r="O11" s="13" t="s">
        <v>30</v>
      </c>
      <c r="P11" s="27" t="s">
        <v>50</v>
      </c>
      <c r="Q11" s="22" t="s">
        <v>77</v>
      </c>
      <c r="R11" s="22" t="s">
        <v>43</v>
      </c>
      <c r="S11" s="22"/>
      <c r="T11" s="14"/>
      <c r="U11" s="23" t="s">
        <v>46</v>
      </c>
      <c r="V11" s="30"/>
      <c r="W11" s="24"/>
      <c r="X11" s="25"/>
      <c r="Y11" s="25"/>
      <c r="Z11" s="25"/>
      <c r="AA11" s="25"/>
      <c r="AB11" s="27"/>
      <c r="AC11" s="25"/>
      <c r="AD11" s="25"/>
      <c r="AE11" s="25"/>
      <c r="AF11" s="25"/>
      <c r="AG11" s="25"/>
      <c r="AH11" s="25"/>
      <c r="AI11" s="25"/>
      <c r="AJ11" s="25"/>
      <c r="AK11" s="25"/>
      <c r="AL11" s="25"/>
      <c r="AM11" s="25"/>
      <c r="AN11" s="25"/>
      <c r="AO11" s="25"/>
    </row>
    <row r="12" ht="14.25" hidden="1" customHeight="1">
      <c r="A12" s="26">
        <v>1523.0</v>
      </c>
      <c r="B12" s="11">
        <v>3.0</v>
      </c>
      <c r="C12" s="12" t="str">
        <f t="shared" si="1"/>
        <v>1523-03</v>
      </c>
      <c r="D12" s="13">
        <v>40694.0</v>
      </c>
      <c r="E12" s="15"/>
      <c r="F12" s="15"/>
      <c r="G12" s="22" t="s">
        <v>78</v>
      </c>
      <c r="H12" s="17">
        <v>8046000.0</v>
      </c>
      <c r="I12" s="18" t="s">
        <v>27</v>
      </c>
      <c r="J12" s="15"/>
      <c r="K12" s="16" t="s">
        <v>79</v>
      </c>
      <c r="L12" s="20">
        <f t="shared" si="2"/>
        <v>38247</v>
      </c>
      <c r="M12" s="20">
        <f t="shared" si="3"/>
        <v>42185</v>
      </c>
      <c r="N12" s="29" t="s">
        <v>29</v>
      </c>
      <c r="O12" s="13" t="s">
        <v>30</v>
      </c>
      <c r="P12" s="16" t="s">
        <v>80</v>
      </c>
      <c r="Q12" s="22" t="s">
        <v>81</v>
      </c>
      <c r="R12" s="22" t="s">
        <v>82</v>
      </c>
      <c r="S12" s="22"/>
      <c r="T12" s="16"/>
      <c r="U12" s="23" t="s">
        <v>83</v>
      </c>
      <c r="V12" s="30"/>
      <c r="W12" s="24"/>
      <c r="X12" s="25"/>
      <c r="Y12" s="25"/>
      <c r="Z12" s="25"/>
      <c r="AA12" s="25"/>
      <c r="AB12" s="24"/>
      <c r="AC12" s="23"/>
      <c r="AD12" s="25"/>
      <c r="AE12" s="25"/>
      <c r="AF12" s="25"/>
      <c r="AG12" s="25"/>
      <c r="AH12" s="25"/>
      <c r="AI12" s="25"/>
      <c r="AJ12" s="25"/>
      <c r="AK12" s="25"/>
      <c r="AL12" s="25"/>
      <c r="AM12" s="25"/>
      <c r="AN12" s="25"/>
      <c r="AO12" s="25"/>
    </row>
    <row r="13" ht="14.25" customHeight="1">
      <c r="A13" s="26">
        <v>1530.0</v>
      </c>
      <c r="B13" s="26">
        <v>5.0</v>
      </c>
      <c r="C13" s="12" t="str">
        <f t="shared" si="1"/>
        <v>1530-05</v>
      </c>
      <c r="D13" s="29">
        <v>43257.0</v>
      </c>
      <c r="E13" s="14" t="s">
        <v>84</v>
      </c>
      <c r="F13" s="15" t="s">
        <v>25</v>
      </c>
      <c r="G13" s="16" t="s">
        <v>85</v>
      </c>
      <c r="H13" s="17">
        <v>1.6023815E7</v>
      </c>
      <c r="I13" s="18" t="s">
        <v>27</v>
      </c>
      <c r="J13" s="32"/>
      <c r="K13" s="14" t="s">
        <v>86</v>
      </c>
      <c r="L13" s="20">
        <f t="shared" si="2"/>
        <v>38219</v>
      </c>
      <c r="M13" s="20">
        <f t="shared" si="3"/>
        <v>44927</v>
      </c>
      <c r="N13" s="29" t="s">
        <v>29</v>
      </c>
      <c r="O13" s="13" t="s">
        <v>30</v>
      </c>
      <c r="P13" s="14" t="s">
        <v>31</v>
      </c>
      <c r="Q13" s="22" t="s">
        <v>87</v>
      </c>
      <c r="R13" s="22" t="s">
        <v>88</v>
      </c>
      <c r="S13" s="22" t="s">
        <v>89</v>
      </c>
      <c r="T13" s="16" t="s">
        <v>90</v>
      </c>
      <c r="U13" s="23" t="s">
        <v>91</v>
      </c>
      <c r="V13" s="23"/>
      <c r="W13" s="24"/>
      <c r="X13" s="25"/>
      <c r="Y13" s="25"/>
      <c r="Z13" s="25"/>
      <c r="AA13" s="25"/>
      <c r="AB13" s="25"/>
      <c r="AC13" s="25"/>
      <c r="AD13" s="23"/>
      <c r="AE13" s="23"/>
      <c r="AF13" s="23"/>
      <c r="AG13" s="23"/>
      <c r="AH13" s="23"/>
      <c r="AI13" s="23"/>
      <c r="AJ13" s="23"/>
      <c r="AK13" s="23"/>
      <c r="AL13" s="23"/>
      <c r="AM13" s="23"/>
      <c r="AN13" s="23"/>
      <c r="AO13" s="23"/>
    </row>
    <row r="14" ht="14.25" hidden="1" customHeight="1">
      <c r="A14" s="26">
        <v>1544.0</v>
      </c>
      <c r="B14" s="11">
        <v>2.0</v>
      </c>
      <c r="C14" s="12" t="str">
        <f t="shared" si="1"/>
        <v>1544-02</v>
      </c>
      <c r="D14" s="13"/>
      <c r="E14" s="15"/>
      <c r="F14" s="15"/>
      <c r="G14" s="22" t="s">
        <v>92</v>
      </c>
      <c r="H14" s="17">
        <v>4056208.0</v>
      </c>
      <c r="I14" s="18" t="s">
        <v>27</v>
      </c>
      <c r="J14" s="15"/>
      <c r="K14" s="16" t="s">
        <v>93</v>
      </c>
      <c r="L14" s="20">
        <f t="shared" si="2"/>
        <v>38261</v>
      </c>
      <c r="M14" s="20">
        <f t="shared" si="3"/>
        <v>42003</v>
      </c>
      <c r="N14" s="29" t="s">
        <v>29</v>
      </c>
      <c r="O14" s="13" t="s">
        <v>30</v>
      </c>
      <c r="P14" s="22" t="s">
        <v>50</v>
      </c>
      <c r="Q14" s="22" t="s">
        <v>94</v>
      </c>
      <c r="R14" s="22" t="s">
        <v>95</v>
      </c>
      <c r="S14" s="22"/>
      <c r="T14" s="16"/>
      <c r="U14" s="23" t="s">
        <v>46</v>
      </c>
      <c r="V14" s="23"/>
      <c r="W14" s="24"/>
      <c r="X14" s="25"/>
      <c r="Y14" s="25"/>
      <c r="Z14" s="25"/>
      <c r="AA14" s="25"/>
      <c r="AB14" s="27"/>
      <c r="AC14" s="25"/>
      <c r="AD14" s="25"/>
      <c r="AE14" s="25"/>
      <c r="AF14" s="25"/>
      <c r="AG14" s="25"/>
      <c r="AH14" s="25"/>
      <c r="AI14" s="25"/>
      <c r="AJ14" s="25"/>
      <c r="AK14" s="25"/>
      <c r="AL14" s="25"/>
      <c r="AM14" s="25"/>
      <c r="AN14" s="25"/>
      <c r="AO14" s="25"/>
    </row>
    <row r="15" ht="14.25" hidden="1" customHeight="1">
      <c r="A15" s="26">
        <v>1616.0</v>
      </c>
      <c r="B15" s="18">
        <v>3.0</v>
      </c>
      <c r="C15" s="12" t="str">
        <f t="shared" si="1"/>
        <v>1616-03</v>
      </c>
      <c r="D15" s="13"/>
      <c r="E15" s="27"/>
      <c r="F15" s="28"/>
      <c r="G15" s="22" t="s">
        <v>96</v>
      </c>
      <c r="H15" s="17">
        <v>7695000.0</v>
      </c>
      <c r="I15" s="18" t="s">
        <v>97</v>
      </c>
      <c r="J15" s="22"/>
      <c r="K15" s="16" t="s">
        <v>98</v>
      </c>
      <c r="L15" s="20">
        <f t="shared" si="2"/>
        <v>38473</v>
      </c>
      <c r="M15" s="20">
        <f t="shared" si="3"/>
        <v>42369</v>
      </c>
      <c r="N15" s="29" t="s">
        <v>29</v>
      </c>
      <c r="O15" s="18" t="s">
        <v>99</v>
      </c>
      <c r="P15" s="27" t="s">
        <v>100</v>
      </c>
      <c r="Q15" s="22" t="s">
        <v>101</v>
      </c>
      <c r="R15" s="22" t="s">
        <v>101</v>
      </c>
      <c r="S15" s="22"/>
      <c r="T15" s="14"/>
      <c r="U15" s="23" t="s">
        <v>91</v>
      </c>
      <c r="V15" s="30"/>
      <c r="W15" s="24"/>
      <c r="X15" s="25"/>
      <c r="Y15" s="25"/>
      <c r="Z15" s="25"/>
      <c r="AA15" s="25"/>
      <c r="AB15" s="25"/>
      <c r="AC15" s="25"/>
      <c r="AD15" s="25"/>
      <c r="AE15" s="25"/>
      <c r="AF15" s="25"/>
      <c r="AG15" s="25"/>
      <c r="AH15" s="25"/>
      <c r="AI15" s="25"/>
      <c r="AJ15" s="25"/>
      <c r="AK15" s="25"/>
      <c r="AL15" s="25"/>
      <c r="AM15" s="25"/>
      <c r="AN15" s="25"/>
      <c r="AO15" s="25"/>
    </row>
    <row r="16" ht="14.25" hidden="1" customHeight="1">
      <c r="A16" s="26">
        <v>1791.0</v>
      </c>
      <c r="B16" s="11">
        <v>3.0</v>
      </c>
      <c r="C16" s="12" t="str">
        <f t="shared" si="1"/>
        <v>1791-03</v>
      </c>
      <c r="D16" s="13">
        <v>41018.0</v>
      </c>
      <c r="E16" s="15"/>
      <c r="F16" s="15"/>
      <c r="G16" s="22" t="s">
        <v>102</v>
      </c>
      <c r="H16" s="17">
        <v>6.0E7</v>
      </c>
      <c r="I16" s="18" t="s">
        <v>27</v>
      </c>
      <c r="J16" s="15"/>
      <c r="K16" s="16" t="s">
        <v>103</v>
      </c>
      <c r="L16" s="20">
        <f t="shared" si="2"/>
        <v>38534</v>
      </c>
      <c r="M16" s="20">
        <f t="shared" si="3"/>
        <v>42216</v>
      </c>
      <c r="N16" s="29" t="s">
        <v>29</v>
      </c>
      <c r="O16" s="13" t="s">
        <v>30</v>
      </c>
      <c r="P16" s="22" t="s">
        <v>56</v>
      </c>
      <c r="Q16" s="22" t="s">
        <v>104</v>
      </c>
      <c r="R16" s="22" t="s">
        <v>105</v>
      </c>
      <c r="S16" s="22" t="s">
        <v>106</v>
      </c>
      <c r="T16" s="16" t="s">
        <v>107</v>
      </c>
      <c r="U16" s="23" t="s">
        <v>59</v>
      </c>
      <c r="V16" s="30"/>
      <c r="W16" s="24"/>
      <c r="X16" s="23"/>
      <c r="Y16" s="23"/>
      <c r="Z16" s="23"/>
      <c r="AA16" s="23"/>
      <c r="AB16" s="27"/>
      <c r="AC16" s="25"/>
      <c r="AD16" s="25"/>
      <c r="AE16" s="25"/>
      <c r="AF16" s="25"/>
      <c r="AG16" s="25"/>
      <c r="AH16" s="25"/>
      <c r="AI16" s="25"/>
      <c r="AJ16" s="25"/>
      <c r="AK16" s="25"/>
      <c r="AL16" s="25"/>
      <c r="AM16" s="25"/>
      <c r="AN16" s="25"/>
      <c r="AO16" s="25"/>
    </row>
    <row r="17" ht="14.25" customHeight="1">
      <c r="A17" s="26">
        <v>1829.0</v>
      </c>
      <c r="B17" s="18">
        <v>7.0</v>
      </c>
      <c r="C17" s="12" t="str">
        <f t="shared" si="1"/>
        <v>1829-07</v>
      </c>
      <c r="D17" s="13">
        <v>44280.0</v>
      </c>
      <c r="E17" s="27" t="s">
        <v>108</v>
      </c>
      <c r="F17" s="15" t="s">
        <v>25</v>
      </c>
      <c r="G17" s="22" t="s">
        <v>109</v>
      </c>
      <c r="H17" s="17">
        <v>1.4E7</v>
      </c>
      <c r="I17" s="18" t="s">
        <v>27</v>
      </c>
      <c r="J17" s="22"/>
      <c r="K17" s="16" t="s">
        <v>110</v>
      </c>
      <c r="L17" s="20">
        <f t="shared" si="2"/>
        <v>38657</v>
      </c>
      <c r="M17" s="20">
        <f t="shared" si="3"/>
        <v>45900</v>
      </c>
      <c r="N17" s="29" t="s">
        <v>29</v>
      </c>
      <c r="O17" s="13" t="s">
        <v>30</v>
      </c>
      <c r="P17" s="22" t="s">
        <v>56</v>
      </c>
      <c r="Q17" s="22" t="s">
        <v>111</v>
      </c>
      <c r="R17" s="22" t="s">
        <v>112</v>
      </c>
      <c r="S17" s="22" t="s">
        <v>113</v>
      </c>
      <c r="T17" s="14" t="s">
        <v>114</v>
      </c>
      <c r="U17" s="23" t="s">
        <v>59</v>
      </c>
      <c r="V17" s="30"/>
      <c r="W17" s="23"/>
      <c r="X17" s="25"/>
      <c r="Y17" s="25"/>
      <c r="Z17" s="25"/>
      <c r="AA17" s="25"/>
      <c r="AB17" s="25"/>
      <c r="AC17" s="27"/>
      <c r="AD17" s="25"/>
      <c r="AE17" s="25"/>
      <c r="AF17" s="25"/>
      <c r="AG17" s="25"/>
      <c r="AH17" s="25"/>
      <c r="AI17" s="25"/>
      <c r="AJ17" s="25"/>
      <c r="AK17" s="25"/>
      <c r="AL17" s="25"/>
      <c r="AM17" s="25"/>
      <c r="AN17" s="25"/>
      <c r="AO17" s="25"/>
    </row>
    <row r="18" ht="14.25" hidden="1" customHeight="1">
      <c r="A18" s="26">
        <v>1931.0</v>
      </c>
      <c r="B18" s="18">
        <v>7.0</v>
      </c>
      <c r="C18" s="12" t="str">
        <f t="shared" si="1"/>
        <v>1931-07</v>
      </c>
      <c r="D18" s="13">
        <v>43446.0</v>
      </c>
      <c r="E18" s="22"/>
      <c r="F18" s="15" t="s">
        <v>38</v>
      </c>
      <c r="G18" s="16" t="s">
        <v>115</v>
      </c>
      <c r="H18" s="17">
        <v>3.134E7</v>
      </c>
      <c r="I18" s="18" t="s">
        <v>97</v>
      </c>
      <c r="J18" s="23"/>
      <c r="K18" s="16" t="s">
        <v>116</v>
      </c>
      <c r="L18" s="20">
        <f t="shared" si="2"/>
        <v>35926</v>
      </c>
      <c r="M18" s="20">
        <f t="shared" si="3"/>
        <v>43830</v>
      </c>
      <c r="N18" s="29" t="s">
        <v>117</v>
      </c>
      <c r="O18" s="18" t="s">
        <v>118</v>
      </c>
      <c r="P18" s="23" t="s">
        <v>119</v>
      </c>
      <c r="Q18" s="22" t="s">
        <v>120</v>
      </c>
      <c r="R18" s="22" t="s">
        <v>120</v>
      </c>
      <c r="S18" s="16" t="s">
        <v>121</v>
      </c>
      <c r="T18" s="22" t="s">
        <v>122</v>
      </c>
      <c r="U18" s="23" t="s">
        <v>59</v>
      </c>
      <c r="V18" s="30"/>
      <c r="W18" s="24"/>
      <c r="X18" s="25"/>
      <c r="Y18" s="25"/>
      <c r="Z18" s="25"/>
      <c r="AA18" s="25"/>
      <c r="AB18" s="25"/>
      <c r="AC18" s="25"/>
      <c r="AD18" s="27"/>
      <c r="AE18" s="27"/>
      <c r="AF18" s="27"/>
      <c r="AG18" s="27"/>
      <c r="AH18" s="27"/>
      <c r="AI18" s="27"/>
      <c r="AJ18" s="27"/>
      <c r="AK18" s="27"/>
      <c r="AL18" s="27"/>
      <c r="AM18" s="27"/>
      <c r="AN18" s="27"/>
      <c r="AO18" s="27"/>
    </row>
    <row r="19" ht="14.25" customHeight="1">
      <c r="A19" s="26">
        <v>1942.0</v>
      </c>
      <c r="B19" s="18">
        <v>12.0</v>
      </c>
      <c r="C19" s="12" t="str">
        <f t="shared" si="1"/>
        <v>1942-12</v>
      </c>
      <c r="D19" s="13">
        <v>44280.0</v>
      </c>
      <c r="E19" s="27" t="s">
        <v>123</v>
      </c>
      <c r="F19" s="15" t="s">
        <v>25</v>
      </c>
      <c r="G19" s="22" t="s">
        <v>124</v>
      </c>
      <c r="H19" s="17">
        <v>1.6E7</v>
      </c>
      <c r="I19" s="18" t="s">
        <v>27</v>
      </c>
      <c r="J19" s="22"/>
      <c r="K19" s="16" t="s">
        <v>125</v>
      </c>
      <c r="L19" s="20">
        <f t="shared" si="2"/>
        <v>37742</v>
      </c>
      <c r="M19" s="20">
        <f t="shared" si="3"/>
        <v>45870</v>
      </c>
      <c r="N19" s="29" t="s">
        <v>29</v>
      </c>
      <c r="O19" s="13" t="s">
        <v>30</v>
      </c>
      <c r="P19" s="22" t="s">
        <v>56</v>
      </c>
      <c r="Q19" s="22" t="s">
        <v>126</v>
      </c>
      <c r="R19" s="22" t="s">
        <v>120</v>
      </c>
      <c r="S19" s="22" t="s">
        <v>127</v>
      </c>
      <c r="T19" s="14" t="s">
        <v>128</v>
      </c>
      <c r="U19" s="23" t="s">
        <v>59</v>
      </c>
      <c r="V19" s="30"/>
      <c r="W19" s="24"/>
      <c r="X19" s="25"/>
      <c r="Y19" s="25"/>
      <c r="Z19" s="25"/>
      <c r="AA19" s="25"/>
      <c r="AB19" s="25"/>
      <c r="AC19" s="25"/>
      <c r="AD19" s="25"/>
      <c r="AE19" s="25"/>
      <c r="AF19" s="25"/>
      <c r="AG19" s="25"/>
      <c r="AH19" s="25"/>
      <c r="AI19" s="25"/>
      <c r="AJ19" s="25"/>
      <c r="AK19" s="25"/>
      <c r="AL19" s="25"/>
      <c r="AM19" s="25"/>
      <c r="AN19" s="25"/>
      <c r="AO19" s="25"/>
    </row>
    <row r="20" ht="14.25" customHeight="1">
      <c r="A20" s="26">
        <v>2017.0</v>
      </c>
      <c r="B20" s="18">
        <v>2.0</v>
      </c>
      <c r="C20" s="12" t="str">
        <f t="shared" si="1"/>
        <v>2017-02</v>
      </c>
      <c r="D20" s="13">
        <v>43346.0</v>
      </c>
      <c r="E20" s="28">
        <v>343.0</v>
      </c>
      <c r="F20" s="28" t="s">
        <v>38</v>
      </c>
      <c r="G20" s="22" t="s">
        <v>129</v>
      </c>
      <c r="H20" s="17">
        <v>3062400.0</v>
      </c>
      <c r="I20" s="18" t="s">
        <v>27</v>
      </c>
      <c r="J20" s="22"/>
      <c r="K20" s="16" t="s">
        <v>130</v>
      </c>
      <c r="L20" s="20">
        <f t="shared" si="2"/>
        <v>39203</v>
      </c>
      <c r="M20" s="20">
        <f t="shared" si="3"/>
        <v>45169</v>
      </c>
      <c r="N20" s="29" t="s">
        <v>29</v>
      </c>
      <c r="O20" s="13" t="s">
        <v>30</v>
      </c>
      <c r="P20" s="22" t="s">
        <v>41</v>
      </c>
      <c r="Q20" s="22" t="s">
        <v>131</v>
      </c>
      <c r="R20" s="22" t="s">
        <v>132</v>
      </c>
      <c r="S20" s="22" t="s">
        <v>44</v>
      </c>
      <c r="T20" s="14" t="s">
        <v>133</v>
      </c>
      <c r="U20" s="23" t="s">
        <v>91</v>
      </c>
      <c r="V20" s="30"/>
      <c r="W20" s="24"/>
      <c r="X20" s="25"/>
      <c r="Y20" s="25"/>
      <c r="Z20" s="25"/>
      <c r="AA20" s="25"/>
      <c r="AB20" s="25"/>
      <c r="AC20" s="25"/>
      <c r="AD20" s="25"/>
      <c r="AE20" s="25"/>
      <c r="AF20" s="25"/>
      <c r="AG20" s="25"/>
      <c r="AH20" s="25"/>
      <c r="AI20" s="25"/>
      <c r="AJ20" s="25"/>
      <c r="AK20" s="25"/>
      <c r="AL20" s="25"/>
      <c r="AM20" s="25"/>
      <c r="AN20" s="25"/>
      <c r="AO20" s="25"/>
    </row>
    <row r="21" ht="14.25" hidden="1" customHeight="1">
      <c r="A21" s="26">
        <v>2053.0</v>
      </c>
      <c r="B21" s="11">
        <v>19.0</v>
      </c>
      <c r="C21" s="12" t="str">
        <f t="shared" si="1"/>
        <v>2053-19</v>
      </c>
      <c r="D21" s="13">
        <v>44223.0</v>
      </c>
      <c r="E21" s="15" t="s">
        <v>134</v>
      </c>
      <c r="F21" s="15" t="s">
        <v>25</v>
      </c>
      <c r="G21" s="22" t="s">
        <v>135</v>
      </c>
      <c r="H21" s="17">
        <v>3.835746287E7</v>
      </c>
      <c r="I21" s="18" t="s">
        <v>27</v>
      </c>
      <c r="J21" s="15"/>
      <c r="K21" s="16" t="s">
        <v>136</v>
      </c>
      <c r="L21" s="20">
        <f t="shared" si="2"/>
        <v>39244</v>
      </c>
      <c r="M21" s="20">
        <f t="shared" si="3"/>
        <v>44469</v>
      </c>
      <c r="N21" s="29" t="s">
        <v>29</v>
      </c>
      <c r="O21" s="13" t="s">
        <v>30</v>
      </c>
      <c r="P21" s="22" t="s">
        <v>137</v>
      </c>
      <c r="Q21" s="22" t="s">
        <v>138</v>
      </c>
      <c r="R21" s="22" t="s">
        <v>139</v>
      </c>
      <c r="S21" s="22" t="s">
        <v>140</v>
      </c>
      <c r="T21" s="16" t="s">
        <v>141</v>
      </c>
      <c r="U21" s="23" t="s">
        <v>74</v>
      </c>
      <c r="V21" s="30"/>
      <c r="W21" s="24"/>
      <c r="X21" s="27"/>
      <c r="Y21" s="27"/>
      <c r="Z21" s="27"/>
      <c r="AA21" s="27"/>
      <c r="AB21" s="25"/>
      <c r="AC21" s="22"/>
      <c r="AD21" s="25"/>
      <c r="AE21" s="25"/>
      <c r="AF21" s="25"/>
      <c r="AG21" s="25"/>
      <c r="AH21" s="25"/>
      <c r="AI21" s="25"/>
      <c r="AJ21" s="25"/>
      <c r="AK21" s="25"/>
      <c r="AL21" s="25"/>
      <c r="AM21" s="25"/>
      <c r="AN21" s="25"/>
      <c r="AO21" s="25"/>
    </row>
    <row r="22" ht="14.25" hidden="1" customHeight="1">
      <c r="A22" s="26">
        <v>2077.0</v>
      </c>
      <c r="B22" s="18">
        <v>8.0</v>
      </c>
      <c r="C22" s="12" t="str">
        <f t="shared" si="1"/>
        <v>2077-08</v>
      </c>
      <c r="D22" s="13">
        <v>43088.0</v>
      </c>
      <c r="E22" s="22"/>
      <c r="F22" s="15" t="s">
        <v>38</v>
      </c>
      <c r="G22" s="16" t="s">
        <v>142</v>
      </c>
      <c r="H22" s="17">
        <v>2.6293E7</v>
      </c>
      <c r="I22" s="18" t="s">
        <v>97</v>
      </c>
      <c r="J22" s="23"/>
      <c r="K22" s="16" t="s">
        <v>143</v>
      </c>
      <c r="L22" s="20">
        <f t="shared" si="2"/>
        <v>35871</v>
      </c>
      <c r="M22" s="20">
        <f t="shared" si="3"/>
        <v>43830</v>
      </c>
      <c r="N22" s="29" t="s">
        <v>117</v>
      </c>
      <c r="O22" s="18" t="s">
        <v>118</v>
      </c>
      <c r="P22" s="23" t="s">
        <v>144</v>
      </c>
      <c r="Q22" s="22" t="s">
        <v>145</v>
      </c>
      <c r="R22" s="16" t="s">
        <v>112</v>
      </c>
      <c r="S22" s="22" t="s">
        <v>145</v>
      </c>
      <c r="T22" s="22" t="s">
        <v>146</v>
      </c>
      <c r="U22" s="23" t="s">
        <v>59</v>
      </c>
      <c r="V22" s="30"/>
      <c r="W22" s="28"/>
      <c r="X22" s="25"/>
      <c r="Y22" s="25"/>
      <c r="Z22" s="25"/>
      <c r="AA22" s="25"/>
      <c r="AB22" s="25"/>
      <c r="AC22" s="25"/>
      <c r="AD22" s="22"/>
      <c r="AE22" s="22"/>
      <c r="AF22" s="22"/>
      <c r="AG22" s="22"/>
      <c r="AH22" s="22"/>
      <c r="AI22" s="22"/>
      <c r="AJ22" s="22"/>
      <c r="AK22" s="22"/>
      <c r="AL22" s="22"/>
      <c r="AM22" s="22"/>
      <c r="AN22" s="22"/>
      <c r="AO22" s="22"/>
    </row>
    <row r="23" ht="14.25" hidden="1" customHeight="1">
      <c r="A23" s="26">
        <v>2078.0</v>
      </c>
      <c r="B23" s="18">
        <v>6.0</v>
      </c>
      <c r="C23" s="12" t="str">
        <f t="shared" si="1"/>
        <v>2078-06</v>
      </c>
      <c r="D23" s="13">
        <v>40949.0</v>
      </c>
      <c r="E23" s="15"/>
      <c r="F23" s="15" t="s">
        <v>38</v>
      </c>
      <c r="G23" s="22" t="s">
        <v>147</v>
      </c>
      <c r="H23" s="17">
        <v>1.30494E8</v>
      </c>
      <c r="I23" s="18" t="s">
        <v>97</v>
      </c>
      <c r="J23" s="32"/>
      <c r="K23" s="34" t="s">
        <v>148</v>
      </c>
      <c r="L23" s="20">
        <f t="shared" si="2"/>
        <v>35926</v>
      </c>
      <c r="M23" s="20">
        <f t="shared" si="3"/>
        <v>42369</v>
      </c>
      <c r="N23" s="29" t="s">
        <v>117</v>
      </c>
      <c r="O23" s="18" t="s">
        <v>118</v>
      </c>
      <c r="P23" s="23" t="s">
        <v>144</v>
      </c>
      <c r="Q23" s="22" t="s">
        <v>149</v>
      </c>
      <c r="R23" s="22" t="s">
        <v>112</v>
      </c>
      <c r="S23" s="22" t="s">
        <v>149</v>
      </c>
      <c r="T23" s="22"/>
      <c r="U23" s="23" t="s">
        <v>59</v>
      </c>
      <c r="V23" s="30"/>
      <c r="W23" s="24"/>
      <c r="X23" s="25"/>
      <c r="Y23" s="25"/>
      <c r="Z23" s="25"/>
      <c r="AA23" s="25"/>
      <c r="AB23" s="25"/>
      <c r="AC23" s="27"/>
      <c r="AD23" s="25"/>
      <c r="AE23" s="25"/>
      <c r="AF23" s="25"/>
      <c r="AG23" s="25"/>
      <c r="AH23" s="25"/>
      <c r="AI23" s="25"/>
      <c r="AJ23" s="25"/>
      <c r="AK23" s="25"/>
      <c r="AL23" s="25"/>
      <c r="AM23" s="25"/>
      <c r="AN23" s="25"/>
      <c r="AO23" s="25"/>
    </row>
    <row r="24" ht="14.25" hidden="1" customHeight="1">
      <c r="A24" s="26">
        <v>2079.0</v>
      </c>
      <c r="B24" s="18">
        <v>5.0</v>
      </c>
      <c r="C24" s="12" t="str">
        <f t="shared" si="1"/>
        <v>2079-05</v>
      </c>
      <c r="D24" s="13">
        <v>43178.0</v>
      </c>
      <c r="E24" s="22"/>
      <c r="F24" s="15" t="s">
        <v>38</v>
      </c>
      <c r="G24" s="16" t="s">
        <v>150</v>
      </c>
      <c r="H24" s="17">
        <v>5.83E7</v>
      </c>
      <c r="I24" s="18" t="s">
        <v>97</v>
      </c>
      <c r="J24" s="23"/>
      <c r="K24" s="16" t="s">
        <v>151</v>
      </c>
      <c r="L24" s="20">
        <f t="shared" si="2"/>
        <v>36105</v>
      </c>
      <c r="M24" s="20">
        <f t="shared" si="3"/>
        <v>43830</v>
      </c>
      <c r="N24" s="29" t="s">
        <v>117</v>
      </c>
      <c r="O24" s="18" t="s">
        <v>118</v>
      </c>
      <c r="P24" s="23" t="s">
        <v>144</v>
      </c>
      <c r="Q24" s="22" t="s">
        <v>145</v>
      </c>
      <c r="R24" s="16" t="s">
        <v>112</v>
      </c>
      <c r="S24" s="22" t="s">
        <v>145</v>
      </c>
      <c r="T24" s="22" t="s">
        <v>152</v>
      </c>
      <c r="U24" s="23" t="s">
        <v>59</v>
      </c>
      <c r="V24" s="30"/>
      <c r="W24" s="24"/>
      <c r="X24" s="27"/>
      <c r="Y24" s="27"/>
      <c r="Z24" s="27"/>
      <c r="AA24" s="27"/>
      <c r="AB24" s="25"/>
      <c r="AC24" s="25"/>
      <c r="AD24" s="27"/>
      <c r="AE24" s="27"/>
      <c r="AF24" s="27"/>
      <c r="AG24" s="27"/>
      <c r="AH24" s="27"/>
      <c r="AI24" s="27"/>
      <c r="AJ24" s="27"/>
      <c r="AK24" s="27"/>
      <c r="AL24" s="27"/>
      <c r="AM24" s="27"/>
      <c r="AN24" s="27"/>
      <c r="AO24" s="27"/>
    </row>
    <row r="25" ht="14.25" hidden="1" customHeight="1">
      <c r="A25" s="26">
        <v>2080.0</v>
      </c>
      <c r="B25" s="18">
        <v>11.0</v>
      </c>
      <c r="C25" s="12" t="str">
        <f t="shared" si="1"/>
        <v>2080-11</v>
      </c>
      <c r="D25" s="13">
        <v>43446.0</v>
      </c>
      <c r="E25" s="27"/>
      <c r="F25" s="15" t="s">
        <v>38</v>
      </c>
      <c r="G25" s="16" t="s">
        <v>153</v>
      </c>
      <c r="H25" s="17">
        <v>9.3123E7</v>
      </c>
      <c r="I25" s="18" t="s">
        <v>97</v>
      </c>
      <c r="J25" s="23"/>
      <c r="K25" s="16" t="s">
        <v>154</v>
      </c>
      <c r="L25" s="20">
        <f t="shared" si="2"/>
        <v>36361</v>
      </c>
      <c r="M25" s="20">
        <f t="shared" si="3"/>
        <v>43830</v>
      </c>
      <c r="N25" s="29" t="s">
        <v>117</v>
      </c>
      <c r="O25" s="18" t="s">
        <v>118</v>
      </c>
      <c r="P25" s="23" t="s">
        <v>144</v>
      </c>
      <c r="Q25" s="22" t="s">
        <v>145</v>
      </c>
      <c r="R25" s="16" t="s">
        <v>112</v>
      </c>
      <c r="S25" s="22" t="s">
        <v>145</v>
      </c>
      <c r="T25" s="14" t="s">
        <v>155</v>
      </c>
      <c r="U25" s="23" t="s">
        <v>59</v>
      </c>
      <c r="V25" s="30"/>
      <c r="W25" s="28"/>
      <c r="X25" s="25"/>
      <c r="Y25" s="25"/>
      <c r="Z25" s="25"/>
      <c r="AA25" s="25"/>
      <c r="AB25" s="25"/>
      <c r="AC25" s="27"/>
      <c r="AD25" s="25"/>
      <c r="AE25" s="25"/>
      <c r="AF25" s="25"/>
      <c r="AG25" s="25"/>
      <c r="AH25" s="25"/>
      <c r="AI25" s="25"/>
      <c r="AJ25" s="25"/>
      <c r="AK25" s="25"/>
      <c r="AL25" s="25"/>
      <c r="AM25" s="25"/>
      <c r="AN25" s="25"/>
      <c r="AO25" s="25"/>
    </row>
    <row r="26" ht="14.25" hidden="1" customHeight="1">
      <c r="A26" s="26">
        <v>2092.0</v>
      </c>
      <c r="B26" s="18">
        <v>1.0</v>
      </c>
      <c r="C26" s="12" t="str">
        <f t="shared" si="1"/>
        <v>2092-01</v>
      </c>
      <c r="D26" s="13">
        <v>39966.0</v>
      </c>
      <c r="E26" s="22"/>
      <c r="F26" s="15" t="s">
        <v>38</v>
      </c>
      <c r="G26" s="16" t="s">
        <v>156</v>
      </c>
      <c r="H26" s="17">
        <v>4.0886E7</v>
      </c>
      <c r="I26" s="18" t="s">
        <v>97</v>
      </c>
      <c r="J26" s="23"/>
      <c r="K26" s="16" t="s">
        <v>157</v>
      </c>
      <c r="L26" s="20">
        <f t="shared" si="2"/>
        <v>37811</v>
      </c>
      <c r="M26" s="20">
        <f t="shared" si="3"/>
        <v>40908</v>
      </c>
      <c r="N26" s="13" t="s">
        <v>117</v>
      </c>
      <c r="O26" s="18" t="s">
        <v>118</v>
      </c>
      <c r="P26" s="23" t="s">
        <v>144</v>
      </c>
      <c r="Q26" s="22" t="s">
        <v>149</v>
      </c>
      <c r="R26" s="16" t="s">
        <v>112</v>
      </c>
      <c r="S26" s="22" t="s">
        <v>149</v>
      </c>
      <c r="T26" s="35"/>
      <c r="U26" s="23" t="s">
        <v>59</v>
      </c>
      <c r="V26" s="30"/>
      <c r="W26" s="24"/>
      <c r="X26" s="27"/>
      <c r="Y26" s="27"/>
      <c r="Z26" s="27"/>
      <c r="AA26" s="27"/>
      <c r="AB26" s="25"/>
      <c r="AC26" s="25"/>
      <c r="AD26" s="27"/>
      <c r="AE26" s="27"/>
      <c r="AF26" s="27"/>
      <c r="AG26" s="27"/>
      <c r="AH26" s="27"/>
      <c r="AI26" s="27"/>
      <c r="AJ26" s="27"/>
      <c r="AK26" s="27"/>
      <c r="AL26" s="27"/>
      <c r="AM26" s="27"/>
      <c r="AN26" s="27"/>
      <c r="AO26" s="27"/>
    </row>
    <row r="27" ht="14.25" hidden="1" customHeight="1">
      <c r="A27" s="26">
        <v>2103.0</v>
      </c>
      <c r="B27" s="18">
        <v>19.0</v>
      </c>
      <c r="C27" s="12" t="str">
        <f t="shared" si="1"/>
        <v>2103-19</v>
      </c>
      <c r="D27" s="13">
        <v>44039.0</v>
      </c>
      <c r="E27" s="36">
        <v>8.0</v>
      </c>
      <c r="F27" s="15" t="s">
        <v>38</v>
      </c>
      <c r="G27" s="16" t="s">
        <v>158</v>
      </c>
      <c r="H27" s="17">
        <v>1.4525E9</v>
      </c>
      <c r="I27" s="18" t="s">
        <v>97</v>
      </c>
      <c r="J27" s="23"/>
      <c r="K27" s="16" t="s">
        <v>159</v>
      </c>
      <c r="L27" s="20">
        <f t="shared" si="2"/>
        <v>39301</v>
      </c>
      <c r="M27" s="20">
        <f t="shared" si="3"/>
        <v>44104</v>
      </c>
      <c r="N27" s="29" t="s">
        <v>117</v>
      </c>
      <c r="O27" s="18" t="s">
        <v>118</v>
      </c>
      <c r="P27" s="23" t="s">
        <v>144</v>
      </c>
      <c r="Q27" s="22" t="s">
        <v>145</v>
      </c>
      <c r="R27" s="16" t="s">
        <v>112</v>
      </c>
      <c r="S27" s="22" t="s">
        <v>160</v>
      </c>
      <c r="T27" s="22" t="s">
        <v>161</v>
      </c>
      <c r="U27" s="23" t="s">
        <v>59</v>
      </c>
      <c r="V27" s="30"/>
      <c r="W27" s="28"/>
      <c r="X27" s="25"/>
      <c r="Y27" s="25"/>
      <c r="Z27" s="25"/>
      <c r="AA27" s="25"/>
      <c r="AB27" s="25"/>
      <c r="AC27" s="25"/>
      <c r="AD27" s="25"/>
      <c r="AE27" s="25"/>
      <c r="AF27" s="25"/>
      <c r="AG27" s="25"/>
      <c r="AH27" s="25"/>
      <c r="AI27" s="25"/>
      <c r="AJ27" s="25"/>
      <c r="AK27" s="25"/>
      <c r="AL27" s="25"/>
      <c r="AM27" s="25"/>
      <c r="AN27" s="25"/>
      <c r="AO27" s="25"/>
    </row>
    <row r="28" ht="14.25" customHeight="1">
      <c r="A28" s="26">
        <v>2128.0</v>
      </c>
      <c r="B28" s="18">
        <v>16.0</v>
      </c>
      <c r="C28" s="12" t="str">
        <f t="shared" si="1"/>
        <v>2128-16</v>
      </c>
      <c r="D28" s="13">
        <v>44155.0</v>
      </c>
      <c r="E28" s="22"/>
      <c r="F28" s="15" t="s">
        <v>38</v>
      </c>
      <c r="G28" s="16" t="s">
        <v>162</v>
      </c>
      <c r="H28" s="17">
        <v>5.93912301E8</v>
      </c>
      <c r="I28" s="18" t="s">
        <v>97</v>
      </c>
      <c r="J28" s="23"/>
      <c r="K28" s="16" t="s">
        <v>163</v>
      </c>
      <c r="L28" s="20">
        <f t="shared" si="2"/>
        <v>35431</v>
      </c>
      <c r="M28" s="20">
        <f t="shared" si="3"/>
        <v>44561</v>
      </c>
      <c r="N28" s="29" t="s">
        <v>117</v>
      </c>
      <c r="O28" s="18" t="s">
        <v>164</v>
      </c>
      <c r="P28" s="23" t="s">
        <v>165</v>
      </c>
      <c r="Q28" s="22" t="s">
        <v>145</v>
      </c>
      <c r="R28" s="16" t="s">
        <v>112</v>
      </c>
      <c r="S28" s="16" t="s">
        <v>166</v>
      </c>
      <c r="T28" s="14" t="s">
        <v>167</v>
      </c>
      <c r="U28" s="23" t="s">
        <v>59</v>
      </c>
      <c r="V28" s="30"/>
      <c r="W28" s="24"/>
      <c r="X28" s="25"/>
      <c r="Y28" s="25"/>
      <c r="Z28" s="25"/>
      <c r="AA28" s="25"/>
      <c r="AB28" s="25"/>
      <c r="AC28" s="27"/>
      <c r="AD28" s="25"/>
      <c r="AE28" s="25"/>
      <c r="AF28" s="25"/>
      <c r="AG28" s="25"/>
      <c r="AH28" s="25"/>
      <c r="AI28" s="25"/>
      <c r="AJ28" s="25"/>
      <c r="AK28" s="25"/>
      <c r="AL28" s="25"/>
      <c r="AM28" s="25"/>
      <c r="AN28" s="25"/>
      <c r="AO28" s="25"/>
    </row>
    <row r="29" ht="14.25" hidden="1" customHeight="1">
      <c r="A29" s="26">
        <v>2133.0</v>
      </c>
      <c r="B29" s="11">
        <v>7.0</v>
      </c>
      <c r="C29" s="12" t="str">
        <f t="shared" si="1"/>
        <v>2133-07</v>
      </c>
      <c r="D29" s="13">
        <v>44403.0</v>
      </c>
      <c r="E29" s="15" t="s">
        <v>168</v>
      </c>
      <c r="F29" s="15" t="s">
        <v>25</v>
      </c>
      <c r="G29" s="22" t="s">
        <v>169</v>
      </c>
      <c r="H29" s="17">
        <v>2.4485758E7</v>
      </c>
      <c r="I29" s="18" t="s">
        <v>170</v>
      </c>
      <c r="J29" s="15"/>
      <c r="K29" s="16" t="s">
        <v>171</v>
      </c>
      <c r="L29" s="20">
        <f t="shared" si="2"/>
        <v>39052</v>
      </c>
      <c r="M29" s="20">
        <f t="shared" si="3"/>
        <v>44409</v>
      </c>
      <c r="N29" s="29" t="s">
        <v>29</v>
      </c>
      <c r="O29" s="18" t="s">
        <v>172</v>
      </c>
      <c r="P29" s="22" t="s">
        <v>173</v>
      </c>
      <c r="Q29" s="22" t="s">
        <v>174</v>
      </c>
      <c r="R29" s="22" t="s">
        <v>174</v>
      </c>
      <c r="S29" s="22" t="s">
        <v>175</v>
      </c>
      <c r="T29" s="16" t="s">
        <v>176</v>
      </c>
      <c r="U29" s="23" t="s">
        <v>177</v>
      </c>
      <c r="V29" s="23"/>
      <c r="W29" s="24"/>
      <c r="X29" s="27"/>
      <c r="Y29" s="27"/>
      <c r="Z29" s="27"/>
      <c r="AA29" s="27"/>
      <c r="AB29" s="25"/>
      <c r="AC29" s="25"/>
      <c r="AD29" s="25"/>
      <c r="AE29" s="25"/>
      <c r="AF29" s="25"/>
      <c r="AG29" s="25"/>
      <c r="AH29" s="25"/>
      <c r="AI29" s="25"/>
      <c r="AJ29" s="25"/>
      <c r="AK29" s="25"/>
      <c r="AL29" s="25"/>
      <c r="AM29" s="25"/>
      <c r="AN29" s="25"/>
      <c r="AO29" s="25"/>
    </row>
    <row r="30" ht="14.25" hidden="1" customHeight="1">
      <c r="A30" s="26">
        <v>2164.0</v>
      </c>
      <c r="B30" s="18">
        <v>17.0</v>
      </c>
      <c r="C30" s="12" t="str">
        <f t="shared" si="1"/>
        <v>2164-17</v>
      </c>
      <c r="D30" s="29">
        <v>43767.0</v>
      </c>
      <c r="E30" s="27"/>
      <c r="F30" s="15" t="s">
        <v>38</v>
      </c>
      <c r="G30" s="16" t="s">
        <v>178</v>
      </c>
      <c r="H30" s="17">
        <v>2.6136E8</v>
      </c>
      <c r="I30" s="18" t="s">
        <v>97</v>
      </c>
      <c r="J30" s="23"/>
      <c r="K30" s="16" t="s">
        <v>179</v>
      </c>
      <c r="L30" s="20">
        <f t="shared" si="2"/>
        <v>36626</v>
      </c>
      <c r="M30" s="20">
        <f t="shared" si="3"/>
        <v>44094</v>
      </c>
      <c r="N30" s="29" t="s">
        <v>117</v>
      </c>
      <c r="O30" s="18" t="s">
        <v>118</v>
      </c>
      <c r="P30" s="23" t="s">
        <v>180</v>
      </c>
      <c r="Q30" s="22" t="s">
        <v>145</v>
      </c>
      <c r="R30" s="16" t="s">
        <v>112</v>
      </c>
      <c r="S30" s="22" t="s">
        <v>181</v>
      </c>
      <c r="T30" s="14" t="s">
        <v>182</v>
      </c>
      <c r="U30" s="23" t="s">
        <v>59</v>
      </c>
      <c r="V30" s="30"/>
      <c r="W30" s="28"/>
      <c r="X30" s="27"/>
      <c r="Y30" s="27"/>
      <c r="Z30" s="27"/>
      <c r="AA30" s="27"/>
      <c r="AB30" s="25"/>
      <c r="AC30" s="25"/>
      <c r="AD30" s="25"/>
      <c r="AE30" s="25"/>
      <c r="AF30" s="25"/>
      <c r="AG30" s="25"/>
      <c r="AH30" s="25"/>
      <c r="AI30" s="25"/>
      <c r="AJ30" s="25"/>
      <c r="AK30" s="25"/>
      <c r="AL30" s="25"/>
      <c r="AM30" s="25"/>
      <c r="AN30" s="25"/>
      <c r="AO30" s="25"/>
    </row>
    <row r="31" ht="14.25" hidden="1" customHeight="1">
      <c r="A31" s="37">
        <v>2183.0</v>
      </c>
      <c r="B31" s="26"/>
      <c r="C31" s="12" t="str">
        <f t="shared" si="1"/>
        <v>2183</v>
      </c>
      <c r="D31" s="13">
        <v>39584.0</v>
      </c>
      <c r="E31" s="14" t="s">
        <v>183</v>
      </c>
      <c r="F31" s="15"/>
      <c r="G31" s="38" t="s">
        <v>184</v>
      </c>
      <c r="H31" s="17">
        <v>1.554010519E7</v>
      </c>
      <c r="I31" s="18" t="s">
        <v>97</v>
      </c>
      <c r="J31" s="32"/>
      <c r="K31" s="15" t="s">
        <v>185</v>
      </c>
      <c r="L31" s="20">
        <f t="shared" si="2"/>
        <v>39295</v>
      </c>
      <c r="M31" s="20">
        <f t="shared" si="3"/>
        <v>40624</v>
      </c>
      <c r="N31" s="39" t="s">
        <v>186</v>
      </c>
      <c r="O31" s="40" t="s">
        <v>187</v>
      </c>
      <c r="P31" s="14"/>
      <c r="Q31" s="23"/>
      <c r="R31" s="23"/>
      <c r="S31" s="23"/>
      <c r="T31" s="16"/>
      <c r="U31" s="23" t="s">
        <v>74</v>
      </c>
      <c r="V31" s="30"/>
      <c r="W31" s="28"/>
      <c r="X31" s="25"/>
      <c r="Y31" s="25"/>
      <c r="Z31" s="25"/>
      <c r="AA31" s="25"/>
      <c r="AB31" s="25"/>
      <c r="AC31" s="25"/>
      <c r="AD31" s="27"/>
      <c r="AE31" s="27"/>
      <c r="AF31" s="27"/>
      <c r="AG31" s="27"/>
      <c r="AH31" s="27"/>
      <c r="AI31" s="27"/>
      <c r="AJ31" s="27"/>
      <c r="AK31" s="27"/>
      <c r="AL31" s="27"/>
      <c r="AM31" s="27"/>
      <c r="AN31" s="27"/>
      <c r="AO31" s="27"/>
    </row>
    <row r="32" ht="14.25" hidden="1" customHeight="1">
      <c r="A32" s="37">
        <v>2188.0</v>
      </c>
      <c r="B32" s="26">
        <v>2.0</v>
      </c>
      <c r="C32" s="12" t="str">
        <f t="shared" si="1"/>
        <v>2188-02</v>
      </c>
      <c r="D32" s="13">
        <v>40941.0</v>
      </c>
      <c r="E32" s="14" t="s">
        <v>188</v>
      </c>
      <c r="F32" s="15" t="s">
        <v>25</v>
      </c>
      <c r="G32" s="16" t="s">
        <v>189</v>
      </c>
      <c r="H32" s="17">
        <v>5568048.0</v>
      </c>
      <c r="I32" s="18" t="s">
        <v>97</v>
      </c>
      <c r="J32" s="32"/>
      <c r="K32" s="15" t="s">
        <v>190</v>
      </c>
      <c r="L32" s="20">
        <f t="shared" si="2"/>
        <v>39810</v>
      </c>
      <c r="M32" s="20">
        <f t="shared" si="3"/>
        <v>41056</v>
      </c>
      <c r="N32" s="39" t="s">
        <v>186</v>
      </c>
      <c r="O32" s="40" t="s">
        <v>187</v>
      </c>
      <c r="P32" s="27"/>
      <c r="Q32" s="22" t="s">
        <v>149</v>
      </c>
      <c r="R32" s="22" t="s">
        <v>112</v>
      </c>
      <c r="S32" s="22" t="s">
        <v>191</v>
      </c>
      <c r="T32" s="16" t="s">
        <v>192</v>
      </c>
      <c r="U32" s="23" t="s">
        <v>59</v>
      </c>
      <c r="V32" s="30"/>
      <c r="W32" s="24"/>
      <c r="X32" s="25"/>
      <c r="Y32" s="25"/>
      <c r="Z32" s="25"/>
      <c r="AA32" s="25"/>
      <c r="AB32" s="27"/>
      <c r="AC32" s="25"/>
      <c r="AD32" s="25"/>
      <c r="AE32" s="25"/>
      <c r="AF32" s="25"/>
      <c r="AG32" s="25"/>
      <c r="AH32" s="25"/>
      <c r="AI32" s="25"/>
      <c r="AJ32" s="25"/>
      <c r="AK32" s="25"/>
      <c r="AL32" s="25"/>
      <c r="AM32" s="25"/>
      <c r="AN32" s="25"/>
      <c r="AO32" s="25"/>
    </row>
    <row r="33" ht="14.25" hidden="1" customHeight="1">
      <c r="A33" s="37">
        <v>2189.0</v>
      </c>
      <c r="B33" s="26">
        <v>2.0</v>
      </c>
      <c r="C33" s="12" t="str">
        <f t="shared" si="1"/>
        <v>2189-02</v>
      </c>
      <c r="D33" s="13">
        <v>40969.0</v>
      </c>
      <c r="E33" s="14" t="s">
        <v>193</v>
      </c>
      <c r="F33" s="15" t="s">
        <v>25</v>
      </c>
      <c r="G33" s="16" t="s">
        <v>194</v>
      </c>
      <c r="H33" s="17">
        <v>3599784.0</v>
      </c>
      <c r="I33" s="18" t="s">
        <v>97</v>
      </c>
      <c r="J33" s="32"/>
      <c r="K33" s="15" t="s">
        <v>195</v>
      </c>
      <c r="L33" s="20">
        <f t="shared" si="2"/>
        <v>39265</v>
      </c>
      <c r="M33" s="20">
        <f t="shared" si="3"/>
        <v>41275</v>
      </c>
      <c r="N33" s="39" t="s">
        <v>186</v>
      </c>
      <c r="O33" s="40" t="s">
        <v>187</v>
      </c>
      <c r="P33" s="15"/>
      <c r="Q33" s="16" t="s">
        <v>120</v>
      </c>
      <c r="R33" s="22" t="s">
        <v>120</v>
      </c>
      <c r="S33" s="22" t="s">
        <v>196</v>
      </c>
      <c r="T33" s="16" t="s">
        <v>197</v>
      </c>
      <c r="U33" s="23" t="s">
        <v>59</v>
      </c>
      <c r="V33" s="30"/>
      <c r="W33" s="24"/>
      <c r="X33" s="25"/>
      <c r="Y33" s="25"/>
      <c r="Z33" s="25"/>
      <c r="AA33" s="25"/>
      <c r="AB33" s="25"/>
      <c r="AC33" s="25"/>
      <c r="AD33" s="25"/>
      <c r="AE33" s="25"/>
      <c r="AF33" s="25"/>
      <c r="AG33" s="25"/>
      <c r="AH33" s="25"/>
      <c r="AI33" s="25"/>
      <c r="AJ33" s="25"/>
      <c r="AK33" s="25"/>
      <c r="AL33" s="25"/>
      <c r="AM33" s="25"/>
      <c r="AN33" s="25"/>
      <c r="AO33" s="25"/>
    </row>
    <row r="34" ht="14.25" customHeight="1">
      <c r="A34" s="26">
        <v>2191.0</v>
      </c>
      <c r="B34" s="11">
        <v>3.0</v>
      </c>
      <c r="C34" s="12" t="str">
        <f t="shared" si="1"/>
        <v>2191-03</v>
      </c>
      <c r="D34" s="13">
        <v>43341.0</v>
      </c>
      <c r="E34" s="23" t="s">
        <v>198</v>
      </c>
      <c r="F34" s="23" t="s">
        <v>38</v>
      </c>
      <c r="G34" s="22" t="s">
        <v>199</v>
      </c>
      <c r="H34" s="17">
        <v>2992800.0</v>
      </c>
      <c r="I34" s="18" t="s">
        <v>27</v>
      </c>
      <c r="J34" s="23"/>
      <c r="K34" s="16" t="s">
        <v>200</v>
      </c>
      <c r="L34" s="20">
        <f t="shared" si="2"/>
        <v>38777</v>
      </c>
      <c r="M34" s="20">
        <f t="shared" si="3"/>
        <v>44926</v>
      </c>
      <c r="N34" s="29" t="s">
        <v>29</v>
      </c>
      <c r="O34" s="13" t="s">
        <v>30</v>
      </c>
      <c r="P34" s="27" t="s">
        <v>201</v>
      </c>
      <c r="Q34" s="22" t="s">
        <v>202</v>
      </c>
      <c r="R34" s="22" t="s">
        <v>203</v>
      </c>
      <c r="S34" s="22" t="s">
        <v>44</v>
      </c>
      <c r="T34" s="16" t="s">
        <v>204</v>
      </c>
      <c r="U34" s="23" t="s">
        <v>177</v>
      </c>
      <c r="V34" s="30"/>
      <c r="W34" s="24"/>
      <c r="X34" s="25"/>
      <c r="Y34" s="25"/>
      <c r="Z34" s="25"/>
      <c r="AA34" s="25"/>
      <c r="AB34" s="27"/>
      <c r="AC34" s="25"/>
      <c r="AD34" s="25"/>
      <c r="AE34" s="25"/>
      <c r="AF34" s="25"/>
      <c r="AG34" s="25"/>
      <c r="AH34" s="25"/>
      <c r="AI34" s="25"/>
      <c r="AJ34" s="25"/>
      <c r="AK34" s="25"/>
      <c r="AL34" s="25"/>
      <c r="AM34" s="25"/>
      <c r="AN34" s="25"/>
      <c r="AO34" s="25"/>
    </row>
    <row r="35" ht="14.25" hidden="1" customHeight="1">
      <c r="A35" s="37">
        <v>2196.0</v>
      </c>
      <c r="B35" s="41">
        <v>1.0</v>
      </c>
      <c r="C35" s="12" t="str">
        <f t="shared" si="1"/>
        <v>2196-01</v>
      </c>
      <c r="D35" s="13">
        <v>40298.0</v>
      </c>
      <c r="E35" s="22" t="s">
        <v>205</v>
      </c>
      <c r="F35" s="15" t="s">
        <v>206</v>
      </c>
      <c r="G35" s="14" t="s">
        <v>207</v>
      </c>
      <c r="H35" s="17">
        <v>999755.0</v>
      </c>
      <c r="I35" s="18" t="s">
        <v>97</v>
      </c>
      <c r="J35" s="32"/>
      <c r="K35" s="15" t="s">
        <v>208</v>
      </c>
      <c r="L35" s="20">
        <f t="shared" si="2"/>
        <v>38139</v>
      </c>
      <c r="M35" s="20">
        <f t="shared" si="3"/>
        <v>40543</v>
      </c>
      <c r="N35" s="39" t="s">
        <v>186</v>
      </c>
      <c r="O35" s="40" t="s">
        <v>187</v>
      </c>
      <c r="P35" s="15"/>
      <c r="Q35" s="16" t="s">
        <v>120</v>
      </c>
      <c r="R35" s="16" t="s">
        <v>120</v>
      </c>
      <c r="S35" s="22" t="s">
        <v>196</v>
      </c>
      <c r="T35" s="16" t="s">
        <v>197</v>
      </c>
      <c r="U35" s="23" t="s">
        <v>59</v>
      </c>
      <c r="V35" s="30"/>
      <c r="W35" s="24"/>
      <c r="X35" s="25"/>
      <c r="Y35" s="25"/>
      <c r="Z35" s="25"/>
      <c r="AA35" s="25"/>
      <c r="AB35" s="27"/>
      <c r="AC35" s="25"/>
      <c r="AD35" s="25"/>
      <c r="AE35" s="25"/>
      <c r="AF35" s="25"/>
      <c r="AG35" s="25"/>
      <c r="AH35" s="25"/>
      <c r="AI35" s="25"/>
      <c r="AJ35" s="25"/>
      <c r="AK35" s="25"/>
      <c r="AL35" s="25"/>
      <c r="AM35" s="25"/>
      <c r="AN35" s="25"/>
      <c r="AO35" s="25"/>
    </row>
    <row r="36" ht="14.25" hidden="1" customHeight="1">
      <c r="A36" s="37">
        <v>2199.0</v>
      </c>
      <c r="B36" s="26"/>
      <c r="C36" s="12" t="str">
        <f t="shared" si="1"/>
        <v>2199</v>
      </c>
      <c r="D36" s="13"/>
      <c r="E36" s="14" t="s">
        <v>209</v>
      </c>
      <c r="F36" s="15"/>
      <c r="G36" s="16" t="s">
        <v>210</v>
      </c>
      <c r="H36" s="17">
        <v>1.065236E7</v>
      </c>
      <c r="I36" s="18" t="s">
        <v>97</v>
      </c>
      <c r="J36" s="32"/>
      <c r="K36" s="15" t="s">
        <v>211</v>
      </c>
      <c r="L36" s="20">
        <f t="shared" si="2"/>
        <v>39065</v>
      </c>
      <c r="M36" s="20">
        <f t="shared" si="3"/>
        <v>40885</v>
      </c>
      <c r="N36" s="39" t="s">
        <v>186</v>
      </c>
      <c r="O36" s="40" t="s">
        <v>187</v>
      </c>
      <c r="P36" s="15"/>
      <c r="Q36" s="22" t="s">
        <v>212</v>
      </c>
      <c r="R36" s="22" t="s">
        <v>213</v>
      </c>
      <c r="S36" s="22" t="s">
        <v>214</v>
      </c>
      <c r="T36" s="16" t="s">
        <v>210</v>
      </c>
      <c r="U36" s="23" t="s">
        <v>59</v>
      </c>
      <c r="V36" s="30"/>
      <c r="W36" s="24"/>
      <c r="X36" s="27"/>
      <c r="Y36" s="27"/>
      <c r="Z36" s="27"/>
      <c r="AA36" s="27"/>
      <c r="AB36" s="25"/>
      <c r="AC36" s="25"/>
      <c r="AD36" s="25"/>
      <c r="AE36" s="25"/>
      <c r="AF36" s="25"/>
      <c r="AG36" s="25"/>
      <c r="AH36" s="25"/>
      <c r="AI36" s="25"/>
      <c r="AJ36" s="25"/>
      <c r="AK36" s="25"/>
      <c r="AL36" s="25"/>
      <c r="AM36" s="25"/>
      <c r="AN36" s="25"/>
      <c r="AO36" s="25"/>
    </row>
    <row r="37" ht="14.25" hidden="1" customHeight="1">
      <c r="A37" s="37">
        <v>2200.0</v>
      </c>
      <c r="B37" s="41">
        <v>1.0</v>
      </c>
      <c r="C37" s="12" t="str">
        <f t="shared" si="1"/>
        <v>2200-01</v>
      </c>
      <c r="D37" s="13">
        <v>40385.0</v>
      </c>
      <c r="E37" s="22" t="s">
        <v>215</v>
      </c>
      <c r="F37" s="15" t="s">
        <v>206</v>
      </c>
      <c r="G37" s="14" t="s">
        <v>216</v>
      </c>
      <c r="H37" s="17">
        <v>940000.0</v>
      </c>
      <c r="I37" s="18" t="s">
        <v>97</v>
      </c>
      <c r="J37" s="32">
        <f t="shared" ref="J37:J38" si="4">H37*0.1</f>
        <v>94000</v>
      </c>
      <c r="K37" s="15" t="s">
        <v>217</v>
      </c>
      <c r="L37" s="20">
        <f t="shared" si="2"/>
        <v>39588</v>
      </c>
      <c r="M37" s="20">
        <f t="shared" si="3"/>
        <v>40502</v>
      </c>
      <c r="N37" s="39" t="s">
        <v>186</v>
      </c>
      <c r="O37" s="40" t="s">
        <v>187</v>
      </c>
      <c r="P37" s="14"/>
      <c r="Q37" s="25"/>
      <c r="R37" s="24"/>
      <c r="S37" s="22"/>
      <c r="T37" s="42"/>
      <c r="U37" s="23" t="s">
        <v>218</v>
      </c>
      <c r="V37" s="43"/>
      <c r="W37" s="28"/>
      <c r="X37" s="25"/>
      <c r="Y37" s="25"/>
      <c r="Z37" s="25"/>
      <c r="AA37" s="25"/>
      <c r="AB37" s="25"/>
      <c r="AC37" s="25"/>
      <c r="AD37" s="25"/>
      <c r="AE37" s="25"/>
      <c r="AF37" s="25"/>
      <c r="AG37" s="25"/>
      <c r="AH37" s="25"/>
      <c r="AI37" s="25"/>
      <c r="AJ37" s="25"/>
      <c r="AK37" s="25"/>
      <c r="AL37" s="25"/>
      <c r="AM37" s="25"/>
      <c r="AN37" s="25"/>
      <c r="AO37" s="25"/>
    </row>
    <row r="38" ht="14.25" hidden="1" customHeight="1">
      <c r="A38" s="37">
        <v>2207.0</v>
      </c>
      <c r="B38" s="41"/>
      <c r="C38" s="12" t="str">
        <f t="shared" si="1"/>
        <v>2207</v>
      </c>
      <c r="D38" s="13">
        <v>40396.0</v>
      </c>
      <c r="E38" s="22" t="s">
        <v>219</v>
      </c>
      <c r="F38" s="15" t="s">
        <v>206</v>
      </c>
      <c r="G38" s="14" t="s">
        <v>220</v>
      </c>
      <c r="H38" s="17">
        <v>876517.53</v>
      </c>
      <c r="I38" s="18" t="s">
        <v>97</v>
      </c>
      <c r="J38" s="32">
        <f t="shared" si="4"/>
        <v>87651.753</v>
      </c>
      <c r="K38" s="15" t="s">
        <v>221</v>
      </c>
      <c r="L38" s="20">
        <f t="shared" si="2"/>
        <v>39493</v>
      </c>
      <c r="M38" s="20">
        <f t="shared" si="3"/>
        <v>40588</v>
      </c>
      <c r="N38" s="39" t="s">
        <v>186</v>
      </c>
      <c r="O38" s="40" t="s">
        <v>187</v>
      </c>
      <c r="P38" s="14"/>
      <c r="Q38" s="25"/>
      <c r="R38" s="24"/>
      <c r="S38" s="22"/>
      <c r="T38" s="42"/>
      <c r="U38" s="23" t="s">
        <v>74</v>
      </c>
      <c r="V38" s="43"/>
      <c r="W38" s="24"/>
      <c r="X38" s="25"/>
      <c r="Y38" s="25"/>
      <c r="Z38" s="25"/>
      <c r="AA38" s="25"/>
      <c r="AB38" s="25"/>
      <c r="AC38" s="25"/>
      <c r="AD38" s="25"/>
      <c r="AE38" s="25"/>
      <c r="AF38" s="25"/>
      <c r="AG38" s="25"/>
      <c r="AH38" s="25"/>
      <c r="AI38" s="25"/>
      <c r="AJ38" s="25"/>
      <c r="AK38" s="25"/>
      <c r="AL38" s="25"/>
      <c r="AM38" s="25"/>
      <c r="AN38" s="25"/>
      <c r="AO38" s="25"/>
    </row>
    <row r="39" ht="14.25" hidden="1" customHeight="1">
      <c r="A39" s="37">
        <v>2212.0</v>
      </c>
      <c r="B39" s="41"/>
      <c r="C39" s="12" t="str">
        <f t="shared" si="1"/>
        <v>2212</v>
      </c>
      <c r="D39" s="13">
        <v>39700.0</v>
      </c>
      <c r="E39" s="22" t="s">
        <v>222</v>
      </c>
      <c r="F39" s="15" t="s">
        <v>206</v>
      </c>
      <c r="G39" s="14" t="s">
        <v>223</v>
      </c>
      <c r="H39" s="17">
        <v>2196293.34</v>
      </c>
      <c r="I39" s="18" t="s">
        <v>97</v>
      </c>
      <c r="J39" s="32"/>
      <c r="K39" s="15" t="s">
        <v>224</v>
      </c>
      <c r="L39" s="20">
        <f t="shared" si="2"/>
        <v>39448</v>
      </c>
      <c r="M39" s="20">
        <f t="shared" si="3"/>
        <v>40543</v>
      </c>
      <c r="N39" s="39" t="s">
        <v>186</v>
      </c>
      <c r="O39" s="40" t="s">
        <v>187</v>
      </c>
      <c r="P39" s="14"/>
      <c r="Q39" s="27"/>
      <c r="R39" s="24"/>
      <c r="S39" s="22"/>
      <c r="T39" s="42"/>
      <c r="U39" s="23" t="s">
        <v>74</v>
      </c>
      <c r="V39" s="43"/>
      <c r="W39" s="24"/>
      <c r="X39" s="25"/>
      <c r="Y39" s="25"/>
      <c r="Z39" s="25"/>
      <c r="AA39" s="25"/>
      <c r="AB39" s="25"/>
      <c r="AC39" s="25"/>
      <c r="AD39" s="25"/>
      <c r="AE39" s="25"/>
      <c r="AF39" s="25"/>
      <c r="AG39" s="25"/>
      <c r="AH39" s="25"/>
      <c r="AI39" s="25"/>
      <c r="AJ39" s="25"/>
      <c r="AK39" s="25"/>
      <c r="AL39" s="25"/>
      <c r="AM39" s="25"/>
      <c r="AN39" s="25"/>
      <c r="AO39" s="25"/>
    </row>
    <row r="40" ht="14.25" hidden="1" customHeight="1">
      <c r="A40" s="37">
        <v>2216.0</v>
      </c>
      <c r="B40" s="41">
        <v>1.0</v>
      </c>
      <c r="C40" s="12" t="str">
        <f t="shared" si="1"/>
        <v>2216-01</v>
      </c>
      <c r="D40" s="13">
        <v>40443.0</v>
      </c>
      <c r="E40" s="22"/>
      <c r="F40" s="15" t="s">
        <v>206</v>
      </c>
      <c r="G40" s="14" t="s">
        <v>225</v>
      </c>
      <c r="H40" s="17">
        <v>1.6007E7</v>
      </c>
      <c r="I40" s="18" t="s">
        <v>97</v>
      </c>
      <c r="J40" s="32"/>
      <c r="K40" s="15" t="s">
        <v>226</v>
      </c>
      <c r="L40" s="20">
        <f t="shared" si="2"/>
        <v>39646</v>
      </c>
      <c r="M40" s="20">
        <f t="shared" si="3"/>
        <v>40559</v>
      </c>
      <c r="N40" s="39" t="s">
        <v>186</v>
      </c>
      <c r="O40" s="40" t="s">
        <v>187</v>
      </c>
      <c r="P40" s="14"/>
      <c r="Q40" s="25"/>
      <c r="R40" s="24"/>
      <c r="S40" s="22"/>
      <c r="T40" s="42"/>
      <c r="U40" s="23" t="s">
        <v>74</v>
      </c>
      <c r="V40" s="43"/>
      <c r="W40" s="24"/>
      <c r="X40" s="25"/>
      <c r="Y40" s="25"/>
      <c r="Z40" s="25"/>
      <c r="AA40" s="25"/>
      <c r="AB40" s="25"/>
      <c r="AC40" s="25"/>
      <c r="AD40" s="25"/>
      <c r="AE40" s="25"/>
      <c r="AF40" s="25"/>
      <c r="AG40" s="25"/>
      <c r="AH40" s="25"/>
      <c r="AI40" s="25"/>
      <c r="AJ40" s="25"/>
      <c r="AK40" s="25"/>
      <c r="AL40" s="25"/>
      <c r="AM40" s="25"/>
      <c r="AN40" s="25"/>
      <c r="AO40" s="25"/>
    </row>
    <row r="41" ht="14.25" hidden="1" customHeight="1">
      <c r="A41" s="37">
        <v>2220.0</v>
      </c>
      <c r="B41" s="41">
        <v>1.0</v>
      </c>
      <c r="C41" s="12" t="str">
        <f t="shared" si="1"/>
        <v>2220-01</v>
      </c>
      <c r="D41" s="13"/>
      <c r="E41" s="14"/>
      <c r="F41" s="15"/>
      <c r="G41" s="16" t="s">
        <v>227</v>
      </c>
      <c r="H41" s="17">
        <v>2208917.9999999944</v>
      </c>
      <c r="I41" s="18" t="s">
        <v>97</v>
      </c>
      <c r="J41" s="32"/>
      <c r="K41" s="15" t="s">
        <v>228</v>
      </c>
      <c r="L41" s="20">
        <f t="shared" si="2"/>
        <v>39661</v>
      </c>
      <c r="M41" s="20">
        <f t="shared" si="3"/>
        <v>41274</v>
      </c>
      <c r="N41" s="39" t="s">
        <v>186</v>
      </c>
      <c r="O41" s="40" t="s">
        <v>187</v>
      </c>
      <c r="P41" s="15"/>
      <c r="Q41" s="16" t="s">
        <v>229</v>
      </c>
      <c r="R41" s="22" t="s">
        <v>230</v>
      </c>
      <c r="S41" s="22" t="s">
        <v>231</v>
      </c>
      <c r="T41" s="16" t="s">
        <v>232</v>
      </c>
      <c r="U41" s="23" t="s">
        <v>233</v>
      </c>
      <c r="V41" s="30"/>
      <c r="W41" s="24"/>
      <c r="X41" s="25"/>
      <c r="Y41" s="25"/>
      <c r="Z41" s="25"/>
      <c r="AA41" s="25"/>
      <c r="AB41" s="25"/>
      <c r="AC41" s="25"/>
      <c r="AD41" s="25"/>
      <c r="AE41" s="25"/>
      <c r="AF41" s="25"/>
      <c r="AG41" s="25"/>
      <c r="AH41" s="25"/>
      <c r="AI41" s="25"/>
      <c r="AJ41" s="25"/>
      <c r="AK41" s="25"/>
      <c r="AL41" s="25"/>
      <c r="AM41" s="25"/>
      <c r="AN41" s="25"/>
      <c r="AO41" s="25"/>
    </row>
    <row r="42" ht="14.25" hidden="1" customHeight="1">
      <c r="A42" s="37">
        <v>2221.0</v>
      </c>
      <c r="B42" s="41"/>
      <c r="C42" s="12" t="str">
        <f t="shared" si="1"/>
        <v>2221</v>
      </c>
      <c r="D42" s="13">
        <v>39736.0</v>
      </c>
      <c r="E42" s="22" t="s">
        <v>234</v>
      </c>
      <c r="F42" s="15" t="s">
        <v>206</v>
      </c>
      <c r="G42" s="14" t="s">
        <v>235</v>
      </c>
      <c r="H42" s="17">
        <v>3092400.0</v>
      </c>
      <c r="I42" s="18" t="s">
        <v>97</v>
      </c>
      <c r="J42" s="32"/>
      <c r="K42" s="15" t="s">
        <v>236</v>
      </c>
      <c r="L42" s="20">
        <f t="shared" si="2"/>
        <v>39622</v>
      </c>
      <c r="M42" s="20">
        <f t="shared" si="3"/>
        <v>40534</v>
      </c>
      <c r="N42" s="39" t="s">
        <v>186</v>
      </c>
      <c r="O42" s="40" t="s">
        <v>187</v>
      </c>
      <c r="P42" s="14"/>
      <c r="Q42" s="25"/>
      <c r="R42" s="24"/>
      <c r="S42" s="22"/>
      <c r="T42" s="42"/>
      <c r="U42" s="23" t="s">
        <v>237</v>
      </c>
      <c r="V42" s="43"/>
      <c r="W42" s="24"/>
      <c r="X42" s="25"/>
      <c r="Y42" s="25"/>
      <c r="Z42" s="25"/>
      <c r="AA42" s="25"/>
      <c r="AB42" s="25"/>
      <c r="AC42" s="25"/>
      <c r="AD42" s="25"/>
      <c r="AE42" s="25"/>
      <c r="AF42" s="25"/>
      <c r="AG42" s="25"/>
      <c r="AH42" s="25"/>
      <c r="AI42" s="25"/>
      <c r="AJ42" s="25"/>
      <c r="AK42" s="25"/>
      <c r="AL42" s="25"/>
      <c r="AM42" s="25"/>
      <c r="AN42" s="25"/>
      <c r="AO42" s="25"/>
    </row>
    <row r="43" ht="14.25" hidden="1" customHeight="1">
      <c r="A43" s="37">
        <v>2223.0</v>
      </c>
      <c r="B43" s="26"/>
      <c r="C43" s="12" t="str">
        <f t="shared" si="1"/>
        <v>2223</v>
      </c>
      <c r="D43" s="13"/>
      <c r="E43" s="14"/>
      <c r="F43" s="15"/>
      <c r="G43" s="16" t="s">
        <v>238</v>
      </c>
      <c r="H43" s="17">
        <v>5994975.0</v>
      </c>
      <c r="I43" s="18" t="s">
        <v>97</v>
      </c>
      <c r="J43" s="32"/>
      <c r="K43" s="15" t="s">
        <v>239</v>
      </c>
      <c r="L43" s="20">
        <f t="shared" si="2"/>
        <v>39631</v>
      </c>
      <c r="M43" s="20">
        <f t="shared" si="3"/>
        <v>40878</v>
      </c>
      <c r="N43" s="39" t="s">
        <v>186</v>
      </c>
      <c r="O43" s="40" t="s">
        <v>187</v>
      </c>
      <c r="P43" s="15"/>
      <c r="Q43" s="22" t="s">
        <v>240</v>
      </c>
      <c r="R43" s="22" t="s">
        <v>240</v>
      </c>
      <c r="S43" s="22" t="s">
        <v>241</v>
      </c>
      <c r="T43" s="16" t="s">
        <v>242</v>
      </c>
      <c r="U43" s="23" t="s">
        <v>177</v>
      </c>
      <c r="V43" s="30"/>
      <c r="W43" s="24"/>
      <c r="X43" s="25"/>
      <c r="Y43" s="25"/>
      <c r="Z43" s="25"/>
      <c r="AA43" s="25"/>
      <c r="AB43" s="25"/>
      <c r="AC43" s="25"/>
      <c r="AD43" s="25"/>
      <c r="AE43" s="25"/>
      <c r="AF43" s="25"/>
      <c r="AG43" s="25"/>
      <c r="AH43" s="25"/>
      <c r="AI43" s="25"/>
      <c r="AJ43" s="25"/>
      <c r="AK43" s="25"/>
      <c r="AL43" s="25"/>
      <c r="AM43" s="25"/>
      <c r="AN43" s="25"/>
      <c r="AO43" s="25"/>
    </row>
    <row r="44" ht="14.25" hidden="1" customHeight="1">
      <c r="A44" s="37">
        <v>2238.0</v>
      </c>
      <c r="B44" s="41"/>
      <c r="C44" s="12" t="str">
        <f t="shared" si="1"/>
        <v>2238</v>
      </c>
      <c r="D44" s="13">
        <v>39751.0</v>
      </c>
      <c r="E44" s="22"/>
      <c r="F44" s="15" t="s">
        <v>206</v>
      </c>
      <c r="G44" s="14" t="s">
        <v>243</v>
      </c>
      <c r="H44" s="17">
        <v>211560.0</v>
      </c>
      <c r="I44" s="18" t="s">
        <v>97</v>
      </c>
      <c r="J44" s="32"/>
      <c r="K44" s="15" t="s">
        <v>244</v>
      </c>
      <c r="L44" s="20">
        <f t="shared" si="2"/>
        <v>39661</v>
      </c>
      <c r="M44" s="20">
        <f t="shared" si="3"/>
        <v>40685</v>
      </c>
      <c r="N44" s="39" t="s">
        <v>186</v>
      </c>
      <c r="O44" s="40" t="s">
        <v>187</v>
      </c>
      <c r="P44" s="14"/>
      <c r="Q44" s="25"/>
      <c r="R44" s="24"/>
      <c r="S44" s="22"/>
      <c r="T44" s="42"/>
      <c r="U44" s="23" t="s">
        <v>74</v>
      </c>
      <c r="V44" s="43"/>
      <c r="W44" s="24"/>
      <c r="X44" s="25"/>
      <c r="Y44" s="25"/>
      <c r="Z44" s="25"/>
      <c r="AA44" s="25"/>
      <c r="AB44" s="25"/>
      <c r="AC44" s="25"/>
      <c r="AD44" s="25"/>
      <c r="AE44" s="25"/>
      <c r="AF44" s="25"/>
      <c r="AG44" s="25"/>
      <c r="AH44" s="25"/>
      <c r="AI44" s="25"/>
      <c r="AJ44" s="25"/>
      <c r="AK44" s="25"/>
      <c r="AL44" s="25"/>
      <c r="AM44" s="25"/>
      <c r="AN44" s="25"/>
      <c r="AO44" s="25"/>
    </row>
    <row r="45" ht="14.25" hidden="1" customHeight="1">
      <c r="A45" s="37">
        <v>2239.0</v>
      </c>
      <c r="B45" s="26"/>
      <c r="C45" s="12" t="str">
        <f t="shared" si="1"/>
        <v>2239</v>
      </c>
      <c r="D45" s="13"/>
      <c r="E45" s="14"/>
      <c r="F45" s="15"/>
      <c r="G45" s="16" t="s">
        <v>245</v>
      </c>
      <c r="H45" s="17">
        <v>1.2147E7</v>
      </c>
      <c r="I45" s="18" t="s">
        <v>97</v>
      </c>
      <c r="J45" s="32"/>
      <c r="K45" s="15" t="s">
        <v>246</v>
      </c>
      <c r="L45" s="20">
        <f t="shared" si="2"/>
        <v>39661</v>
      </c>
      <c r="M45" s="20">
        <f t="shared" si="3"/>
        <v>40755</v>
      </c>
      <c r="N45" s="39" t="s">
        <v>186</v>
      </c>
      <c r="O45" s="40" t="s">
        <v>187</v>
      </c>
      <c r="P45" s="15"/>
      <c r="Q45" s="22" t="s">
        <v>247</v>
      </c>
      <c r="R45" s="22" t="s">
        <v>105</v>
      </c>
      <c r="S45" s="22" t="s">
        <v>248</v>
      </c>
      <c r="T45" s="16" t="s">
        <v>249</v>
      </c>
      <c r="U45" s="23" t="s">
        <v>74</v>
      </c>
      <c r="V45" s="30"/>
      <c r="W45" s="24"/>
      <c r="X45" s="25"/>
      <c r="Y45" s="25"/>
      <c r="Z45" s="25"/>
      <c r="AA45" s="25"/>
      <c r="AB45" s="25"/>
      <c r="AC45" s="25"/>
      <c r="AD45" s="25"/>
      <c r="AE45" s="25"/>
      <c r="AF45" s="25"/>
      <c r="AG45" s="25"/>
      <c r="AH45" s="25"/>
      <c r="AI45" s="25"/>
      <c r="AJ45" s="25"/>
      <c r="AK45" s="25"/>
      <c r="AL45" s="25"/>
      <c r="AM45" s="25"/>
      <c r="AN45" s="25"/>
      <c r="AO45" s="25"/>
    </row>
    <row r="46" ht="14.25" hidden="1" customHeight="1">
      <c r="A46" s="37">
        <v>2243.0</v>
      </c>
      <c r="B46" s="41"/>
      <c r="C46" s="12" t="str">
        <f t="shared" si="1"/>
        <v>2243</v>
      </c>
      <c r="D46" s="13">
        <v>39751.0</v>
      </c>
      <c r="E46" s="22" t="s">
        <v>250</v>
      </c>
      <c r="F46" s="15" t="s">
        <v>206</v>
      </c>
      <c r="G46" s="14" t="s">
        <v>251</v>
      </c>
      <c r="H46" s="17">
        <v>3229990.2</v>
      </c>
      <c r="I46" s="18" t="s">
        <v>97</v>
      </c>
      <c r="J46" s="32"/>
      <c r="K46" s="15" t="s">
        <v>252</v>
      </c>
      <c r="L46" s="20">
        <f t="shared" si="2"/>
        <v>39664</v>
      </c>
      <c r="M46" s="20">
        <f t="shared" si="3"/>
        <v>40576</v>
      </c>
      <c r="N46" s="39" t="s">
        <v>186</v>
      </c>
      <c r="O46" s="40" t="s">
        <v>187</v>
      </c>
      <c r="P46" s="14"/>
      <c r="Q46" s="25"/>
      <c r="R46" s="24"/>
      <c r="S46" s="22"/>
      <c r="T46" s="42"/>
      <c r="U46" s="23" t="s">
        <v>91</v>
      </c>
      <c r="V46" s="43"/>
      <c r="W46" s="24"/>
      <c r="X46" s="25"/>
      <c r="Y46" s="25"/>
      <c r="Z46" s="25"/>
      <c r="AA46" s="25"/>
      <c r="AB46" s="25"/>
      <c r="AC46" s="25"/>
      <c r="AD46" s="25"/>
      <c r="AE46" s="25"/>
      <c r="AF46" s="25"/>
      <c r="AG46" s="25"/>
      <c r="AH46" s="25"/>
      <c r="AI46" s="25"/>
      <c r="AJ46" s="25"/>
      <c r="AK46" s="25"/>
      <c r="AL46" s="25"/>
      <c r="AM46" s="25"/>
      <c r="AN46" s="25"/>
      <c r="AO46" s="25"/>
    </row>
    <row r="47" ht="14.25" hidden="1" customHeight="1">
      <c r="A47" s="37">
        <v>2246.0</v>
      </c>
      <c r="B47" s="41"/>
      <c r="C47" s="12" t="str">
        <f t="shared" si="1"/>
        <v>2246</v>
      </c>
      <c r="D47" s="13">
        <v>39752.0</v>
      </c>
      <c r="E47" s="22" t="s">
        <v>253</v>
      </c>
      <c r="F47" s="15" t="s">
        <v>206</v>
      </c>
      <c r="G47" s="14" t="s">
        <v>254</v>
      </c>
      <c r="H47" s="17">
        <v>4921800.0</v>
      </c>
      <c r="I47" s="18" t="s">
        <v>97</v>
      </c>
      <c r="J47" s="32"/>
      <c r="K47" s="15" t="s">
        <v>255</v>
      </c>
      <c r="L47" s="20">
        <f t="shared" si="2"/>
        <v>39644</v>
      </c>
      <c r="M47" s="20">
        <f t="shared" si="3"/>
        <v>40527</v>
      </c>
      <c r="N47" s="39" t="s">
        <v>186</v>
      </c>
      <c r="O47" s="40" t="s">
        <v>187</v>
      </c>
      <c r="P47" s="14"/>
      <c r="Q47" s="25"/>
      <c r="R47" s="24"/>
      <c r="S47" s="22"/>
      <c r="T47" s="42"/>
      <c r="U47" s="23" t="s">
        <v>91</v>
      </c>
      <c r="V47" s="43"/>
      <c r="W47" s="24"/>
      <c r="X47" s="25"/>
      <c r="Y47" s="25"/>
      <c r="Z47" s="25"/>
      <c r="AA47" s="25"/>
      <c r="AB47" s="25"/>
      <c r="AC47" s="25"/>
      <c r="AD47" s="25"/>
      <c r="AE47" s="25"/>
      <c r="AF47" s="25"/>
      <c r="AG47" s="25"/>
      <c r="AH47" s="25"/>
      <c r="AI47" s="25"/>
      <c r="AJ47" s="25"/>
      <c r="AK47" s="25"/>
      <c r="AL47" s="25"/>
      <c r="AM47" s="25"/>
      <c r="AN47" s="25"/>
      <c r="AO47" s="25"/>
    </row>
    <row r="48" ht="14.25" hidden="1" customHeight="1">
      <c r="A48" s="37">
        <v>2247.0</v>
      </c>
      <c r="B48" s="41">
        <v>1.0</v>
      </c>
      <c r="C48" s="12" t="str">
        <f t="shared" si="1"/>
        <v>2247-01</v>
      </c>
      <c r="D48" s="13"/>
      <c r="E48" s="14" t="s">
        <v>256</v>
      </c>
      <c r="F48" s="15"/>
      <c r="G48" s="16" t="s">
        <v>257</v>
      </c>
      <c r="H48" s="17">
        <v>578980.0</v>
      </c>
      <c r="I48" s="18" t="s">
        <v>97</v>
      </c>
      <c r="J48" s="32"/>
      <c r="K48" s="15" t="s">
        <v>258</v>
      </c>
      <c r="L48" s="20">
        <f t="shared" si="2"/>
        <v>39632</v>
      </c>
      <c r="M48" s="20">
        <f t="shared" si="3"/>
        <v>40726</v>
      </c>
      <c r="N48" s="39" t="s">
        <v>186</v>
      </c>
      <c r="O48" s="40" t="s">
        <v>187</v>
      </c>
      <c r="P48" s="15"/>
      <c r="Q48" s="22" t="s">
        <v>212</v>
      </c>
      <c r="R48" s="22" t="s">
        <v>213</v>
      </c>
      <c r="S48" s="22" t="s">
        <v>259</v>
      </c>
      <c r="T48" s="16" t="s">
        <v>260</v>
      </c>
      <c r="U48" s="23" t="s">
        <v>59</v>
      </c>
      <c r="V48" s="43"/>
      <c r="W48" s="24"/>
      <c r="X48" s="25"/>
      <c r="Y48" s="25"/>
      <c r="Z48" s="25"/>
      <c r="AA48" s="25"/>
      <c r="AB48" s="25"/>
      <c r="AC48" s="25"/>
      <c r="AD48" s="25"/>
      <c r="AE48" s="25"/>
      <c r="AF48" s="25"/>
      <c r="AG48" s="25"/>
      <c r="AH48" s="25"/>
      <c r="AI48" s="25"/>
      <c r="AJ48" s="25"/>
      <c r="AK48" s="25"/>
      <c r="AL48" s="25"/>
      <c r="AM48" s="25"/>
      <c r="AN48" s="25"/>
      <c r="AO48" s="25"/>
    </row>
    <row r="49" ht="14.25" hidden="1" customHeight="1">
      <c r="A49" s="37">
        <v>2248.0</v>
      </c>
      <c r="B49" s="26">
        <v>2.0</v>
      </c>
      <c r="C49" s="12" t="str">
        <f t="shared" si="1"/>
        <v>2248-02</v>
      </c>
      <c r="D49" s="13"/>
      <c r="E49" s="14"/>
      <c r="F49" s="15"/>
      <c r="G49" s="16" t="s">
        <v>261</v>
      </c>
      <c r="H49" s="17">
        <v>5999999.999999984</v>
      </c>
      <c r="I49" s="18" t="s">
        <v>97</v>
      </c>
      <c r="J49" s="32"/>
      <c r="K49" s="15" t="s">
        <v>262</v>
      </c>
      <c r="L49" s="20">
        <f t="shared" si="2"/>
        <v>39602</v>
      </c>
      <c r="M49" s="20">
        <f t="shared" si="3"/>
        <v>40908</v>
      </c>
      <c r="N49" s="39" t="s">
        <v>186</v>
      </c>
      <c r="O49" s="40" t="s">
        <v>187</v>
      </c>
      <c r="P49" s="15"/>
      <c r="Q49" s="22" t="s">
        <v>263</v>
      </c>
      <c r="R49" s="22" t="s">
        <v>264</v>
      </c>
      <c r="S49" s="22" t="s">
        <v>231</v>
      </c>
      <c r="T49" s="16" t="s">
        <v>265</v>
      </c>
      <c r="U49" s="23" t="s">
        <v>91</v>
      </c>
      <c r="V49" s="30"/>
      <c r="W49" s="24"/>
      <c r="X49" s="25"/>
      <c r="Y49" s="25"/>
      <c r="Z49" s="25"/>
      <c r="AA49" s="25"/>
      <c r="AB49" s="25"/>
      <c r="AC49" s="25"/>
      <c r="AD49" s="25"/>
      <c r="AE49" s="25"/>
      <c r="AF49" s="25"/>
      <c r="AG49" s="25"/>
      <c r="AH49" s="25"/>
      <c r="AI49" s="25"/>
      <c r="AJ49" s="25"/>
      <c r="AK49" s="25"/>
      <c r="AL49" s="25"/>
      <c r="AM49" s="25"/>
      <c r="AN49" s="25"/>
      <c r="AO49" s="25"/>
    </row>
    <row r="50" ht="14.25" hidden="1" customHeight="1">
      <c r="A50" s="37">
        <v>2253.0</v>
      </c>
      <c r="B50" s="41"/>
      <c r="C50" s="12" t="str">
        <f t="shared" si="1"/>
        <v>2253</v>
      </c>
      <c r="D50" s="13">
        <v>39773.0</v>
      </c>
      <c r="E50" s="22" t="s">
        <v>266</v>
      </c>
      <c r="F50" s="15" t="s">
        <v>206</v>
      </c>
      <c r="G50" s="14" t="s">
        <v>267</v>
      </c>
      <c r="H50" s="17">
        <v>3293305.0</v>
      </c>
      <c r="I50" s="18" t="s">
        <v>97</v>
      </c>
      <c r="J50" s="32"/>
      <c r="K50" s="15" t="s">
        <v>268</v>
      </c>
      <c r="L50" s="20">
        <f t="shared" si="2"/>
        <v>39408</v>
      </c>
      <c r="M50" s="20">
        <f t="shared" si="3"/>
        <v>40503</v>
      </c>
      <c r="N50" s="39" t="s">
        <v>186</v>
      </c>
      <c r="O50" s="40" t="s">
        <v>187</v>
      </c>
      <c r="P50" s="14"/>
      <c r="Q50" s="27"/>
      <c r="R50" s="24"/>
      <c r="S50" s="22"/>
      <c r="T50" s="42"/>
      <c r="U50" s="23" t="s">
        <v>59</v>
      </c>
      <c r="V50" s="30"/>
      <c r="W50" s="24"/>
      <c r="X50" s="25"/>
      <c r="Y50" s="25"/>
      <c r="Z50" s="25"/>
      <c r="AA50" s="25"/>
      <c r="AB50" s="25"/>
      <c r="AC50" s="25"/>
      <c r="AD50" s="25"/>
      <c r="AE50" s="25"/>
      <c r="AF50" s="25"/>
      <c r="AG50" s="25"/>
      <c r="AH50" s="25"/>
      <c r="AI50" s="25"/>
      <c r="AJ50" s="25"/>
      <c r="AK50" s="25"/>
      <c r="AL50" s="25"/>
      <c r="AM50" s="25"/>
      <c r="AN50" s="25"/>
      <c r="AO50" s="25"/>
    </row>
    <row r="51" ht="14.25" hidden="1" customHeight="1">
      <c r="A51" s="37">
        <v>2254.0</v>
      </c>
      <c r="B51" s="41"/>
      <c r="C51" s="12" t="str">
        <f t="shared" si="1"/>
        <v>2254</v>
      </c>
      <c r="D51" s="13">
        <v>39773.0</v>
      </c>
      <c r="E51" s="22" t="s">
        <v>269</v>
      </c>
      <c r="F51" s="15" t="s">
        <v>206</v>
      </c>
      <c r="G51" s="14" t="s">
        <v>270</v>
      </c>
      <c r="H51" s="17">
        <v>3420300.0</v>
      </c>
      <c r="I51" s="18" t="s">
        <v>97</v>
      </c>
      <c r="J51" s="32"/>
      <c r="K51" s="15" t="s">
        <v>271</v>
      </c>
      <c r="L51" s="20">
        <f t="shared" si="2"/>
        <v>39657</v>
      </c>
      <c r="M51" s="20">
        <f t="shared" si="3"/>
        <v>40539</v>
      </c>
      <c r="N51" s="39" t="s">
        <v>186</v>
      </c>
      <c r="O51" s="40" t="s">
        <v>187</v>
      </c>
      <c r="P51" s="14"/>
      <c r="Q51" s="25"/>
      <c r="R51" s="24"/>
      <c r="S51" s="22"/>
      <c r="T51" s="42"/>
      <c r="U51" s="23" t="s">
        <v>91</v>
      </c>
      <c r="V51" s="43"/>
      <c r="W51" s="24"/>
      <c r="X51" s="25"/>
      <c r="Y51" s="25"/>
      <c r="Z51" s="25"/>
      <c r="AA51" s="25"/>
      <c r="AB51" s="25"/>
      <c r="AC51" s="25"/>
      <c r="AD51" s="25"/>
      <c r="AE51" s="25"/>
      <c r="AF51" s="25"/>
      <c r="AG51" s="25"/>
      <c r="AH51" s="25"/>
      <c r="AI51" s="25"/>
      <c r="AJ51" s="25"/>
      <c r="AK51" s="25"/>
      <c r="AL51" s="25"/>
      <c r="AM51" s="25"/>
      <c r="AN51" s="25"/>
      <c r="AO51" s="25"/>
    </row>
    <row r="52" ht="14.25" hidden="1" customHeight="1">
      <c r="A52" s="37">
        <v>2255.0</v>
      </c>
      <c r="B52" s="41">
        <v>1.0</v>
      </c>
      <c r="C52" s="12" t="str">
        <f t="shared" si="1"/>
        <v>2255-01</v>
      </c>
      <c r="D52" s="13">
        <v>40478.0</v>
      </c>
      <c r="E52" s="22" t="s">
        <v>272</v>
      </c>
      <c r="F52" s="15" t="s">
        <v>206</v>
      </c>
      <c r="G52" s="14" t="s">
        <v>273</v>
      </c>
      <c r="H52" s="17">
        <v>999999.0</v>
      </c>
      <c r="I52" s="18" t="s">
        <v>97</v>
      </c>
      <c r="J52" s="32"/>
      <c r="K52" s="15" t="s">
        <v>274</v>
      </c>
      <c r="L52" s="20">
        <f t="shared" si="2"/>
        <v>39659</v>
      </c>
      <c r="M52" s="20">
        <f t="shared" si="3"/>
        <v>40543</v>
      </c>
      <c r="N52" s="39" t="s">
        <v>186</v>
      </c>
      <c r="O52" s="40" t="s">
        <v>187</v>
      </c>
      <c r="P52" s="14"/>
      <c r="Q52" s="25"/>
      <c r="R52" s="24"/>
      <c r="S52" s="22"/>
      <c r="T52" s="42"/>
      <c r="U52" s="23" t="s">
        <v>83</v>
      </c>
      <c r="V52" s="43"/>
      <c r="W52" s="24"/>
      <c r="X52" s="25"/>
      <c r="Y52" s="25"/>
      <c r="Z52" s="25"/>
      <c r="AA52" s="25"/>
      <c r="AB52" s="25"/>
      <c r="AC52" s="25"/>
      <c r="AD52" s="25"/>
      <c r="AE52" s="25"/>
      <c r="AF52" s="25"/>
      <c r="AG52" s="25"/>
      <c r="AH52" s="25"/>
      <c r="AI52" s="25"/>
      <c r="AJ52" s="25"/>
      <c r="AK52" s="25"/>
      <c r="AL52" s="25"/>
      <c r="AM52" s="25"/>
      <c r="AN52" s="25"/>
      <c r="AO52" s="25"/>
    </row>
    <row r="53" ht="14.25" hidden="1" customHeight="1">
      <c r="A53" s="37">
        <v>2257.0</v>
      </c>
      <c r="B53" s="41">
        <v>1.0</v>
      </c>
      <c r="C53" s="12" t="str">
        <f t="shared" si="1"/>
        <v>2257-01</v>
      </c>
      <c r="D53" s="13"/>
      <c r="E53" s="14"/>
      <c r="F53" s="15"/>
      <c r="G53" s="16" t="s">
        <v>275</v>
      </c>
      <c r="H53" s="17">
        <v>8909720.0</v>
      </c>
      <c r="I53" s="18" t="s">
        <v>97</v>
      </c>
      <c r="J53" s="32"/>
      <c r="K53" s="15" t="s">
        <v>276</v>
      </c>
      <c r="L53" s="20">
        <f t="shared" si="2"/>
        <v>39692</v>
      </c>
      <c r="M53" s="20">
        <f t="shared" si="3"/>
        <v>40724</v>
      </c>
      <c r="N53" s="39" t="s">
        <v>186</v>
      </c>
      <c r="O53" s="40" t="s">
        <v>187</v>
      </c>
      <c r="P53" s="14"/>
      <c r="Q53" s="22" t="s">
        <v>213</v>
      </c>
      <c r="R53" s="22" t="s">
        <v>213</v>
      </c>
      <c r="S53" s="22" t="s">
        <v>277</v>
      </c>
      <c r="T53" s="16" t="s">
        <v>278</v>
      </c>
      <c r="U53" s="23" t="s">
        <v>83</v>
      </c>
      <c r="V53" s="43"/>
      <c r="W53" s="24"/>
      <c r="X53" s="25"/>
      <c r="Y53" s="25"/>
      <c r="Z53" s="25"/>
      <c r="AA53" s="25"/>
      <c r="AB53" s="25"/>
      <c r="AC53" s="25"/>
      <c r="AD53" s="25"/>
      <c r="AE53" s="25"/>
      <c r="AF53" s="25"/>
      <c r="AG53" s="25"/>
      <c r="AH53" s="25"/>
      <c r="AI53" s="25"/>
      <c r="AJ53" s="25"/>
      <c r="AK53" s="25"/>
      <c r="AL53" s="25"/>
      <c r="AM53" s="25"/>
      <c r="AN53" s="25"/>
      <c r="AO53" s="25"/>
    </row>
    <row r="54" ht="14.25" hidden="1" customHeight="1">
      <c r="A54" s="26">
        <v>2263.0</v>
      </c>
      <c r="B54" s="18">
        <v>5.0</v>
      </c>
      <c r="C54" s="12" t="str">
        <f t="shared" si="1"/>
        <v>2263-05</v>
      </c>
      <c r="D54" s="29">
        <v>43563.0</v>
      </c>
      <c r="E54" s="22"/>
      <c r="F54" s="15" t="s">
        <v>38</v>
      </c>
      <c r="G54" s="16" t="s">
        <v>279</v>
      </c>
      <c r="H54" s="17">
        <v>3.318181961E7</v>
      </c>
      <c r="I54" s="18" t="s">
        <v>97</v>
      </c>
      <c r="J54" s="23"/>
      <c r="K54" s="16" t="s">
        <v>280</v>
      </c>
      <c r="L54" s="20">
        <f t="shared" si="2"/>
        <v>39730</v>
      </c>
      <c r="M54" s="20">
        <f t="shared" si="3"/>
        <v>43830</v>
      </c>
      <c r="N54" s="29" t="s">
        <v>117</v>
      </c>
      <c r="O54" s="18" t="s">
        <v>118</v>
      </c>
      <c r="P54" s="23" t="s">
        <v>144</v>
      </c>
      <c r="Q54" s="16" t="s">
        <v>121</v>
      </c>
      <c r="R54" s="16" t="s">
        <v>112</v>
      </c>
      <c r="S54" s="16" t="s">
        <v>121</v>
      </c>
      <c r="T54" s="14" t="s">
        <v>281</v>
      </c>
      <c r="U54" s="23" t="s">
        <v>59</v>
      </c>
      <c r="V54" s="30"/>
      <c r="W54" s="24"/>
      <c r="X54" s="25"/>
      <c r="Y54" s="25"/>
      <c r="Z54" s="25"/>
      <c r="AA54" s="25"/>
      <c r="AB54" s="25"/>
      <c r="AC54" s="25"/>
      <c r="AD54" s="25"/>
      <c r="AE54" s="25"/>
      <c r="AF54" s="25"/>
      <c r="AG54" s="25"/>
      <c r="AH54" s="25"/>
      <c r="AI54" s="25"/>
      <c r="AJ54" s="25"/>
      <c r="AK54" s="25"/>
      <c r="AL54" s="25"/>
      <c r="AM54" s="25"/>
      <c r="AN54" s="25"/>
      <c r="AO54" s="25"/>
    </row>
    <row r="55" ht="14.25" hidden="1" customHeight="1">
      <c r="A55" s="37">
        <v>2264.0</v>
      </c>
      <c r="B55" s="41"/>
      <c r="C55" s="12" t="str">
        <f t="shared" si="1"/>
        <v>2264</v>
      </c>
      <c r="D55" s="13">
        <v>39799.0</v>
      </c>
      <c r="E55" s="22" t="s">
        <v>282</v>
      </c>
      <c r="F55" s="15" t="s">
        <v>206</v>
      </c>
      <c r="G55" s="14" t="s">
        <v>283</v>
      </c>
      <c r="H55" s="17">
        <v>2718000.0</v>
      </c>
      <c r="I55" s="18" t="s">
        <v>97</v>
      </c>
      <c r="J55" s="32"/>
      <c r="K55" s="15" t="s">
        <v>284</v>
      </c>
      <c r="L55" s="20">
        <f t="shared" si="2"/>
        <v>39664</v>
      </c>
      <c r="M55" s="20">
        <f t="shared" si="3"/>
        <v>40515</v>
      </c>
      <c r="N55" s="39" t="s">
        <v>186</v>
      </c>
      <c r="O55" s="40" t="s">
        <v>187</v>
      </c>
      <c r="P55" s="14"/>
      <c r="Q55" s="25"/>
      <c r="R55" s="24"/>
      <c r="S55" s="22"/>
      <c r="T55" s="42"/>
      <c r="U55" s="23" t="s">
        <v>285</v>
      </c>
      <c r="V55" s="30"/>
      <c r="W55" s="24"/>
      <c r="X55" s="25"/>
      <c r="Y55" s="25"/>
      <c r="Z55" s="25"/>
      <c r="AA55" s="25"/>
      <c r="AB55" s="27"/>
      <c r="AC55" s="25"/>
      <c r="AD55" s="25"/>
      <c r="AE55" s="25"/>
      <c r="AF55" s="25"/>
      <c r="AG55" s="25"/>
      <c r="AH55" s="25"/>
      <c r="AI55" s="25"/>
      <c r="AJ55" s="25"/>
      <c r="AK55" s="25"/>
      <c r="AL55" s="25"/>
      <c r="AM55" s="25"/>
      <c r="AN55" s="25"/>
      <c r="AO55" s="25"/>
    </row>
    <row r="56" ht="14.25" hidden="1" customHeight="1">
      <c r="A56" s="37">
        <v>2267.0</v>
      </c>
      <c r="B56" s="41">
        <v>1.0</v>
      </c>
      <c r="C56" s="12" t="str">
        <f t="shared" si="1"/>
        <v>2267-01</v>
      </c>
      <c r="D56" s="13">
        <v>40511.0</v>
      </c>
      <c r="E56" s="22" t="s">
        <v>286</v>
      </c>
      <c r="F56" s="15" t="s">
        <v>206</v>
      </c>
      <c r="G56" s="14" t="s">
        <v>287</v>
      </c>
      <c r="H56" s="17">
        <v>683025.0</v>
      </c>
      <c r="I56" s="18" t="s">
        <v>97</v>
      </c>
      <c r="J56" s="32">
        <f>H56*0.1</f>
        <v>68302.5</v>
      </c>
      <c r="K56" s="15" t="s">
        <v>288</v>
      </c>
      <c r="L56" s="20">
        <f t="shared" si="2"/>
        <v>39648</v>
      </c>
      <c r="M56" s="20">
        <f t="shared" si="3"/>
        <v>40530</v>
      </c>
      <c r="N56" s="39" t="s">
        <v>186</v>
      </c>
      <c r="O56" s="40" t="s">
        <v>187</v>
      </c>
      <c r="P56" s="14"/>
      <c r="Q56" s="25"/>
      <c r="R56" s="24"/>
      <c r="S56" s="22"/>
      <c r="T56" s="42"/>
      <c r="U56" s="23" t="s">
        <v>46</v>
      </c>
      <c r="V56" s="43"/>
      <c r="W56" s="24"/>
      <c r="X56" s="25"/>
      <c r="Y56" s="25"/>
      <c r="Z56" s="25"/>
      <c r="AA56" s="25"/>
      <c r="AB56" s="25"/>
      <c r="AC56" s="25"/>
      <c r="AD56" s="25"/>
      <c r="AE56" s="25"/>
      <c r="AF56" s="25"/>
      <c r="AG56" s="25"/>
      <c r="AH56" s="25"/>
      <c r="AI56" s="25"/>
      <c r="AJ56" s="25"/>
      <c r="AK56" s="25"/>
      <c r="AL56" s="25"/>
      <c r="AM56" s="25"/>
      <c r="AN56" s="25"/>
      <c r="AO56" s="25"/>
    </row>
    <row r="57" ht="14.25" hidden="1" customHeight="1">
      <c r="A57" s="26">
        <v>2277.0</v>
      </c>
      <c r="B57" s="18">
        <v>1.0</v>
      </c>
      <c r="C57" s="12" t="str">
        <f t="shared" si="1"/>
        <v>2277-01</v>
      </c>
      <c r="D57" s="13">
        <v>41320.0</v>
      </c>
      <c r="E57" s="22"/>
      <c r="F57" s="23" t="s">
        <v>25</v>
      </c>
      <c r="G57" s="16" t="s">
        <v>289</v>
      </c>
      <c r="H57" s="17">
        <v>3.584421787E7</v>
      </c>
      <c r="I57" s="44" t="s">
        <v>290</v>
      </c>
      <c r="J57" s="23"/>
      <c r="K57" s="16" t="s">
        <v>291</v>
      </c>
      <c r="L57" s="20">
        <f t="shared" si="2"/>
        <v>39743</v>
      </c>
      <c r="M57" s="20">
        <f t="shared" si="3"/>
        <v>41639</v>
      </c>
      <c r="N57" s="29" t="s">
        <v>117</v>
      </c>
      <c r="O57" s="18" t="s">
        <v>292</v>
      </c>
      <c r="P57" s="23" t="s">
        <v>293</v>
      </c>
      <c r="Q57" s="16" t="s">
        <v>203</v>
      </c>
      <c r="R57" s="16" t="s">
        <v>203</v>
      </c>
      <c r="S57" s="16" t="s">
        <v>203</v>
      </c>
      <c r="T57" s="35"/>
      <c r="U57" s="23" t="s">
        <v>237</v>
      </c>
      <c r="V57" s="43"/>
      <c r="W57" s="24"/>
      <c r="X57" s="25"/>
      <c r="Y57" s="25"/>
      <c r="Z57" s="25"/>
      <c r="AA57" s="25"/>
      <c r="AB57" s="25"/>
      <c r="AC57" s="25"/>
      <c r="AD57" s="25"/>
      <c r="AE57" s="25"/>
      <c r="AF57" s="25"/>
      <c r="AG57" s="25"/>
      <c r="AH57" s="25"/>
      <c r="AI57" s="25"/>
      <c r="AJ57" s="25"/>
      <c r="AK57" s="25"/>
      <c r="AL57" s="25"/>
      <c r="AM57" s="25"/>
      <c r="AN57" s="25"/>
      <c r="AO57" s="25"/>
    </row>
    <row r="58" ht="14.25" hidden="1" customHeight="1">
      <c r="A58" s="37">
        <v>2284.0</v>
      </c>
      <c r="B58" s="26">
        <v>2.0</v>
      </c>
      <c r="C58" s="12" t="str">
        <f t="shared" si="1"/>
        <v>2284-02</v>
      </c>
      <c r="D58" s="13">
        <v>40969.0</v>
      </c>
      <c r="E58" s="14" t="s">
        <v>294</v>
      </c>
      <c r="F58" s="15" t="s">
        <v>25</v>
      </c>
      <c r="G58" s="16" t="s">
        <v>295</v>
      </c>
      <c r="H58" s="17">
        <v>1999858.0</v>
      </c>
      <c r="I58" s="18" t="s">
        <v>97</v>
      </c>
      <c r="J58" s="32"/>
      <c r="K58" s="15" t="s">
        <v>296</v>
      </c>
      <c r="L58" s="20">
        <f t="shared" si="2"/>
        <v>39447</v>
      </c>
      <c r="M58" s="20">
        <f t="shared" si="3"/>
        <v>42003</v>
      </c>
      <c r="N58" s="39" t="s">
        <v>186</v>
      </c>
      <c r="O58" s="40" t="s">
        <v>187</v>
      </c>
      <c r="P58" s="15"/>
      <c r="Q58" s="16" t="s">
        <v>120</v>
      </c>
      <c r="R58" s="22" t="s">
        <v>120</v>
      </c>
      <c r="S58" s="22" t="s">
        <v>297</v>
      </c>
      <c r="T58" s="16" t="s">
        <v>298</v>
      </c>
      <c r="U58" s="23" t="s">
        <v>59</v>
      </c>
      <c r="V58" s="30"/>
      <c r="W58" s="24"/>
      <c r="X58" s="25"/>
      <c r="Y58" s="25"/>
      <c r="Z58" s="25"/>
      <c r="AA58" s="25"/>
      <c r="AB58" s="25"/>
      <c r="AC58" s="25"/>
      <c r="AD58" s="25"/>
      <c r="AE58" s="25"/>
      <c r="AF58" s="25"/>
      <c r="AG58" s="25"/>
      <c r="AH58" s="25"/>
      <c r="AI58" s="25"/>
      <c r="AJ58" s="25"/>
      <c r="AK58" s="25"/>
      <c r="AL58" s="25"/>
      <c r="AM58" s="25"/>
      <c r="AN58" s="25"/>
      <c r="AO58" s="25"/>
    </row>
    <row r="59" ht="14.25" hidden="1" customHeight="1">
      <c r="A59" s="37">
        <v>2287.0</v>
      </c>
      <c r="B59" s="26"/>
      <c r="C59" s="12" t="str">
        <f t="shared" si="1"/>
        <v>2287</v>
      </c>
      <c r="D59" s="13">
        <v>39846.0</v>
      </c>
      <c r="E59" s="14"/>
      <c r="F59" s="15"/>
      <c r="G59" s="16" t="s">
        <v>299</v>
      </c>
      <c r="H59" s="17">
        <v>4.3578E7</v>
      </c>
      <c r="I59" s="18" t="s">
        <v>97</v>
      </c>
      <c r="J59" s="32"/>
      <c r="K59" s="15" t="s">
        <v>300</v>
      </c>
      <c r="L59" s="20">
        <f t="shared" si="2"/>
        <v>36964</v>
      </c>
      <c r="M59" s="20">
        <f t="shared" si="3"/>
        <v>39869</v>
      </c>
      <c r="N59" s="39" t="s">
        <v>186</v>
      </c>
      <c r="O59" s="40" t="s">
        <v>187</v>
      </c>
      <c r="P59" s="15"/>
      <c r="Q59" s="16" t="s">
        <v>301</v>
      </c>
      <c r="R59" s="22" t="s">
        <v>302</v>
      </c>
      <c r="S59" s="22" t="s">
        <v>303</v>
      </c>
      <c r="T59" s="16"/>
      <c r="U59" s="23" t="s">
        <v>59</v>
      </c>
      <c r="V59" s="30"/>
      <c r="W59" s="24"/>
      <c r="X59" s="25"/>
      <c r="Y59" s="25"/>
      <c r="Z59" s="25"/>
      <c r="AA59" s="25"/>
      <c r="AB59" s="25"/>
      <c r="AC59" s="25"/>
      <c r="AD59" s="25"/>
      <c r="AE59" s="25"/>
      <c r="AF59" s="25"/>
      <c r="AG59" s="25"/>
      <c r="AH59" s="25"/>
      <c r="AI59" s="25"/>
      <c r="AJ59" s="25"/>
      <c r="AK59" s="25"/>
      <c r="AL59" s="25"/>
      <c r="AM59" s="25"/>
      <c r="AN59" s="25"/>
      <c r="AO59" s="25"/>
    </row>
    <row r="60" ht="14.25" hidden="1" customHeight="1">
      <c r="A60" s="37">
        <v>2288.0</v>
      </c>
      <c r="B60" s="41"/>
      <c r="C60" s="12" t="str">
        <f t="shared" si="1"/>
        <v>2288</v>
      </c>
      <c r="D60" s="13">
        <v>39856.0</v>
      </c>
      <c r="E60" s="22" t="s">
        <v>304</v>
      </c>
      <c r="F60" s="15" t="s">
        <v>206</v>
      </c>
      <c r="G60" s="14" t="s">
        <v>305</v>
      </c>
      <c r="H60" s="17">
        <v>2013449.0</v>
      </c>
      <c r="I60" s="18" t="s">
        <v>97</v>
      </c>
      <c r="J60" s="32"/>
      <c r="K60" s="15" t="s">
        <v>306</v>
      </c>
      <c r="L60" s="20">
        <f t="shared" si="2"/>
        <v>39759</v>
      </c>
      <c r="M60" s="20">
        <f t="shared" si="3"/>
        <v>40667</v>
      </c>
      <c r="N60" s="39" t="s">
        <v>186</v>
      </c>
      <c r="O60" s="40" t="s">
        <v>187</v>
      </c>
      <c r="P60" s="14"/>
      <c r="Q60" s="27"/>
      <c r="R60" s="24"/>
      <c r="S60" s="22"/>
      <c r="T60" s="42"/>
      <c r="U60" s="23" t="s">
        <v>59</v>
      </c>
      <c r="V60" s="30"/>
      <c r="W60" s="24"/>
      <c r="X60" s="25"/>
      <c r="Y60" s="25"/>
      <c r="Z60" s="25"/>
      <c r="AA60" s="25"/>
      <c r="AB60" s="25"/>
      <c r="AC60" s="25"/>
      <c r="AD60" s="25"/>
      <c r="AE60" s="25"/>
      <c r="AF60" s="25"/>
      <c r="AG60" s="25"/>
      <c r="AH60" s="25"/>
      <c r="AI60" s="25"/>
      <c r="AJ60" s="25"/>
      <c r="AK60" s="25"/>
      <c r="AL60" s="25"/>
      <c r="AM60" s="25"/>
      <c r="AN60" s="25"/>
      <c r="AO60" s="25"/>
    </row>
    <row r="61" ht="14.25" hidden="1" customHeight="1">
      <c r="A61" s="37">
        <v>2292.0</v>
      </c>
      <c r="B61" s="41"/>
      <c r="C61" s="12" t="str">
        <f t="shared" si="1"/>
        <v>2292</v>
      </c>
      <c r="D61" s="13">
        <v>39864.0</v>
      </c>
      <c r="E61" s="22" t="s">
        <v>307</v>
      </c>
      <c r="F61" s="15" t="s">
        <v>206</v>
      </c>
      <c r="G61" s="14" t="s">
        <v>308</v>
      </c>
      <c r="H61" s="17">
        <v>1715000.0</v>
      </c>
      <c r="I61" s="18" t="s">
        <v>97</v>
      </c>
      <c r="J61" s="32"/>
      <c r="K61" s="15" t="s">
        <v>309</v>
      </c>
      <c r="L61" s="20">
        <f t="shared" si="2"/>
        <v>39664</v>
      </c>
      <c r="M61" s="20">
        <f t="shared" si="3"/>
        <v>40393</v>
      </c>
      <c r="N61" s="39" t="s">
        <v>186</v>
      </c>
      <c r="O61" s="40" t="s">
        <v>187</v>
      </c>
      <c r="P61" s="14"/>
      <c r="Q61" s="27"/>
      <c r="R61" s="24"/>
      <c r="S61" s="22"/>
      <c r="T61" s="42"/>
      <c r="U61" s="23" t="s">
        <v>237</v>
      </c>
      <c r="V61" s="43"/>
      <c r="W61" s="24"/>
      <c r="X61" s="25"/>
      <c r="Y61" s="25"/>
      <c r="Z61" s="25"/>
      <c r="AA61" s="25"/>
      <c r="AB61" s="25"/>
      <c r="AC61" s="25"/>
      <c r="AD61" s="25"/>
      <c r="AE61" s="25"/>
      <c r="AF61" s="25"/>
      <c r="AG61" s="25"/>
      <c r="AH61" s="25"/>
      <c r="AI61" s="25"/>
      <c r="AJ61" s="25"/>
      <c r="AK61" s="25"/>
      <c r="AL61" s="25"/>
      <c r="AM61" s="25"/>
      <c r="AN61" s="25"/>
      <c r="AO61" s="25"/>
    </row>
    <row r="62" ht="14.25" hidden="1" customHeight="1">
      <c r="A62" s="37">
        <v>2293.0</v>
      </c>
      <c r="B62" s="26"/>
      <c r="C62" s="12" t="str">
        <f t="shared" si="1"/>
        <v>2293</v>
      </c>
      <c r="D62" s="13"/>
      <c r="E62" s="14"/>
      <c r="F62" s="15"/>
      <c r="G62" s="16" t="s">
        <v>310</v>
      </c>
      <c r="H62" s="17">
        <v>5854999.999999984</v>
      </c>
      <c r="I62" s="18" t="s">
        <v>97</v>
      </c>
      <c r="J62" s="32"/>
      <c r="K62" s="15" t="s">
        <v>311</v>
      </c>
      <c r="L62" s="20">
        <f t="shared" si="2"/>
        <v>39661</v>
      </c>
      <c r="M62" s="20">
        <f t="shared" si="3"/>
        <v>40544</v>
      </c>
      <c r="N62" s="39" t="s">
        <v>186</v>
      </c>
      <c r="O62" s="40" t="s">
        <v>187</v>
      </c>
      <c r="P62" s="15"/>
      <c r="Q62" s="16" t="s">
        <v>312</v>
      </c>
      <c r="R62" s="22" t="s">
        <v>312</v>
      </c>
      <c r="S62" s="22" t="s">
        <v>313</v>
      </c>
      <c r="T62" s="16" t="s">
        <v>314</v>
      </c>
      <c r="U62" s="23" t="s">
        <v>237</v>
      </c>
      <c r="V62" s="43"/>
      <c r="W62" s="24"/>
      <c r="X62" s="25"/>
      <c r="Y62" s="25"/>
      <c r="Z62" s="25"/>
      <c r="AA62" s="25"/>
      <c r="AB62" s="25"/>
      <c r="AC62" s="22"/>
      <c r="AD62" s="25"/>
      <c r="AE62" s="25"/>
      <c r="AF62" s="25"/>
      <c r="AG62" s="25"/>
      <c r="AH62" s="25"/>
      <c r="AI62" s="25"/>
      <c r="AJ62" s="25"/>
      <c r="AK62" s="25"/>
      <c r="AL62" s="25"/>
      <c r="AM62" s="25"/>
      <c r="AN62" s="25"/>
      <c r="AO62" s="25"/>
    </row>
    <row r="63" ht="14.25" hidden="1" customHeight="1">
      <c r="A63" s="37">
        <v>2294.0</v>
      </c>
      <c r="B63" s="41">
        <v>1.0</v>
      </c>
      <c r="C63" s="12" t="str">
        <f t="shared" si="1"/>
        <v>2294-01</v>
      </c>
      <c r="D63" s="13">
        <v>40199.0</v>
      </c>
      <c r="E63" s="22" t="s">
        <v>315</v>
      </c>
      <c r="F63" s="15" t="s">
        <v>206</v>
      </c>
      <c r="G63" s="14" t="s">
        <v>316</v>
      </c>
      <c r="H63" s="17">
        <v>2930500.0</v>
      </c>
      <c r="I63" s="18" t="s">
        <v>97</v>
      </c>
      <c r="J63" s="32"/>
      <c r="K63" s="15" t="s">
        <v>317</v>
      </c>
      <c r="L63" s="20">
        <f t="shared" si="2"/>
        <v>39436</v>
      </c>
      <c r="M63" s="20">
        <f t="shared" si="3"/>
        <v>40410</v>
      </c>
      <c r="N63" s="39" t="s">
        <v>186</v>
      </c>
      <c r="O63" s="40" t="s">
        <v>187</v>
      </c>
      <c r="P63" s="14"/>
      <c r="Q63" s="25"/>
      <c r="R63" s="24"/>
      <c r="S63" s="22"/>
      <c r="T63" s="42"/>
      <c r="U63" s="23" t="s">
        <v>83</v>
      </c>
      <c r="V63" s="30"/>
      <c r="W63" s="24"/>
      <c r="X63" s="25"/>
      <c r="Y63" s="25"/>
      <c r="Z63" s="25"/>
      <c r="AA63" s="25"/>
      <c r="AB63" s="25"/>
      <c r="AC63" s="27"/>
      <c r="AD63" s="25"/>
      <c r="AE63" s="25"/>
      <c r="AF63" s="25"/>
      <c r="AG63" s="25"/>
      <c r="AH63" s="25"/>
      <c r="AI63" s="25"/>
      <c r="AJ63" s="25"/>
      <c r="AK63" s="25"/>
      <c r="AL63" s="25"/>
      <c r="AM63" s="25"/>
      <c r="AN63" s="25"/>
      <c r="AO63" s="25"/>
    </row>
    <row r="64" ht="14.25" hidden="1" customHeight="1">
      <c r="A64" s="37">
        <v>2296.0</v>
      </c>
      <c r="B64" s="26">
        <v>2.0</v>
      </c>
      <c r="C64" s="12" t="str">
        <f t="shared" si="1"/>
        <v>2296-02</v>
      </c>
      <c r="D64" s="13">
        <v>40529.0</v>
      </c>
      <c r="E64" s="22" t="s">
        <v>318</v>
      </c>
      <c r="F64" s="15" t="s">
        <v>206</v>
      </c>
      <c r="G64" s="14" t="s">
        <v>319</v>
      </c>
      <c r="H64" s="17">
        <v>738600.0</v>
      </c>
      <c r="I64" s="18" t="s">
        <v>97</v>
      </c>
      <c r="J64" s="32"/>
      <c r="K64" s="15" t="s">
        <v>320</v>
      </c>
      <c r="L64" s="20">
        <f t="shared" si="2"/>
        <v>39665</v>
      </c>
      <c r="M64" s="20">
        <f t="shared" si="3"/>
        <v>40543</v>
      </c>
      <c r="N64" s="39" t="s">
        <v>186</v>
      </c>
      <c r="O64" s="40" t="s">
        <v>187</v>
      </c>
      <c r="P64" s="14"/>
      <c r="Q64" s="25"/>
      <c r="R64" s="24"/>
      <c r="S64" s="22"/>
      <c r="T64" s="42"/>
      <c r="U64" s="23" t="s">
        <v>83</v>
      </c>
      <c r="V64" s="43"/>
      <c r="W64" s="24"/>
      <c r="X64" s="25"/>
      <c r="Y64" s="25"/>
      <c r="Z64" s="25"/>
      <c r="AA64" s="25"/>
      <c r="AB64" s="25"/>
      <c r="AC64" s="25"/>
      <c r="AD64" s="25"/>
      <c r="AE64" s="25"/>
      <c r="AF64" s="25"/>
      <c r="AG64" s="25"/>
      <c r="AH64" s="25"/>
      <c r="AI64" s="25"/>
      <c r="AJ64" s="25"/>
      <c r="AK64" s="25"/>
      <c r="AL64" s="25"/>
      <c r="AM64" s="25"/>
      <c r="AN64" s="25"/>
      <c r="AO64" s="25"/>
    </row>
    <row r="65" ht="14.25" hidden="1" customHeight="1">
      <c r="A65" s="37">
        <v>2297.0</v>
      </c>
      <c r="B65" s="41"/>
      <c r="C65" s="12" t="str">
        <f t="shared" si="1"/>
        <v>2297</v>
      </c>
      <c r="D65" s="13">
        <v>39868.0</v>
      </c>
      <c r="E65" s="22" t="s">
        <v>321</v>
      </c>
      <c r="F65" s="15" t="s">
        <v>206</v>
      </c>
      <c r="G65" s="14" t="s">
        <v>322</v>
      </c>
      <c r="H65" s="17">
        <v>1996000.0</v>
      </c>
      <c r="I65" s="18" t="s">
        <v>97</v>
      </c>
      <c r="J65" s="32"/>
      <c r="K65" s="15" t="s">
        <v>323</v>
      </c>
      <c r="L65" s="20">
        <f t="shared" si="2"/>
        <v>39828</v>
      </c>
      <c r="M65" s="20">
        <f t="shared" si="3"/>
        <v>40526</v>
      </c>
      <c r="N65" s="39" t="s">
        <v>186</v>
      </c>
      <c r="O65" s="40" t="s">
        <v>187</v>
      </c>
      <c r="P65" s="14"/>
      <c r="Q65" s="25"/>
      <c r="R65" s="24"/>
      <c r="S65" s="22"/>
      <c r="T65" s="42"/>
      <c r="U65" s="23" t="s">
        <v>237</v>
      </c>
      <c r="V65" s="43"/>
      <c r="W65" s="24"/>
      <c r="X65" s="25"/>
      <c r="Y65" s="25"/>
      <c r="Z65" s="25"/>
      <c r="AA65" s="25"/>
      <c r="AB65" s="25"/>
      <c r="AC65" s="25"/>
      <c r="AD65" s="22"/>
      <c r="AE65" s="22"/>
      <c r="AF65" s="22"/>
      <c r="AG65" s="22"/>
      <c r="AH65" s="22"/>
      <c r="AI65" s="22"/>
      <c r="AJ65" s="22"/>
      <c r="AK65" s="22"/>
      <c r="AL65" s="22"/>
      <c r="AM65" s="22"/>
      <c r="AN65" s="22"/>
      <c r="AO65" s="22"/>
    </row>
    <row r="66" ht="14.25" hidden="1" customHeight="1">
      <c r="A66" s="37">
        <v>2299.0</v>
      </c>
      <c r="B66" s="41">
        <v>1.0</v>
      </c>
      <c r="C66" s="12" t="str">
        <f t="shared" si="1"/>
        <v>2299-01</v>
      </c>
      <c r="D66" s="13">
        <v>40155.0</v>
      </c>
      <c r="E66" s="14"/>
      <c r="F66" s="15"/>
      <c r="G66" s="16" t="s">
        <v>324</v>
      </c>
      <c r="H66" s="17">
        <v>5300000.0</v>
      </c>
      <c r="I66" s="18" t="s">
        <v>97</v>
      </c>
      <c r="J66" s="32"/>
      <c r="K66" s="15" t="s">
        <v>325</v>
      </c>
      <c r="L66" s="20">
        <f t="shared" si="2"/>
        <v>38838</v>
      </c>
      <c r="M66" s="20">
        <f t="shared" si="3"/>
        <v>41174</v>
      </c>
      <c r="N66" s="39" t="s">
        <v>186</v>
      </c>
      <c r="O66" s="40" t="s">
        <v>187</v>
      </c>
      <c r="P66" s="15"/>
      <c r="Q66" s="22" t="s">
        <v>326</v>
      </c>
      <c r="R66" s="22" t="s">
        <v>327</v>
      </c>
      <c r="S66" s="22" t="s">
        <v>231</v>
      </c>
      <c r="T66" s="16" t="s">
        <v>328</v>
      </c>
      <c r="U66" s="23" t="s">
        <v>285</v>
      </c>
      <c r="V66" s="43"/>
      <c r="W66" s="24"/>
      <c r="X66" s="25"/>
      <c r="Y66" s="25"/>
      <c r="Z66" s="25"/>
      <c r="AA66" s="25"/>
      <c r="AB66" s="27"/>
      <c r="AC66" s="25"/>
      <c r="AD66" s="27"/>
      <c r="AE66" s="27"/>
      <c r="AF66" s="27"/>
      <c r="AG66" s="27"/>
      <c r="AH66" s="27"/>
      <c r="AI66" s="27"/>
      <c r="AJ66" s="27"/>
      <c r="AK66" s="27"/>
      <c r="AL66" s="27"/>
      <c r="AM66" s="27"/>
      <c r="AN66" s="27"/>
      <c r="AO66" s="27"/>
    </row>
    <row r="67" ht="14.25" hidden="1" customHeight="1">
      <c r="A67" s="37">
        <v>2300.0</v>
      </c>
      <c r="B67" s="41">
        <v>1.0</v>
      </c>
      <c r="C67" s="12" t="str">
        <f t="shared" si="1"/>
        <v>2300-01</v>
      </c>
      <c r="D67" s="13"/>
      <c r="E67" s="14" t="s">
        <v>329</v>
      </c>
      <c r="F67" s="15"/>
      <c r="G67" s="16" t="s">
        <v>330</v>
      </c>
      <c r="H67" s="17">
        <v>551144.0</v>
      </c>
      <c r="I67" s="18" t="s">
        <v>97</v>
      </c>
      <c r="J67" s="32"/>
      <c r="K67" s="15" t="s">
        <v>331</v>
      </c>
      <c r="L67" s="20">
        <f t="shared" si="2"/>
        <v>38698</v>
      </c>
      <c r="M67" s="20">
        <f t="shared" si="3"/>
        <v>41254</v>
      </c>
      <c r="N67" s="39" t="s">
        <v>186</v>
      </c>
      <c r="O67" s="40" t="s">
        <v>187</v>
      </c>
      <c r="P67" s="15"/>
      <c r="Q67" s="16" t="s">
        <v>120</v>
      </c>
      <c r="R67" s="22" t="s">
        <v>120</v>
      </c>
      <c r="S67" s="22" t="s">
        <v>332</v>
      </c>
      <c r="T67" s="16" t="s">
        <v>330</v>
      </c>
      <c r="U67" s="23" t="s">
        <v>59</v>
      </c>
      <c r="V67" s="30"/>
      <c r="W67" s="24"/>
      <c r="X67" s="25"/>
      <c r="Y67" s="25"/>
      <c r="Z67" s="25"/>
      <c r="AA67" s="25"/>
      <c r="AB67" s="25"/>
      <c r="AC67" s="25"/>
      <c r="AD67" s="25"/>
      <c r="AE67" s="25"/>
      <c r="AF67" s="25"/>
      <c r="AG67" s="25"/>
      <c r="AH67" s="25"/>
      <c r="AI67" s="25"/>
      <c r="AJ67" s="25"/>
      <c r="AK67" s="25"/>
      <c r="AL67" s="25"/>
      <c r="AM67" s="25"/>
      <c r="AN67" s="25"/>
      <c r="AO67" s="25"/>
    </row>
    <row r="68" ht="14.25" hidden="1" customHeight="1">
      <c r="A68" s="37">
        <v>2301.0</v>
      </c>
      <c r="B68" s="26"/>
      <c r="C68" s="12" t="str">
        <f t="shared" si="1"/>
        <v>2301</v>
      </c>
      <c r="D68" s="13"/>
      <c r="E68" s="14"/>
      <c r="F68" s="15"/>
      <c r="G68" s="16" t="s">
        <v>333</v>
      </c>
      <c r="H68" s="17">
        <v>4740000.0</v>
      </c>
      <c r="I68" s="18" t="s">
        <v>97</v>
      </c>
      <c r="J68" s="32"/>
      <c r="K68" s="15" t="s">
        <v>334</v>
      </c>
      <c r="L68" s="20">
        <f t="shared" si="2"/>
        <v>39737</v>
      </c>
      <c r="M68" s="20">
        <f t="shared" si="3"/>
        <v>41014</v>
      </c>
      <c r="N68" s="39" t="s">
        <v>186</v>
      </c>
      <c r="O68" s="40" t="s">
        <v>187</v>
      </c>
      <c r="P68" s="15"/>
      <c r="Q68" s="22" t="s">
        <v>335</v>
      </c>
      <c r="R68" s="22" t="s">
        <v>335</v>
      </c>
      <c r="S68" s="22" t="s">
        <v>336</v>
      </c>
      <c r="T68" s="16" t="s">
        <v>337</v>
      </c>
      <c r="U68" s="23" t="s">
        <v>338</v>
      </c>
      <c r="V68" s="30"/>
      <c r="W68" s="24"/>
      <c r="X68" s="25"/>
      <c r="Y68" s="25"/>
      <c r="Z68" s="25"/>
      <c r="AA68" s="25"/>
      <c r="AB68" s="25"/>
      <c r="AC68" s="25"/>
      <c r="AD68" s="25"/>
      <c r="AE68" s="25"/>
      <c r="AF68" s="25"/>
      <c r="AG68" s="25"/>
      <c r="AH68" s="25"/>
      <c r="AI68" s="25"/>
      <c r="AJ68" s="25"/>
      <c r="AK68" s="25"/>
      <c r="AL68" s="25"/>
      <c r="AM68" s="25"/>
      <c r="AN68" s="25"/>
      <c r="AO68" s="25"/>
    </row>
    <row r="69" ht="14.25" hidden="1" customHeight="1">
      <c r="A69" s="37">
        <v>2302.0</v>
      </c>
      <c r="B69" s="26">
        <v>3.0</v>
      </c>
      <c r="C69" s="12" t="str">
        <f t="shared" si="1"/>
        <v>2302-03</v>
      </c>
      <c r="D69" s="13"/>
      <c r="E69" s="14"/>
      <c r="F69" s="15" t="s">
        <v>25</v>
      </c>
      <c r="G69" s="16" t="s">
        <v>339</v>
      </c>
      <c r="H69" s="17">
        <v>5399670.0</v>
      </c>
      <c r="I69" s="18" t="s">
        <v>97</v>
      </c>
      <c r="J69" s="32"/>
      <c r="K69" s="15" t="s">
        <v>340</v>
      </c>
      <c r="L69" s="20">
        <f t="shared" si="2"/>
        <v>39833</v>
      </c>
      <c r="M69" s="20">
        <f t="shared" si="3"/>
        <v>41627</v>
      </c>
      <c r="N69" s="39" t="s">
        <v>186</v>
      </c>
      <c r="O69" s="40" t="s">
        <v>187</v>
      </c>
      <c r="P69" s="15"/>
      <c r="Q69" s="22" t="s">
        <v>341</v>
      </c>
      <c r="R69" s="22" t="s">
        <v>342</v>
      </c>
      <c r="S69" s="22" t="s">
        <v>343</v>
      </c>
      <c r="T69" s="16" t="s">
        <v>344</v>
      </c>
      <c r="U69" s="23" t="s">
        <v>345</v>
      </c>
      <c r="V69" s="30"/>
      <c r="W69" s="24"/>
      <c r="X69" s="25"/>
      <c r="Y69" s="25"/>
      <c r="Z69" s="25"/>
      <c r="AA69" s="25"/>
      <c r="AB69" s="25"/>
      <c r="AC69" s="25"/>
      <c r="AD69" s="25"/>
      <c r="AE69" s="25"/>
      <c r="AF69" s="25"/>
      <c r="AG69" s="25"/>
      <c r="AH69" s="25"/>
      <c r="AI69" s="25"/>
      <c r="AJ69" s="25"/>
      <c r="AK69" s="25"/>
      <c r="AL69" s="25"/>
      <c r="AM69" s="25"/>
      <c r="AN69" s="25"/>
      <c r="AO69" s="25"/>
    </row>
    <row r="70" ht="14.25" hidden="1" customHeight="1">
      <c r="A70" s="37">
        <v>2305.0</v>
      </c>
      <c r="B70" s="41">
        <v>1.0</v>
      </c>
      <c r="C70" s="12" t="str">
        <f t="shared" si="1"/>
        <v>2305-01</v>
      </c>
      <c r="D70" s="13">
        <v>40276.0</v>
      </c>
      <c r="E70" s="22" t="s">
        <v>346</v>
      </c>
      <c r="F70" s="15" t="s">
        <v>206</v>
      </c>
      <c r="G70" s="14" t="s">
        <v>347</v>
      </c>
      <c r="H70" s="17">
        <v>551364.78</v>
      </c>
      <c r="I70" s="18" t="s">
        <v>97</v>
      </c>
      <c r="J70" s="32"/>
      <c r="K70" s="15" t="s">
        <v>348</v>
      </c>
      <c r="L70" s="20">
        <f t="shared" si="2"/>
        <v>39787</v>
      </c>
      <c r="M70" s="20">
        <f t="shared" si="3"/>
        <v>40698</v>
      </c>
      <c r="N70" s="39" t="s">
        <v>186</v>
      </c>
      <c r="O70" s="40" t="s">
        <v>187</v>
      </c>
      <c r="P70" s="14"/>
      <c r="Q70" s="25"/>
      <c r="R70" s="24"/>
      <c r="S70" s="22"/>
      <c r="T70" s="42"/>
      <c r="U70" s="23" t="s">
        <v>59</v>
      </c>
      <c r="V70" s="30"/>
      <c r="W70" s="24"/>
      <c r="X70" s="22"/>
      <c r="Y70" s="22"/>
      <c r="Z70" s="22"/>
      <c r="AA70" s="22"/>
      <c r="AB70" s="27"/>
      <c r="AC70" s="25"/>
      <c r="AD70" s="25"/>
      <c r="AE70" s="25"/>
      <c r="AF70" s="25"/>
      <c r="AG70" s="25"/>
      <c r="AH70" s="25"/>
      <c r="AI70" s="25"/>
      <c r="AJ70" s="25"/>
      <c r="AK70" s="25"/>
      <c r="AL70" s="25"/>
      <c r="AM70" s="25"/>
      <c r="AN70" s="25"/>
      <c r="AO70" s="25"/>
    </row>
    <row r="71" ht="14.25" hidden="1" customHeight="1">
      <c r="A71" s="26">
        <v>2309.0</v>
      </c>
      <c r="B71" s="11">
        <v>4.0</v>
      </c>
      <c r="C71" s="12" t="str">
        <f t="shared" si="1"/>
        <v>2309-04</v>
      </c>
      <c r="D71" s="13"/>
      <c r="E71" s="15"/>
      <c r="F71" s="15"/>
      <c r="G71" s="22" t="s">
        <v>349</v>
      </c>
      <c r="H71" s="17">
        <v>1.8617541E7</v>
      </c>
      <c r="I71" s="18" t="s">
        <v>27</v>
      </c>
      <c r="J71" s="15"/>
      <c r="K71" s="16" t="s">
        <v>350</v>
      </c>
      <c r="L71" s="20">
        <f t="shared" si="2"/>
        <v>39722</v>
      </c>
      <c r="M71" s="20">
        <f t="shared" si="3"/>
        <v>42643</v>
      </c>
      <c r="N71" s="29" t="s">
        <v>29</v>
      </c>
      <c r="O71" s="13" t="s">
        <v>30</v>
      </c>
      <c r="P71" s="22" t="s">
        <v>31</v>
      </c>
      <c r="Q71" s="22" t="s">
        <v>351</v>
      </c>
      <c r="R71" s="22" t="s">
        <v>95</v>
      </c>
      <c r="S71" s="22"/>
      <c r="T71" s="16"/>
      <c r="U71" s="23" t="s">
        <v>91</v>
      </c>
      <c r="V71" s="43"/>
      <c r="W71" s="23"/>
      <c r="X71" s="27"/>
      <c r="Y71" s="27"/>
      <c r="Z71" s="27"/>
      <c r="AA71" s="27"/>
      <c r="AB71" s="25"/>
      <c r="AC71" s="25"/>
      <c r="AD71" s="25"/>
      <c r="AE71" s="25"/>
      <c r="AF71" s="25"/>
      <c r="AG71" s="25"/>
      <c r="AH71" s="25"/>
      <c r="AI71" s="25"/>
      <c r="AJ71" s="25"/>
      <c r="AK71" s="25"/>
      <c r="AL71" s="25"/>
      <c r="AM71" s="25"/>
      <c r="AN71" s="25"/>
      <c r="AO71" s="25"/>
    </row>
    <row r="72" ht="14.25" hidden="1" customHeight="1">
      <c r="A72" s="37">
        <v>2310.0</v>
      </c>
      <c r="B72" s="26">
        <v>1.0</v>
      </c>
      <c r="C72" s="12" t="str">
        <f t="shared" si="1"/>
        <v>2310-01</v>
      </c>
      <c r="D72" s="13"/>
      <c r="E72" s="14" t="s">
        <v>352</v>
      </c>
      <c r="F72" s="15"/>
      <c r="G72" s="16" t="s">
        <v>353</v>
      </c>
      <c r="H72" s="17">
        <v>2649620.999999993</v>
      </c>
      <c r="I72" s="18" t="s">
        <v>97</v>
      </c>
      <c r="J72" s="32"/>
      <c r="K72" s="15" t="s">
        <v>354</v>
      </c>
      <c r="L72" s="20">
        <f t="shared" si="2"/>
        <v>38702</v>
      </c>
      <c r="M72" s="20">
        <f t="shared" si="3"/>
        <v>40892</v>
      </c>
      <c r="N72" s="39" t="s">
        <v>186</v>
      </c>
      <c r="O72" s="40" t="s">
        <v>187</v>
      </c>
      <c r="P72" s="15"/>
      <c r="Q72" s="16" t="s">
        <v>120</v>
      </c>
      <c r="R72" s="22" t="s">
        <v>120</v>
      </c>
      <c r="S72" s="22" t="s">
        <v>332</v>
      </c>
      <c r="T72" s="16" t="s">
        <v>355</v>
      </c>
      <c r="U72" s="23" t="s">
        <v>59</v>
      </c>
      <c r="V72" s="43"/>
      <c r="W72" s="28"/>
      <c r="X72" s="25"/>
      <c r="Y72" s="25"/>
      <c r="Z72" s="25"/>
      <c r="AA72" s="25"/>
      <c r="AB72" s="22"/>
      <c r="AC72" s="25"/>
      <c r="AD72" s="25"/>
      <c r="AE72" s="25"/>
      <c r="AF72" s="25"/>
      <c r="AG72" s="25"/>
      <c r="AH72" s="25"/>
      <c r="AI72" s="25"/>
      <c r="AJ72" s="25"/>
      <c r="AK72" s="25"/>
      <c r="AL72" s="25"/>
      <c r="AM72" s="25"/>
      <c r="AN72" s="25"/>
      <c r="AO72" s="25"/>
    </row>
    <row r="73" ht="14.25" hidden="1" customHeight="1">
      <c r="A73" s="37">
        <v>2312.0</v>
      </c>
      <c r="B73" s="41"/>
      <c r="C73" s="12" t="str">
        <f t="shared" si="1"/>
        <v>2312</v>
      </c>
      <c r="D73" s="13">
        <v>40400.0</v>
      </c>
      <c r="E73" s="22" t="s">
        <v>356</v>
      </c>
      <c r="F73" s="15" t="s">
        <v>206</v>
      </c>
      <c r="G73" s="14" t="s">
        <v>357</v>
      </c>
      <c r="H73" s="17">
        <v>1200000.0</v>
      </c>
      <c r="I73" s="18" t="s">
        <v>97</v>
      </c>
      <c r="J73" s="32"/>
      <c r="K73" s="15" t="s">
        <v>358</v>
      </c>
      <c r="L73" s="20">
        <f t="shared" si="2"/>
        <v>39845</v>
      </c>
      <c r="M73" s="20">
        <f t="shared" si="3"/>
        <v>40574</v>
      </c>
      <c r="N73" s="39" t="s">
        <v>186</v>
      </c>
      <c r="O73" s="40" t="s">
        <v>187</v>
      </c>
      <c r="P73" s="14"/>
      <c r="Q73" s="25"/>
      <c r="R73" s="24"/>
      <c r="S73" s="22"/>
      <c r="T73" s="42"/>
      <c r="U73" s="23" t="s">
        <v>359</v>
      </c>
      <c r="V73" s="30"/>
      <c r="W73" s="24"/>
      <c r="X73" s="25"/>
      <c r="Y73" s="25"/>
      <c r="Z73" s="25"/>
      <c r="AA73" s="25"/>
      <c r="AB73" s="27"/>
      <c r="AC73" s="27"/>
      <c r="AD73" s="25"/>
      <c r="AE73" s="25"/>
      <c r="AF73" s="25"/>
      <c r="AG73" s="25"/>
      <c r="AH73" s="25"/>
      <c r="AI73" s="25"/>
      <c r="AJ73" s="25"/>
      <c r="AK73" s="25"/>
      <c r="AL73" s="25"/>
      <c r="AM73" s="25"/>
      <c r="AN73" s="25"/>
      <c r="AO73" s="25"/>
    </row>
    <row r="74" ht="14.25" hidden="1" customHeight="1">
      <c r="A74" s="37">
        <v>2314.0</v>
      </c>
      <c r="B74" s="26">
        <v>3.0</v>
      </c>
      <c r="C74" s="12" t="str">
        <f t="shared" si="1"/>
        <v>2314-03</v>
      </c>
      <c r="D74" s="13">
        <v>40969.0</v>
      </c>
      <c r="E74" s="14" t="s">
        <v>360</v>
      </c>
      <c r="F74" s="15" t="s">
        <v>25</v>
      </c>
      <c r="G74" s="16" t="s">
        <v>361</v>
      </c>
      <c r="H74" s="17">
        <v>1221249.9999999967</v>
      </c>
      <c r="I74" s="18" t="s">
        <v>97</v>
      </c>
      <c r="J74" s="32"/>
      <c r="K74" s="15" t="s">
        <v>362</v>
      </c>
      <c r="L74" s="20">
        <f t="shared" si="2"/>
        <v>39790</v>
      </c>
      <c r="M74" s="20">
        <f t="shared" si="3"/>
        <v>41797</v>
      </c>
      <c r="N74" s="39" t="s">
        <v>186</v>
      </c>
      <c r="O74" s="40" t="s">
        <v>187</v>
      </c>
      <c r="P74" s="15"/>
      <c r="Q74" s="16" t="s">
        <v>120</v>
      </c>
      <c r="R74" s="22" t="s">
        <v>120</v>
      </c>
      <c r="S74" s="22" t="s">
        <v>363</v>
      </c>
      <c r="T74" s="16" t="s">
        <v>364</v>
      </c>
      <c r="U74" s="23" t="s">
        <v>59</v>
      </c>
      <c r="V74" s="43"/>
      <c r="W74" s="24"/>
      <c r="X74" s="25"/>
      <c r="Y74" s="25"/>
      <c r="Z74" s="25"/>
      <c r="AA74" s="25"/>
      <c r="AB74" s="27"/>
      <c r="AC74" s="27"/>
      <c r="AD74" s="25"/>
      <c r="AE74" s="25"/>
      <c r="AF74" s="25"/>
      <c r="AG74" s="25"/>
      <c r="AH74" s="25"/>
      <c r="AI74" s="25"/>
      <c r="AJ74" s="25"/>
      <c r="AK74" s="25"/>
      <c r="AL74" s="25"/>
      <c r="AM74" s="25"/>
      <c r="AN74" s="25"/>
      <c r="AO74" s="25"/>
    </row>
    <row r="75" ht="14.25" hidden="1" customHeight="1">
      <c r="A75" s="37">
        <v>2323.0</v>
      </c>
      <c r="B75" s="41"/>
      <c r="C75" s="12" t="str">
        <f t="shared" si="1"/>
        <v>2323</v>
      </c>
      <c r="D75" s="13">
        <v>39916.0</v>
      </c>
      <c r="E75" s="22" t="s">
        <v>365</v>
      </c>
      <c r="F75" s="15" t="s">
        <v>206</v>
      </c>
      <c r="G75" s="14" t="s">
        <v>366</v>
      </c>
      <c r="H75" s="17">
        <v>3440500.0</v>
      </c>
      <c r="I75" s="18" t="s">
        <v>97</v>
      </c>
      <c r="J75" s="32"/>
      <c r="K75" s="15" t="s">
        <v>367</v>
      </c>
      <c r="L75" s="20">
        <f t="shared" si="2"/>
        <v>39804</v>
      </c>
      <c r="M75" s="20">
        <f t="shared" si="3"/>
        <v>40533</v>
      </c>
      <c r="N75" s="39" t="s">
        <v>186</v>
      </c>
      <c r="O75" s="40" t="s">
        <v>187</v>
      </c>
      <c r="P75" s="14"/>
      <c r="Q75" s="27"/>
      <c r="R75" s="24"/>
      <c r="S75" s="22"/>
      <c r="T75" s="42"/>
      <c r="U75" s="23" t="s">
        <v>237</v>
      </c>
      <c r="V75" s="30"/>
      <c r="W75" s="24"/>
      <c r="X75" s="25"/>
      <c r="Y75" s="25"/>
      <c r="Z75" s="25"/>
      <c r="AA75" s="25"/>
      <c r="AB75" s="27"/>
      <c r="AC75" s="27"/>
      <c r="AD75" s="25"/>
      <c r="AE75" s="25"/>
      <c r="AF75" s="25"/>
      <c r="AG75" s="25"/>
      <c r="AH75" s="25"/>
      <c r="AI75" s="25"/>
      <c r="AJ75" s="25"/>
      <c r="AK75" s="25"/>
      <c r="AL75" s="25"/>
      <c r="AM75" s="25"/>
      <c r="AN75" s="25"/>
      <c r="AO75" s="25"/>
    </row>
    <row r="76" ht="14.25" hidden="1" customHeight="1">
      <c r="A76" s="37">
        <v>2325.0</v>
      </c>
      <c r="B76" s="26">
        <v>1.0</v>
      </c>
      <c r="C76" s="12" t="str">
        <f t="shared" si="1"/>
        <v>2325-01</v>
      </c>
      <c r="D76" s="13">
        <v>41075.0</v>
      </c>
      <c r="E76" s="14" t="s">
        <v>368</v>
      </c>
      <c r="F76" s="15" t="s">
        <v>25</v>
      </c>
      <c r="G76" s="16" t="s">
        <v>369</v>
      </c>
      <c r="H76" s="17">
        <v>400000.0</v>
      </c>
      <c r="I76" s="18" t="s">
        <v>97</v>
      </c>
      <c r="J76" s="32"/>
      <c r="K76" s="15" t="s">
        <v>370</v>
      </c>
      <c r="L76" s="20">
        <f t="shared" si="2"/>
        <v>39776</v>
      </c>
      <c r="M76" s="20">
        <f t="shared" si="3"/>
        <v>41236</v>
      </c>
      <c r="N76" s="39" t="s">
        <v>186</v>
      </c>
      <c r="O76" s="40" t="s">
        <v>187</v>
      </c>
      <c r="P76" s="15"/>
      <c r="Q76" s="22" t="s">
        <v>371</v>
      </c>
      <c r="R76" s="22" t="s">
        <v>120</v>
      </c>
      <c r="S76" s="22" t="s">
        <v>372</v>
      </c>
      <c r="T76" s="16" t="s">
        <v>373</v>
      </c>
      <c r="U76" s="23" t="s">
        <v>59</v>
      </c>
      <c r="V76" s="43"/>
      <c r="W76" s="24"/>
      <c r="X76" s="25"/>
      <c r="Y76" s="25"/>
      <c r="Z76" s="25"/>
      <c r="AA76" s="25"/>
      <c r="AB76" s="27"/>
      <c r="AC76" s="25"/>
      <c r="AD76" s="27"/>
      <c r="AE76" s="27"/>
      <c r="AF76" s="27"/>
      <c r="AG76" s="27"/>
      <c r="AH76" s="27"/>
      <c r="AI76" s="27"/>
      <c r="AJ76" s="27"/>
      <c r="AK76" s="27"/>
      <c r="AL76" s="27"/>
      <c r="AM76" s="27"/>
      <c r="AN76" s="27"/>
      <c r="AO76" s="27"/>
    </row>
    <row r="77" ht="14.25" hidden="1" customHeight="1">
      <c r="A77" s="37">
        <v>2327.0</v>
      </c>
      <c r="B77" s="26">
        <v>2.0</v>
      </c>
      <c r="C77" s="12" t="str">
        <f t="shared" si="1"/>
        <v>2327-02</v>
      </c>
      <c r="D77" s="13">
        <v>41311.0</v>
      </c>
      <c r="E77" s="14" t="s">
        <v>374</v>
      </c>
      <c r="F77" s="15" t="s">
        <v>25</v>
      </c>
      <c r="G77" s="16" t="s">
        <v>375</v>
      </c>
      <c r="H77" s="17">
        <v>149000.0</v>
      </c>
      <c r="I77" s="18" t="s">
        <v>97</v>
      </c>
      <c r="J77" s="32"/>
      <c r="K77" s="15" t="s">
        <v>376</v>
      </c>
      <c r="L77" s="20">
        <f t="shared" si="2"/>
        <v>39758</v>
      </c>
      <c r="M77" s="20">
        <f t="shared" si="3"/>
        <v>41608</v>
      </c>
      <c r="N77" s="39" t="s">
        <v>186</v>
      </c>
      <c r="O77" s="40" t="s">
        <v>187</v>
      </c>
      <c r="P77" s="15"/>
      <c r="Q77" s="22" t="s">
        <v>371</v>
      </c>
      <c r="R77" s="22" t="s">
        <v>120</v>
      </c>
      <c r="S77" s="22" t="s">
        <v>377</v>
      </c>
      <c r="T77" s="16" t="s">
        <v>375</v>
      </c>
      <c r="U77" s="23" t="s">
        <v>59</v>
      </c>
      <c r="V77" s="30"/>
      <c r="W77" s="24"/>
      <c r="X77" s="25"/>
      <c r="Y77" s="25"/>
      <c r="Z77" s="25"/>
      <c r="AA77" s="25"/>
      <c r="AB77" s="25"/>
      <c r="AC77" s="27"/>
      <c r="AD77" s="27"/>
      <c r="AE77" s="27"/>
      <c r="AF77" s="27"/>
      <c r="AG77" s="27"/>
      <c r="AH77" s="27"/>
      <c r="AI77" s="27"/>
      <c r="AJ77" s="27"/>
      <c r="AK77" s="27"/>
      <c r="AL77" s="27"/>
      <c r="AM77" s="27"/>
      <c r="AN77" s="27"/>
      <c r="AO77" s="27"/>
    </row>
    <row r="78" ht="14.25" hidden="1" customHeight="1">
      <c r="A78" s="26">
        <v>2330.0</v>
      </c>
      <c r="B78" s="18">
        <v>4.0</v>
      </c>
      <c r="C78" s="12" t="str">
        <f t="shared" si="1"/>
        <v>2330-04</v>
      </c>
      <c r="D78" s="13">
        <v>43448.0</v>
      </c>
      <c r="E78" s="15" t="s">
        <v>378</v>
      </c>
      <c r="F78" s="15" t="s">
        <v>25</v>
      </c>
      <c r="G78" s="22" t="s">
        <v>379</v>
      </c>
      <c r="H78" s="17">
        <v>6.0342803E7</v>
      </c>
      <c r="I78" s="18" t="s">
        <v>27</v>
      </c>
      <c r="J78" s="22"/>
      <c r="K78" s="16" t="s">
        <v>380</v>
      </c>
      <c r="L78" s="20">
        <f t="shared" si="2"/>
        <v>39479</v>
      </c>
      <c r="M78" s="20">
        <f t="shared" si="3"/>
        <v>43555</v>
      </c>
      <c r="N78" s="29" t="s">
        <v>29</v>
      </c>
      <c r="O78" s="13" t="s">
        <v>30</v>
      </c>
      <c r="P78" s="22" t="s">
        <v>381</v>
      </c>
      <c r="Q78" s="22" t="s">
        <v>382</v>
      </c>
      <c r="R78" s="22" t="s">
        <v>383</v>
      </c>
      <c r="S78" s="22" t="s">
        <v>384</v>
      </c>
      <c r="T78" s="14" t="s">
        <v>385</v>
      </c>
      <c r="U78" s="23" t="s">
        <v>74</v>
      </c>
      <c r="V78" s="30"/>
      <c r="W78" s="24"/>
      <c r="X78" s="25"/>
      <c r="Y78" s="25"/>
      <c r="Z78" s="25"/>
      <c r="AA78" s="25"/>
      <c r="AB78" s="25"/>
      <c r="AC78" s="27"/>
      <c r="AD78" s="27"/>
      <c r="AE78" s="27"/>
      <c r="AF78" s="27"/>
      <c r="AG78" s="27"/>
      <c r="AH78" s="27"/>
      <c r="AI78" s="27"/>
      <c r="AJ78" s="27"/>
      <c r="AK78" s="27"/>
      <c r="AL78" s="27"/>
      <c r="AM78" s="27"/>
      <c r="AN78" s="27"/>
      <c r="AO78" s="27"/>
    </row>
    <row r="79" ht="14.25" hidden="1" customHeight="1">
      <c r="A79" s="37">
        <v>2331.0</v>
      </c>
      <c r="B79" s="26"/>
      <c r="C79" s="12" t="str">
        <f t="shared" si="1"/>
        <v>2331</v>
      </c>
      <c r="D79" s="13"/>
      <c r="E79" s="14"/>
      <c r="F79" s="15"/>
      <c r="G79" s="16" t="s">
        <v>386</v>
      </c>
      <c r="H79" s="17">
        <v>593815.0</v>
      </c>
      <c r="I79" s="18" t="s">
        <v>97</v>
      </c>
      <c r="J79" s="32">
        <f>H79*0.1</f>
        <v>59381.5</v>
      </c>
      <c r="K79" s="15" t="s">
        <v>387</v>
      </c>
      <c r="L79" s="20">
        <f t="shared" si="2"/>
        <v>39828</v>
      </c>
      <c r="M79" s="20">
        <f t="shared" si="3"/>
        <v>40922</v>
      </c>
      <c r="N79" s="39" t="s">
        <v>186</v>
      </c>
      <c r="O79" s="40" t="s">
        <v>187</v>
      </c>
      <c r="P79" s="15"/>
      <c r="Q79" s="22" t="s">
        <v>388</v>
      </c>
      <c r="R79" s="22" t="s">
        <v>43</v>
      </c>
      <c r="S79" s="22" t="s">
        <v>389</v>
      </c>
      <c r="T79" s="16" t="s">
        <v>390</v>
      </c>
      <c r="U79" s="23" t="s">
        <v>46</v>
      </c>
      <c r="V79" s="30"/>
      <c r="W79" s="24"/>
      <c r="X79" s="25"/>
      <c r="Y79" s="25"/>
      <c r="Z79" s="25"/>
      <c r="AA79" s="25"/>
      <c r="AB79" s="25"/>
      <c r="AC79" s="27"/>
      <c r="AD79" s="25"/>
      <c r="AE79" s="25"/>
      <c r="AF79" s="25"/>
      <c r="AG79" s="25"/>
      <c r="AH79" s="25"/>
      <c r="AI79" s="25"/>
      <c r="AJ79" s="25"/>
      <c r="AK79" s="25"/>
      <c r="AL79" s="25"/>
      <c r="AM79" s="25"/>
      <c r="AN79" s="25"/>
      <c r="AO79" s="25"/>
    </row>
    <row r="80" ht="14.25" hidden="1" customHeight="1">
      <c r="A80" s="37">
        <v>2335.0</v>
      </c>
      <c r="B80" s="26">
        <v>1.0</v>
      </c>
      <c r="C80" s="12" t="str">
        <f t="shared" si="1"/>
        <v>2335-01</v>
      </c>
      <c r="D80" s="13"/>
      <c r="E80" s="14"/>
      <c r="F80" s="15"/>
      <c r="G80" s="16" t="s">
        <v>391</v>
      </c>
      <c r="H80" s="17">
        <v>2934000.0</v>
      </c>
      <c r="I80" s="18" t="s">
        <v>97</v>
      </c>
      <c r="J80" s="32"/>
      <c r="K80" s="15" t="s">
        <v>392</v>
      </c>
      <c r="L80" s="20">
        <f t="shared" si="2"/>
        <v>39867</v>
      </c>
      <c r="M80" s="20">
        <f t="shared" si="3"/>
        <v>40961</v>
      </c>
      <c r="N80" s="39" t="s">
        <v>186</v>
      </c>
      <c r="O80" s="40" t="s">
        <v>187</v>
      </c>
      <c r="P80" s="14"/>
      <c r="Q80" s="22" t="s">
        <v>393</v>
      </c>
      <c r="R80" s="22" t="s">
        <v>213</v>
      </c>
      <c r="S80" s="22" t="s">
        <v>394</v>
      </c>
      <c r="T80" s="16" t="s">
        <v>395</v>
      </c>
      <c r="U80" s="23" t="s">
        <v>83</v>
      </c>
      <c r="V80" s="30"/>
      <c r="W80" s="24"/>
      <c r="X80" s="25"/>
      <c r="Y80" s="25"/>
      <c r="Z80" s="25"/>
      <c r="AA80" s="25"/>
      <c r="AB80" s="27"/>
      <c r="AC80" s="27"/>
      <c r="AD80" s="27"/>
      <c r="AE80" s="27"/>
      <c r="AF80" s="27"/>
      <c r="AG80" s="27"/>
      <c r="AH80" s="27"/>
      <c r="AI80" s="27"/>
      <c r="AJ80" s="27"/>
      <c r="AK80" s="27"/>
      <c r="AL80" s="27"/>
      <c r="AM80" s="27"/>
      <c r="AN80" s="27"/>
      <c r="AO80" s="27"/>
    </row>
    <row r="81" ht="14.25" hidden="1" customHeight="1">
      <c r="A81" s="37">
        <v>2343.0</v>
      </c>
      <c r="B81" s="26">
        <v>3.0</v>
      </c>
      <c r="C81" s="12" t="str">
        <f t="shared" si="1"/>
        <v>2343-03</v>
      </c>
      <c r="D81" s="13">
        <v>42179.0</v>
      </c>
      <c r="E81" s="14" t="s">
        <v>396</v>
      </c>
      <c r="F81" s="15" t="s">
        <v>25</v>
      </c>
      <c r="G81" s="16" t="s">
        <v>397</v>
      </c>
      <c r="H81" s="17">
        <v>2448703.0</v>
      </c>
      <c r="I81" s="18" t="s">
        <v>97</v>
      </c>
      <c r="J81" s="32"/>
      <c r="K81" s="15" t="s">
        <v>398</v>
      </c>
      <c r="L81" s="20">
        <f t="shared" si="2"/>
        <v>39832</v>
      </c>
      <c r="M81" s="20">
        <f t="shared" si="3"/>
        <v>42357</v>
      </c>
      <c r="N81" s="39" t="s">
        <v>186</v>
      </c>
      <c r="O81" s="40" t="s">
        <v>187</v>
      </c>
      <c r="P81" s="15"/>
      <c r="Q81" s="22" t="s">
        <v>212</v>
      </c>
      <c r="R81" s="22" t="s">
        <v>213</v>
      </c>
      <c r="S81" s="22" t="s">
        <v>399</v>
      </c>
      <c r="T81" s="16" t="s">
        <v>400</v>
      </c>
      <c r="U81" s="23" t="s">
        <v>59</v>
      </c>
      <c r="V81" s="30"/>
      <c r="W81" s="24"/>
      <c r="X81" s="27"/>
      <c r="Y81" s="27"/>
      <c r="Z81" s="27"/>
      <c r="AA81" s="27"/>
      <c r="AB81" s="27"/>
      <c r="AC81" s="27"/>
      <c r="AD81" s="27"/>
      <c r="AE81" s="27"/>
      <c r="AF81" s="27"/>
      <c r="AG81" s="27"/>
      <c r="AH81" s="27"/>
      <c r="AI81" s="27"/>
      <c r="AJ81" s="27"/>
      <c r="AK81" s="27"/>
      <c r="AL81" s="27"/>
      <c r="AM81" s="27"/>
      <c r="AN81" s="27"/>
      <c r="AO81" s="27"/>
    </row>
    <row r="82" ht="14.25" hidden="1" customHeight="1">
      <c r="A82" s="37">
        <v>2344.0</v>
      </c>
      <c r="B82" s="26">
        <v>2.0</v>
      </c>
      <c r="C82" s="12" t="str">
        <f t="shared" si="1"/>
        <v>2344-02</v>
      </c>
      <c r="D82" s="13"/>
      <c r="E82" s="14" t="s">
        <v>401</v>
      </c>
      <c r="F82" s="15"/>
      <c r="G82" s="16" t="s">
        <v>402</v>
      </c>
      <c r="H82" s="17">
        <v>2544999.999999993</v>
      </c>
      <c r="I82" s="18" t="s">
        <v>97</v>
      </c>
      <c r="J82" s="32"/>
      <c r="K82" s="15" t="s">
        <v>403</v>
      </c>
      <c r="L82" s="20">
        <f t="shared" si="2"/>
        <v>39842</v>
      </c>
      <c r="M82" s="20">
        <f t="shared" si="3"/>
        <v>42004</v>
      </c>
      <c r="N82" s="39" t="s">
        <v>186</v>
      </c>
      <c r="O82" s="40" t="s">
        <v>187</v>
      </c>
      <c r="P82" s="15"/>
      <c r="Q82" s="22" t="s">
        <v>212</v>
      </c>
      <c r="R82" s="22" t="s">
        <v>213</v>
      </c>
      <c r="S82" s="22" t="s">
        <v>404</v>
      </c>
      <c r="T82" s="16" t="s">
        <v>400</v>
      </c>
      <c r="U82" s="23" t="s">
        <v>59</v>
      </c>
      <c r="V82" s="30"/>
      <c r="W82" s="28"/>
      <c r="X82" s="27"/>
      <c r="Y82" s="27"/>
      <c r="Z82" s="27"/>
      <c r="AA82" s="27"/>
      <c r="AB82" s="27"/>
      <c r="AC82" s="25"/>
      <c r="AD82" s="27"/>
      <c r="AE82" s="27"/>
      <c r="AF82" s="27"/>
      <c r="AG82" s="27"/>
      <c r="AH82" s="27"/>
      <c r="AI82" s="27"/>
      <c r="AJ82" s="27"/>
      <c r="AK82" s="27"/>
      <c r="AL82" s="27"/>
      <c r="AM82" s="27"/>
      <c r="AN82" s="27"/>
      <c r="AO82" s="27"/>
    </row>
    <row r="83" ht="14.25" hidden="1" customHeight="1">
      <c r="A83" s="37">
        <v>2345.0</v>
      </c>
      <c r="B83" s="26"/>
      <c r="C83" s="12" t="str">
        <f t="shared" si="1"/>
        <v>2345</v>
      </c>
      <c r="D83" s="13"/>
      <c r="E83" s="14" t="s">
        <v>405</v>
      </c>
      <c r="F83" s="15"/>
      <c r="G83" s="16" t="s">
        <v>406</v>
      </c>
      <c r="H83" s="17">
        <v>1039650.0</v>
      </c>
      <c r="I83" s="18" t="s">
        <v>97</v>
      </c>
      <c r="J83" s="32"/>
      <c r="K83" s="15" t="s">
        <v>407</v>
      </c>
      <c r="L83" s="20">
        <f t="shared" si="2"/>
        <v>39856</v>
      </c>
      <c r="M83" s="20">
        <f t="shared" si="3"/>
        <v>40951</v>
      </c>
      <c r="N83" s="39" t="s">
        <v>186</v>
      </c>
      <c r="O83" s="40" t="s">
        <v>187</v>
      </c>
      <c r="P83" s="15"/>
      <c r="Q83" s="22" t="s">
        <v>212</v>
      </c>
      <c r="R83" s="22" t="s">
        <v>213</v>
      </c>
      <c r="S83" s="22" t="s">
        <v>408</v>
      </c>
      <c r="T83" s="16" t="s">
        <v>409</v>
      </c>
      <c r="U83" s="23" t="s">
        <v>59</v>
      </c>
      <c r="V83" s="30"/>
      <c r="W83" s="28"/>
      <c r="X83" s="27"/>
      <c r="Y83" s="27"/>
      <c r="Z83" s="27"/>
      <c r="AA83" s="27"/>
      <c r="AB83" s="27"/>
      <c r="AC83" s="27"/>
      <c r="AD83" s="27"/>
      <c r="AE83" s="27"/>
      <c r="AF83" s="27"/>
      <c r="AG83" s="27"/>
      <c r="AH83" s="27"/>
      <c r="AI83" s="27"/>
      <c r="AJ83" s="27"/>
      <c r="AK83" s="27"/>
      <c r="AL83" s="27"/>
      <c r="AM83" s="27"/>
      <c r="AN83" s="27"/>
      <c r="AO83" s="27"/>
    </row>
    <row r="84" ht="14.25" hidden="1" customHeight="1">
      <c r="A84" s="37">
        <v>2346.0</v>
      </c>
      <c r="B84" s="41"/>
      <c r="C84" s="12" t="str">
        <f t="shared" si="1"/>
        <v>2346</v>
      </c>
      <c r="D84" s="13">
        <v>39980.0</v>
      </c>
      <c r="E84" s="22" t="s">
        <v>410</v>
      </c>
      <c r="F84" s="15" t="s">
        <v>206</v>
      </c>
      <c r="G84" s="14" t="s">
        <v>411</v>
      </c>
      <c r="H84" s="17">
        <v>7707529.61</v>
      </c>
      <c r="I84" s="18" t="s">
        <v>97</v>
      </c>
      <c r="J84" s="32"/>
      <c r="K84" s="15" t="s">
        <v>412</v>
      </c>
      <c r="L84" s="20">
        <f t="shared" si="2"/>
        <v>39848</v>
      </c>
      <c r="M84" s="20">
        <f t="shared" si="3"/>
        <v>40943</v>
      </c>
      <c r="N84" s="39" t="s">
        <v>186</v>
      </c>
      <c r="O84" s="40" t="s">
        <v>187</v>
      </c>
      <c r="P84" s="14"/>
      <c r="Q84" s="25"/>
      <c r="R84" s="24"/>
      <c r="S84" s="22"/>
      <c r="T84" s="42"/>
      <c r="U84" s="23" t="s">
        <v>59</v>
      </c>
      <c r="V84" s="30"/>
      <c r="W84" s="28"/>
      <c r="X84" s="25"/>
      <c r="Y84" s="25"/>
      <c r="Z84" s="25"/>
      <c r="AA84" s="25"/>
      <c r="AB84" s="27"/>
      <c r="AC84" s="25"/>
      <c r="AD84" s="27"/>
      <c r="AE84" s="27"/>
      <c r="AF84" s="27"/>
      <c r="AG84" s="27"/>
      <c r="AH84" s="27"/>
      <c r="AI84" s="27"/>
      <c r="AJ84" s="27"/>
      <c r="AK84" s="27"/>
      <c r="AL84" s="27"/>
      <c r="AM84" s="27"/>
      <c r="AN84" s="27"/>
      <c r="AO84" s="27"/>
    </row>
    <row r="85" ht="14.25" hidden="1" customHeight="1">
      <c r="A85" s="37">
        <v>2347.0</v>
      </c>
      <c r="B85" s="41"/>
      <c r="C85" s="12" t="str">
        <f t="shared" si="1"/>
        <v>2347</v>
      </c>
      <c r="D85" s="13">
        <v>39980.0</v>
      </c>
      <c r="E85" s="22" t="s">
        <v>413</v>
      </c>
      <c r="F85" s="15" t="s">
        <v>206</v>
      </c>
      <c r="G85" s="14" t="s">
        <v>414</v>
      </c>
      <c r="H85" s="17">
        <v>407846.0</v>
      </c>
      <c r="I85" s="18" t="s">
        <v>97</v>
      </c>
      <c r="J85" s="32"/>
      <c r="K85" s="15" t="s">
        <v>415</v>
      </c>
      <c r="L85" s="20">
        <f t="shared" si="2"/>
        <v>39839</v>
      </c>
      <c r="M85" s="20">
        <f t="shared" si="3"/>
        <v>40934</v>
      </c>
      <c r="N85" s="39" t="s">
        <v>186</v>
      </c>
      <c r="O85" s="40" t="s">
        <v>187</v>
      </c>
      <c r="P85" s="14"/>
      <c r="Q85" s="25"/>
      <c r="R85" s="24"/>
      <c r="S85" s="22"/>
      <c r="T85" s="42"/>
      <c r="U85" s="23" t="s">
        <v>59</v>
      </c>
      <c r="V85" s="43"/>
      <c r="W85" s="24"/>
      <c r="X85" s="27"/>
      <c r="Y85" s="27"/>
      <c r="Z85" s="27"/>
      <c r="AA85" s="27"/>
      <c r="AB85" s="27"/>
      <c r="AC85" s="27"/>
      <c r="AD85" s="25"/>
      <c r="AE85" s="25"/>
      <c r="AF85" s="25"/>
      <c r="AG85" s="25"/>
      <c r="AH85" s="25"/>
      <c r="AI85" s="25"/>
      <c r="AJ85" s="25"/>
      <c r="AK85" s="25"/>
      <c r="AL85" s="25"/>
      <c r="AM85" s="25"/>
      <c r="AN85" s="25"/>
      <c r="AO85" s="25"/>
    </row>
    <row r="86" ht="14.25" hidden="1" customHeight="1">
      <c r="A86" s="37">
        <v>2348.0</v>
      </c>
      <c r="B86" s="26"/>
      <c r="C86" s="12" t="str">
        <f t="shared" si="1"/>
        <v>2348</v>
      </c>
      <c r="D86" s="13"/>
      <c r="E86" s="14" t="s">
        <v>416</v>
      </c>
      <c r="F86" s="15"/>
      <c r="G86" s="16" t="s">
        <v>417</v>
      </c>
      <c r="H86" s="17">
        <v>6476219.0</v>
      </c>
      <c r="I86" s="18" t="s">
        <v>97</v>
      </c>
      <c r="J86" s="32"/>
      <c r="K86" s="15" t="s">
        <v>418</v>
      </c>
      <c r="L86" s="20">
        <f t="shared" si="2"/>
        <v>39842</v>
      </c>
      <c r="M86" s="20">
        <f t="shared" si="3"/>
        <v>40937</v>
      </c>
      <c r="N86" s="39" t="s">
        <v>186</v>
      </c>
      <c r="O86" s="40" t="s">
        <v>187</v>
      </c>
      <c r="P86" s="15"/>
      <c r="Q86" s="22" t="s">
        <v>212</v>
      </c>
      <c r="R86" s="22" t="s">
        <v>213</v>
      </c>
      <c r="S86" s="22" t="s">
        <v>303</v>
      </c>
      <c r="T86" s="16" t="s">
        <v>419</v>
      </c>
      <c r="U86" s="23" t="s">
        <v>59</v>
      </c>
      <c r="V86" s="43"/>
      <c r="W86" s="28"/>
      <c r="X86" s="27"/>
      <c r="Y86" s="27"/>
      <c r="Z86" s="27"/>
      <c r="AA86" s="27"/>
      <c r="AB86" s="27"/>
      <c r="AC86" s="27"/>
      <c r="AD86" s="27"/>
      <c r="AE86" s="27"/>
      <c r="AF86" s="27"/>
      <c r="AG86" s="27"/>
      <c r="AH86" s="27"/>
      <c r="AI86" s="27"/>
      <c r="AJ86" s="27"/>
      <c r="AK86" s="27"/>
      <c r="AL86" s="27"/>
      <c r="AM86" s="27"/>
      <c r="AN86" s="27"/>
      <c r="AO86" s="27"/>
    </row>
    <row r="87" ht="14.25" hidden="1" customHeight="1">
      <c r="A87" s="37">
        <v>2351.0</v>
      </c>
      <c r="B87" s="41"/>
      <c r="C87" s="12" t="str">
        <f t="shared" si="1"/>
        <v>2351</v>
      </c>
      <c r="D87" s="13">
        <v>39987.0</v>
      </c>
      <c r="E87" s="22" t="s">
        <v>420</v>
      </c>
      <c r="F87" s="15" t="s">
        <v>206</v>
      </c>
      <c r="G87" s="14" t="s">
        <v>421</v>
      </c>
      <c r="H87" s="17">
        <v>2500000.0</v>
      </c>
      <c r="I87" s="18" t="s">
        <v>97</v>
      </c>
      <c r="J87" s="32"/>
      <c r="K87" s="15" t="s">
        <v>422</v>
      </c>
      <c r="L87" s="20">
        <f t="shared" si="2"/>
        <v>39814</v>
      </c>
      <c r="M87" s="20">
        <f t="shared" si="3"/>
        <v>40543</v>
      </c>
      <c r="N87" s="39" t="s">
        <v>186</v>
      </c>
      <c r="O87" s="40" t="s">
        <v>187</v>
      </c>
      <c r="P87" s="14"/>
      <c r="Q87" s="25"/>
      <c r="R87" s="24"/>
      <c r="S87" s="22"/>
      <c r="T87" s="42"/>
      <c r="U87" s="23" t="s">
        <v>359</v>
      </c>
      <c r="V87" s="30"/>
      <c r="W87" s="28"/>
      <c r="X87" s="27"/>
      <c r="Y87" s="27"/>
      <c r="Z87" s="27"/>
      <c r="AA87" s="27"/>
      <c r="AB87" s="27"/>
      <c r="AC87" s="25"/>
      <c r="AD87" s="25"/>
      <c r="AE87" s="25"/>
      <c r="AF87" s="25"/>
      <c r="AG87" s="25"/>
      <c r="AH87" s="25"/>
      <c r="AI87" s="25"/>
      <c r="AJ87" s="25"/>
      <c r="AK87" s="25"/>
      <c r="AL87" s="25"/>
      <c r="AM87" s="25"/>
      <c r="AN87" s="25"/>
      <c r="AO87" s="25"/>
    </row>
    <row r="88" ht="14.25" hidden="1" customHeight="1">
      <c r="A88" s="37">
        <v>2352.0</v>
      </c>
      <c r="B88" s="41"/>
      <c r="C88" s="12" t="str">
        <f t="shared" si="1"/>
        <v>2352</v>
      </c>
      <c r="D88" s="13">
        <v>39987.0</v>
      </c>
      <c r="E88" s="22" t="s">
        <v>423</v>
      </c>
      <c r="F88" s="15" t="s">
        <v>206</v>
      </c>
      <c r="G88" s="14" t="s">
        <v>424</v>
      </c>
      <c r="H88" s="17">
        <v>224729.0</v>
      </c>
      <c r="I88" s="18" t="s">
        <v>97</v>
      </c>
      <c r="J88" s="32"/>
      <c r="K88" s="15" t="s">
        <v>425</v>
      </c>
      <c r="L88" s="20">
        <f t="shared" si="2"/>
        <v>39873</v>
      </c>
      <c r="M88" s="20">
        <f t="shared" si="3"/>
        <v>40543</v>
      </c>
      <c r="N88" s="39" t="s">
        <v>186</v>
      </c>
      <c r="O88" s="40" t="s">
        <v>187</v>
      </c>
      <c r="P88" s="14"/>
      <c r="Q88" s="25"/>
      <c r="R88" s="24"/>
      <c r="S88" s="22"/>
      <c r="T88" s="42"/>
      <c r="U88" s="23" t="s">
        <v>46</v>
      </c>
      <c r="V88" s="43"/>
      <c r="W88" s="28"/>
      <c r="X88" s="27"/>
      <c r="Y88" s="27"/>
      <c r="Z88" s="27"/>
      <c r="AA88" s="27"/>
      <c r="AB88" s="27"/>
      <c r="AC88" s="27"/>
      <c r="AD88" s="27"/>
      <c r="AE88" s="27"/>
      <c r="AF88" s="27"/>
      <c r="AG88" s="27"/>
      <c r="AH88" s="27"/>
      <c r="AI88" s="27"/>
      <c r="AJ88" s="27"/>
      <c r="AK88" s="27"/>
      <c r="AL88" s="27"/>
      <c r="AM88" s="27"/>
      <c r="AN88" s="27"/>
      <c r="AO88" s="27"/>
    </row>
    <row r="89" ht="14.25" customHeight="1">
      <c r="A89" s="26">
        <v>2354.0</v>
      </c>
      <c r="B89" s="18">
        <v>7.0</v>
      </c>
      <c r="C89" s="12" t="str">
        <f t="shared" si="1"/>
        <v>2354-07</v>
      </c>
      <c r="D89" s="13">
        <v>44018.0</v>
      </c>
      <c r="E89" s="15" t="s">
        <v>426</v>
      </c>
      <c r="F89" s="45" t="s">
        <v>25</v>
      </c>
      <c r="G89" s="22" t="s">
        <v>427</v>
      </c>
      <c r="H89" s="17">
        <v>3173528.0</v>
      </c>
      <c r="I89" s="18" t="s">
        <v>27</v>
      </c>
      <c r="J89" s="22"/>
      <c r="K89" s="16" t="s">
        <v>428</v>
      </c>
      <c r="L89" s="20">
        <f t="shared" si="2"/>
        <v>43721</v>
      </c>
      <c r="M89" s="20">
        <f t="shared" si="3"/>
        <v>44834</v>
      </c>
      <c r="N89" s="29" t="s">
        <v>29</v>
      </c>
      <c r="O89" s="13" t="s">
        <v>30</v>
      </c>
      <c r="P89" s="22" t="s">
        <v>429</v>
      </c>
      <c r="Q89" s="22" t="s">
        <v>430</v>
      </c>
      <c r="R89" s="22" t="s">
        <v>431</v>
      </c>
      <c r="S89" s="22" t="s">
        <v>432</v>
      </c>
      <c r="T89" s="14" t="s">
        <v>433</v>
      </c>
      <c r="U89" s="23" t="s">
        <v>46</v>
      </c>
      <c r="V89" s="43"/>
      <c r="W89" s="28"/>
      <c r="X89" s="27"/>
      <c r="Y89" s="27"/>
      <c r="Z89" s="27"/>
      <c r="AA89" s="27"/>
      <c r="AB89" s="27"/>
      <c r="AC89" s="27"/>
      <c r="AD89" s="27"/>
      <c r="AE89" s="27"/>
      <c r="AF89" s="27"/>
      <c r="AG89" s="27"/>
      <c r="AH89" s="27"/>
      <c r="AI89" s="27"/>
      <c r="AJ89" s="27"/>
      <c r="AK89" s="27"/>
      <c r="AL89" s="27"/>
      <c r="AM89" s="27"/>
      <c r="AN89" s="27"/>
      <c r="AO89" s="27"/>
    </row>
    <row r="90" ht="14.25" customHeight="1">
      <c r="A90" s="26">
        <v>2355.0</v>
      </c>
      <c r="B90" s="11">
        <v>8.0</v>
      </c>
      <c r="C90" s="12" t="str">
        <f t="shared" si="1"/>
        <v>2355-08</v>
      </c>
      <c r="D90" s="13">
        <v>43698.0</v>
      </c>
      <c r="E90" s="15" t="s">
        <v>434</v>
      </c>
      <c r="F90" s="15" t="s">
        <v>25</v>
      </c>
      <c r="G90" s="22" t="s">
        <v>435</v>
      </c>
      <c r="H90" s="17">
        <v>804637.0</v>
      </c>
      <c r="I90" s="18" t="s">
        <v>27</v>
      </c>
      <c r="J90" s="15"/>
      <c r="K90" s="16" t="s">
        <v>436</v>
      </c>
      <c r="L90" s="20">
        <f t="shared" si="2"/>
        <v>39814</v>
      </c>
      <c r="M90" s="20">
        <f t="shared" si="3"/>
        <v>44651</v>
      </c>
      <c r="N90" s="29" t="s">
        <v>29</v>
      </c>
      <c r="O90" s="13" t="s">
        <v>30</v>
      </c>
      <c r="P90" s="22" t="s">
        <v>50</v>
      </c>
      <c r="Q90" s="22" t="s">
        <v>437</v>
      </c>
      <c r="R90" s="22" t="s">
        <v>431</v>
      </c>
      <c r="S90" s="22" t="s">
        <v>432</v>
      </c>
      <c r="T90" s="16" t="s">
        <v>438</v>
      </c>
      <c r="U90" s="23" t="s">
        <v>46</v>
      </c>
      <c r="V90" s="30"/>
      <c r="W90" s="28"/>
      <c r="X90" s="25"/>
      <c r="Y90" s="25"/>
      <c r="Z90" s="25"/>
      <c r="AA90" s="25"/>
      <c r="AB90" s="25"/>
      <c r="AC90" s="27"/>
      <c r="AD90" s="25"/>
      <c r="AE90" s="25"/>
      <c r="AF90" s="25"/>
      <c r="AG90" s="25"/>
      <c r="AH90" s="25"/>
      <c r="AI90" s="25"/>
      <c r="AJ90" s="25"/>
      <c r="AK90" s="25"/>
      <c r="AL90" s="25"/>
      <c r="AM90" s="25"/>
      <c r="AN90" s="25"/>
      <c r="AO90" s="25"/>
    </row>
    <row r="91" ht="14.25" hidden="1" customHeight="1">
      <c r="A91" s="37">
        <v>2360.0</v>
      </c>
      <c r="B91" s="26"/>
      <c r="C91" s="12" t="str">
        <f t="shared" si="1"/>
        <v>2360</v>
      </c>
      <c r="D91" s="13"/>
      <c r="E91" s="14"/>
      <c r="F91" s="15"/>
      <c r="G91" s="16" t="s">
        <v>439</v>
      </c>
      <c r="H91" s="17">
        <v>1449400.0</v>
      </c>
      <c r="I91" s="18" t="s">
        <v>97</v>
      </c>
      <c r="J91" s="32"/>
      <c r="K91" s="15" t="s">
        <v>440</v>
      </c>
      <c r="L91" s="20">
        <f t="shared" si="2"/>
        <v>39767</v>
      </c>
      <c r="M91" s="20">
        <f t="shared" si="3"/>
        <v>40738</v>
      </c>
      <c r="N91" s="39" t="s">
        <v>186</v>
      </c>
      <c r="O91" s="40" t="s">
        <v>187</v>
      </c>
      <c r="P91" s="15"/>
      <c r="Q91" s="22" t="s">
        <v>212</v>
      </c>
      <c r="R91" s="22" t="s">
        <v>213</v>
      </c>
      <c r="S91" s="22" t="s">
        <v>441</v>
      </c>
      <c r="T91" s="16" t="s">
        <v>442</v>
      </c>
      <c r="U91" s="23" t="s">
        <v>59</v>
      </c>
      <c r="V91" s="43"/>
      <c r="W91" s="24"/>
      <c r="X91" s="27"/>
      <c r="Y91" s="27"/>
      <c r="Z91" s="27"/>
      <c r="AA91" s="27"/>
      <c r="AB91" s="27"/>
      <c r="AC91" s="27"/>
      <c r="AD91" s="27"/>
      <c r="AE91" s="27"/>
      <c r="AF91" s="27"/>
      <c r="AG91" s="27"/>
      <c r="AH91" s="27"/>
      <c r="AI91" s="27"/>
      <c r="AJ91" s="27"/>
      <c r="AK91" s="27"/>
      <c r="AL91" s="27"/>
      <c r="AM91" s="27"/>
      <c r="AN91" s="27"/>
      <c r="AO91" s="27"/>
    </row>
    <row r="92" ht="14.25" hidden="1" customHeight="1">
      <c r="A92" s="37">
        <v>2361.0</v>
      </c>
      <c r="B92" s="41"/>
      <c r="C92" s="12" t="str">
        <f t="shared" si="1"/>
        <v>2361</v>
      </c>
      <c r="D92" s="13">
        <v>40000.0</v>
      </c>
      <c r="E92" s="22" t="s">
        <v>443</v>
      </c>
      <c r="F92" s="15" t="s">
        <v>206</v>
      </c>
      <c r="G92" s="14" t="s">
        <v>444</v>
      </c>
      <c r="H92" s="17">
        <v>1474325.0</v>
      </c>
      <c r="I92" s="18" t="s">
        <v>97</v>
      </c>
      <c r="J92" s="32"/>
      <c r="K92" s="15" t="s">
        <v>236</v>
      </c>
      <c r="L92" s="20">
        <f t="shared" si="2"/>
        <v>39622</v>
      </c>
      <c r="M92" s="20">
        <f t="shared" si="3"/>
        <v>40534</v>
      </c>
      <c r="N92" s="39" t="s">
        <v>186</v>
      </c>
      <c r="O92" s="40" t="s">
        <v>187</v>
      </c>
      <c r="P92" s="14"/>
      <c r="Q92" s="25"/>
      <c r="R92" s="24"/>
      <c r="S92" s="22"/>
      <c r="T92" s="42"/>
      <c r="U92" s="23" t="s">
        <v>59</v>
      </c>
      <c r="V92" s="30"/>
      <c r="W92" s="28"/>
      <c r="X92" s="25"/>
      <c r="Y92" s="25"/>
      <c r="Z92" s="25"/>
      <c r="AA92" s="25"/>
      <c r="AB92" s="25"/>
      <c r="AC92" s="27"/>
      <c r="AD92" s="27"/>
      <c r="AE92" s="27"/>
      <c r="AF92" s="27"/>
      <c r="AG92" s="27"/>
      <c r="AH92" s="27"/>
      <c r="AI92" s="27"/>
      <c r="AJ92" s="27"/>
      <c r="AK92" s="27"/>
      <c r="AL92" s="27"/>
      <c r="AM92" s="27"/>
      <c r="AN92" s="27"/>
      <c r="AO92" s="27"/>
    </row>
    <row r="93" ht="14.25" hidden="1" customHeight="1">
      <c r="A93" s="37">
        <v>2363.0</v>
      </c>
      <c r="B93" s="41">
        <v>4.0</v>
      </c>
      <c r="C93" s="12" t="str">
        <f t="shared" si="1"/>
        <v>2363-04</v>
      </c>
      <c r="D93" s="13">
        <v>40641.0</v>
      </c>
      <c r="E93" s="22" t="s">
        <v>445</v>
      </c>
      <c r="F93" s="15" t="s">
        <v>206</v>
      </c>
      <c r="G93" s="14" t="s">
        <v>446</v>
      </c>
      <c r="H93" s="17">
        <v>2393768.0</v>
      </c>
      <c r="I93" s="18" t="s">
        <v>97</v>
      </c>
      <c r="J93" s="32"/>
      <c r="K93" s="15" t="s">
        <v>447</v>
      </c>
      <c r="L93" s="20">
        <f t="shared" si="2"/>
        <v>39923</v>
      </c>
      <c r="M93" s="20">
        <f t="shared" si="3"/>
        <v>40672</v>
      </c>
      <c r="N93" s="39" t="s">
        <v>186</v>
      </c>
      <c r="O93" s="40" t="s">
        <v>187</v>
      </c>
      <c r="P93" s="14"/>
      <c r="Q93" s="25"/>
      <c r="R93" s="24"/>
      <c r="S93" s="22"/>
      <c r="T93" s="42"/>
      <c r="U93" s="23" t="s">
        <v>345</v>
      </c>
      <c r="V93" s="43"/>
      <c r="W93" s="24"/>
      <c r="X93" s="27"/>
      <c r="Y93" s="27"/>
      <c r="Z93" s="27"/>
      <c r="AA93" s="27"/>
      <c r="AB93" s="25"/>
      <c r="AC93" s="27"/>
      <c r="AD93" s="27"/>
      <c r="AE93" s="27"/>
      <c r="AF93" s="27"/>
      <c r="AG93" s="27"/>
      <c r="AH93" s="27"/>
      <c r="AI93" s="27"/>
      <c r="AJ93" s="27"/>
      <c r="AK93" s="27"/>
      <c r="AL93" s="27"/>
      <c r="AM93" s="27"/>
      <c r="AN93" s="27"/>
      <c r="AO93" s="27"/>
    </row>
    <row r="94" ht="14.25" hidden="1" customHeight="1">
      <c r="A94" s="37">
        <v>2369.0</v>
      </c>
      <c r="B94" s="41"/>
      <c r="C94" s="12" t="str">
        <f t="shared" si="1"/>
        <v>2369</v>
      </c>
      <c r="D94" s="13">
        <v>40025.0</v>
      </c>
      <c r="E94" s="22" t="s">
        <v>448</v>
      </c>
      <c r="F94" s="15" t="s">
        <v>206</v>
      </c>
      <c r="G94" s="14" t="s">
        <v>449</v>
      </c>
      <c r="H94" s="17">
        <v>1000000.0</v>
      </c>
      <c r="I94" s="18" t="s">
        <v>97</v>
      </c>
      <c r="J94" s="32"/>
      <c r="K94" s="15" t="s">
        <v>450</v>
      </c>
      <c r="L94" s="20">
        <f t="shared" si="2"/>
        <v>39818</v>
      </c>
      <c r="M94" s="20">
        <f t="shared" si="3"/>
        <v>40547</v>
      </c>
      <c r="N94" s="39" t="s">
        <v>186</v>
      </c>
      <c r="O94" s="40" t="s">
        <v>187</v>
      </c>
      <c r="P94" s="14"/>
      <c r="Q94" s="25"/>
      <c r="R94" s="24"/>
      <c r="S94" s="22"/>
      <c r="T94" s="42"/>
      <c r="U94" s="23" t="s">
        <v>237</v>
      </c>
      <c r="V94" s="43"/>
      <c r="W94" s="28"/>
      <c r="X94" s="27"/>
      <c r="Y94" s="27"/>
      <c r="Z94" s="27"/>
      <c r="AA94" s="27"/>
      <c r="AB94" s="27"/>
      <c r="AC94" s="27"/>
      <c r="AD94" s="27"/>
      <c r="AE94" s="27"/>
      <c r="AF94" s="27"/>
      <c r="AG94" s="27"/>
      <c r="AH94" s="27"/>
      <c r="AI94" s="27"/>
      <c r="AJ94" s="27"/>
      <c r="AK94" s="27"/>
      <c r="AL94" s="27"/>
      <c r="AM94" s="27"/>
      <c r="AN94" s="27"/>
      <c r="AO94" s="27"/>
    </row>
    <row r="95" ht="14.25" hidden="1" customHeight="1">
      <c r="A95" s="37">
        <v>2370.0</v>
      </c>
      <c r="B95" s="26"/>
      <c r="C95" s="12" t="str">
        <f t="shared" si="1"/>
        <v>2370</v>
      </c>
      <c r="D95" s="13"/>
      <c r="E95" s="14"/>
      <c r="F95" s="15"/>
      <c r="G95" s="16" t="s">
        <v>451</v>
      </c>
      <c r="H95" s="17">
        <v>1100000.0</v>
      </c>
      <c r="I95" s="18" t="s">
        <v>97</v>
      </c>
      <c r="J95" s="32"/>
      <c r="K95" s="15" t="s">
        <v>452</v>
      </c>
      <c r="L95" s="20">
        <f t="shared" si="2"/>
        <v>39997</v>
      </c>
      <c r="M95" s="20">
        <f t="shared" si="3"/>
        <v>40818</v>
      </c>
      <c r="N95" s="39" t="s">
        <v>186</v>
      </c>
      <c r="O95" s="40" t="s">
        <v>187</v>
      </c>
      <c r="P95" s="15"/>
      <c r="Q95" s="22" t="s">
        <v>453</v>
      </c>
      <c r="R95" s="22" t="s">
        <v>454</v>
      </c>
      <c r="S95" s="22" t="s">
        <v>455</v>
      </c>
      <c r="T95" s="16" t="s">
        <v>456</v>
      </c>
      <c r="U95" s="23" t="s">
        <v>91</v>
      </c>
      <c r="V95" s="43"/>
      <c r="W95" s="28"/>
      <c r="X95" s="25"/>
      <c r="Y95" s="25"/>
      <c r="Z95" s="25"/>
      <c r="AA95" s="25"/>
      <c r="AB95" s="27"/>
      <c r="AC95" s="27"/>
      <c r="AD95" s="27"/>
      <c r="AE95" s="27"/>
      <c r="AF95" s="27"/>
      <c r="AG95" s="27"/>
      <c r="AH95" s="27"/>
      <c r="AI95" s="27"/>
      <c r="AJ95" s="27"/>
      <c r="AK95" s="27"/>
      <c r="AL95" s="27"/>
      <c r="AM95" s="27"/>
      <c r="AN95" s="27"/>
      <c r="AO95" s="27"/>
    </row>
    <row r="96" ht="14.25" hidden="1" customHeight="1">
      <c r="A96" s="37">
        <v>2378.0</v>
      </c>
      <c r="B96" s="26"/>
      <c r="C96" s="12" t="str">
        <f t="shared" si="1"/>
        <v>2378</v>
      </c>
      <c r="D96" s="13"/>
      <c r="E96" s="14"/>
      <c r="F96" s="15"/>
      <c r="G96" s="16" t="s">
        <v>457</v>
      </c>
      <c r="H96" s="17">
        <v>587200.0</v>
      </c>
      <c r="I96" s="18" t="s">
        <v>97</v>
      </c>
      <c r="J96" s="32">
        <f>H96*0.1</f>
        <v>58720</v>
      </c>
      <c r="K96" s="15" t="s">
        <v>387</v>
      </c>
      <c r="L96" s="20">
        <f t="shared" si="2"/>
        <v>39828</v>
      </c>
      <c r="M96" s="20">
        <f t="shared" si="3"/>
        <v>40922</v>
      </c>
      <c r="N96" s="39" t="s">
        <v>186</v>
      </c>
      <c r="O96" s="40" t="s">
        <v>187</v>
      </c>
      <c r="P96" s="15"/>
      <c r="Q96" s="22" t="s">
        <v>458</v>
      </c>
      <c r="R96" s="22" t="s">
        <v>43</v>
      </c>
      <c r="S96" s="22" t="s">
        <v>459</v>
      </c>
      <c r="T96" s="16" t="s">
        <v>460</v>
      </c>
      <c r="U96" s="23" t="s">
        <v>46</v>
      </c>
      <c r="V96" s="30"/>
      <c r="W96" s="24"/>
      <c r="X96" s="27"/>
      <c r="Y96" s="27"/>
      <c r="Z96" s="27"/>
      <c r="AA96" s="27"/>
      <c r="AB96" s="27"/>
      <c r="AC96" s="27"/>
      <c r="AD96" s="27"/>
      <c r="AE96" s="27"/>
      <c r="AF96" s="27"/>
      <c r="AG96" s="27"/>
      <c r="AH96" s="27"/>
      <c r="AI96" s="27"/>
      <c r="AJ96" s="27"/>
      <c r="AK96" s="27"/>
      <c r="AL96" s="27"/>
      <c r="AM96" s="27"/>
      <c r="AN96" s="27"/>
      <c r="AO96" s="27"/>
    </row>
    <row r="97" ht="14.25" hidden="1" customHeight="1">
      <c r="A97" s="37">
        <v>2379.0</v>
      </c>
      <c r="B97" s="26"/>
      <c r="C97" s="12" t="str">
        <f t="shared" si="1"/>
        <v>2379</v>
      </c>
      <c r="D97" s="13"/>
      <c r="E97" s="14" t="s">
        <v>461</v>
      </c>
      <c r="F97" s="15"/>
      <c r="G97" s="16" t="s">
        <v>462</v>
      </c>
      <c r="H97" s="17">
        <v>1532534.9</v>
      </c>
      <c r="I97" s="18" t="s">
        <v>97</v>
      </c>
      <c r="J97" s="32"/>
      <c r="K97" s="15" t="s">
        <v>463</v>
      </c>
      <c r="L97" s="20">
        <f t="shared" si="2"/>
        <v>39959</v>
      </c>
      <c r="M97" s="20">
        <f t="shared" si="3"/>
        <v>40964</v>
      </c>
      <c r="N97" s="39" t="s">
        <v>186</v>
      </c>
      <c r="O97" s="40" t="s">
        <v>187</v>
      </c>
      <c r="P97" s="15"/>
      <c r="Q97" s="22" t="s">
        <v>149</v>
      </c>
      <c r="R97" s="22" t="s">
        <v>112</v>
      </c>
      <c r="S97" s="22" t="s">
        <v>464</v>
      </c>
      <c r="T97" s="16" t="s">
        <v>465</v>
      </c>
      <c r="U97" s="23" t="s">
        <v>59</v>
      </c>
      <c r="V97" s="30"/>
      <c r="W97" s="28"/>
      <c r="X97" s="27"/>
      <c r="Y97" s="27"/>
      <c r="Z97" s="27"/>
      <c r="AA97" s="27"/>
      <c r="AB97" s="25"/>
      <c r="AC97" s="27"/>
      <c r="AD97" s="27"/>
      <c r="AE97" s="27"/>
      <c r="AF97" s="27"/>
      <c r="AG97" s="27"/>
      <c r="AH97" s="27"/>
      <c r="AI97" s="27"/>
      <c r="AJ97" s="27"/>
      <c r="AK97" s="27"/>
      <c r="AL97" s="27"/>
      <c r="AM97" s="27"/>
      <c r="AN97" s="27"/>
      <c r="AO97" s="27"/>
    </row>
    <row r="98" ht="14.25" hidden="1" customHeight="1">
      <c r="A98" s="37">
        <v>2381.0</v>
      </c>
      <c r="B98" s="26"/>
      <c r="C98" s="12" t="str">
        <f t="shared" si="1"/>
        <v>2381</v>
      </c>
      <c r="D98" s="13"/>
      <c r="E98" s="14"/>
      <c r="F98" s="15"/>
      <c r="G98" s="16" t="s">
        <v>466</v>
      </c>
      <c r="H98" s="17">
        <v>8773154.5</v>
      </c>
      <c r="I98" s="18" t="s">
        <v>97</v>
      </c>
      <c r="J98" s="32"/>
      <c r="K98" s="15" t="s">
        <v>467</v>
      </c>
      <c r="L98" s="20">
        <f t="shared" si="2"/>
        <v>39986</v>
      </c>
      <c r="M98" s="20">
        <f t="shared" si="3"/>
        <v>40807</v>
      </c>
      <c r="N98" s="39" t="s">
        <v>186</v>
      </c>
      <c r="O98" s="40" t="s">
        <v>187</v>
      </c>
      <c r="P98" s="15"/>
      <c r="Q98" s="22" t="s">
        <v>468</v>
      </c>
      <c r="R98" s="22" t="s">
        <v>469</v>
      </c>
      <c r="S98" s="22" t="s">
        <v>470</v>
      </c>
      <c r="T98" s="16" t="s">
        <v>471</v>
      </c>
      <c r="U98" s="23" t="s">
        <v>177</v>
      </c>
      <c r="V98" s="30"/>
      <c r="W98" s="28"/>
      <c r="X98" s="27"/>
      <c r="Y98" s="27"/>
      <c r="Z98" s="27"/>
      <c r="AA98" s="27"/>
      <c r="AB98" s="27"/>
      <c r="AC98" s="27"/>
      <c r="AD98" s="27"/>
      <c r="AE98" s="27"/>
      <c r="AF98" s="27"/>
      <c r="AG98" s="27"/>
      <c r="AH98" s="27"/>
      <c r="AI98" s="27"/>
      <c r="AJ98" s="27"/>
      <c r="AK98" s="27"/>
      <c r="AL98" s="27"/>
      <c r="AM98" s="27"/>
      <c r="AN98" s="27"/>
      <c r="AO98" s="27"/>
    </row>
    <row r="99" ht="14.25" hidden="1" customHeight="1">
      <c r="A99" s="37">
        <v>2382.0</v>
      </c>
      <c r="B99" s="41">
        <v>1.0</v>
      </c>
      <c r="C99" s="12" t="str">
        <f t="shared" si="1"/>
        <v>2382-01</v>
      </c>
      <c r="D99" s="13">
        <v>41109.0</v>
      </c>
      <c r="E99" s="14" t="s">
        <v>472</v>
      </c>
      <c r="F99" s="15"/>
      <c r="G99" s="16" t="s">
        <v>473</v>
      </c>
      <c r="H99" s="17">
        <v>5846125.0</v>
      </c>
      <c r="I99" s="18" t="s">
        <v>97</v>
      </c>
      <c r="J99" s="32"/>
      <c r="K99" s="15" t="s">
        <v>474</v>
      </c>
      <c r="L99" s="20">
        <f t="shared" si="2"/>
        <v>39786</v>
      </c>
      <c r="M99" s="20">
        <f t="shared" si="3"/>
        <v>41976</v>
      </c>
      <c r="N99" s="39" t="s">
        <v>186</v>
      </c>
      <c r="O99" s="40" t="s">
        <v>187</v>
      </c>
      <c r="P99" s="15"/>
      <c r="Q99" s="22" t="s">
        <v>212</v>
      </c>
      <c r="R99" s="22" t="s">
        <v>213</v>
      </c>
      <c r="S99" s="22" t="s">
        <v>475</v>
      </c>
      <c r="T99" s="16" t="s">
        <v>465</v>
      </c>
      <c r="U99" s="23" t="s">
        <v>59</v>
      </c>
      <c r="V99" s="30"/>
      <c r="W99" s="28"/>
      <c r="X99" s="27"/>
      <c r="Y99" s="27"/>
      <c r="Z99" s="27"/>
      <c r="AA99" s="27"/>
      <c r="AB99" s="27"/>
      <c r="AC99" s="27"/>
      <c r="AD99" s="27"/>
      <c r="AE99" s="27"/>
      <c r="AF99" s="27"/>
      <c r="AG99" s="27"/>
      <c r="AH99" s="27"/>
      <c r="AI99" s="27"/>
      <c r="AJ99" s="27"/>
      <c r="AK99" s="27"/>
      <c r="AL99" s="27"/>
      <c r="AM99" s="27"/>
      <c r="AN99" s="27"/>
      <c r="AO99" s="27"/>
    </row>
    <row r="100" ht="14.25" hidden="1" customHeight="1">
      <c r="A100" s="37">
        <v>2383.0</v>
      </c>
      <c r="B100" s="26">
        <v>2.0</v>
      </c>
      <c r="C100" s="12" t="str">
        <f t="shared" si="1"/>
        <v>2383-02</v>
      </c>
      <c r="D100" s="13"/>
      <c r="E100" s="14"/>
      <c r="F100" s="15"/>
      <c r="G100" s="16" t="s">
        <v>476</v>
      </c>
      <c r="H100" s="17">
        <v>945003.0</v>
      </c>
      <c r="I100" s="18" t="s">
        <v>97</v>
      </c>
      <c r="J100" s="32"/>
      <c r="K100" s="15" t="s">
        <v>477</v>
      </c>
      <c r="L100" s="20">
        <f t="shared" si="2"/>
        <v>40000</v>
      </c>
      <c r="M100" s="20">
        <f t="shared" si="3"/>
        <v>40908</v>
      </c>
      <c r="N100" s="39" t="s">
        <v>186</v>
      </c>
      <c r="O100" s="40" t="s">
        <v>187</v>
      </c>
      <c r="P100" s="15"/>
      <c r="Q100" s="22" t="s">
        <v>478</v>
      </c>
      <c r="R100" s="22" t="s">
        <v>479</v>
      </c>
      <c r="S100" s="22" t="s">
        <v>480</v>
      </c>
      <c r="T100" s="16" t="s">
        <v>481</v>
      </c>
      <c r="U100" s="23" t="s">
        <v>345</v>
      </c>
      <c r="V100" s="30"/>
      <c r="W100" s="28"/>
      <c r="X100" s="27"/>
      <c r="Y100" s="27"/>
      <c r="Z100" s="27"/>
      <c r="AA100" s="27"/>
      <c r="AB100" s="25"/>
      <c r="AC100" s="27"/>
      <c r="AD100" s="27"/>
      <c r="AE100" s="27"/>
      <c r="AF100" s="27"/>
      <c r="AG100" s="27"/>
      <c r="AH100" s="27"/>
      <c r="AI100" s="27"/>
      <c r="AJ100" s="27"/>
      <c r="AK100" s="27"/>
      <c r="AL100" s="27"/>
      <c r="AM100" s="27"/>
      <c r="AN100" s="27"/>
      <c r="AO100" s="27"/>
    </row>
    <row r="101" ht="14.25" hidden="1" customHeight="1">
      <c r="A101" s="37">
        <v>2384.0</v>
      </c>
      <c r="B101" s="26"/>
      <c r="C101" s="12" t="str">
        <f t="shared" si="1"/>
        <v>2384</v>
      </c>
      <c r="D101" s="13"/>
      <c r="E101" s="14"/>
      <c r="F101" s="15"/>
      <c r="G101" s="16" t="s">
        <v>482</v>
      </c>
      <c r="H101" s="17">
        <v>1133460.0</v>
      </c>
      <c r="I101" s="18" t="s">
        <v>97</v>
      </c>
      <c r="J101" s="32"/>
      <c r="K101" s="15" t="s">
        <v>387</v>
      </c>
      <c r="L101" s="20">
        <f t="shared" si="2"/>
        <v>39828</v>
      </c>
      <c r="M101" s="20">
        <f t="shared" si="3"/>
        <v>40922</v>
      </c>
      <c r="N101" s="39" t="s">
        <v>186</v>
      </c>
      <c r="O101" s="40" t="s">
        <v>187</v>
      </c>
      <c r="P101" s="15"/>
      <c r="Q101" s="22" t="s">
        <v>483</v>
      </c>
      <c r="R101" s="22" t="s">
        <v>43</v>
      </c>
      <c r="S101" s="22" t="s">
        <v>484</v>
      </c>
      <c r="T101" s="16" t="s">
        <v>485</v>
      </c>
      <c r="U101" s="23" t="s">
        <v>46</v>
      </c>
      <c r="V101" s="30"/>
      <c r="W101" s="28"/>
      <c r="X101" s="27"/>
      <c r="Y101" s="27"/>
      <c r="Z101" s="27"/>
      <c r="AA101" s="27"/>
      <c r="AB101" s="27"/>
      <c r="AC101" s="27"/>
      <c r="AD101" s="27"/>
      <c r="AE101" s="27"/>
      <c r="AF101" s="27"/>
      <c r="AG101" s="27"/>
      <c r="AH101" s="27"/>
      <c r="AI101" s="27"/>
      <c r="AJ101" s="27"/>
      <c r="AK101" s="27"/>
      <c r="AL101" s="27"/>
      <c r="AM101" s="27"/>
      <c r="AN101" s="27"/>
      <c r="AO101" s="27"/>
    </row>
    <row r="102" ht="14.25" hidden="1" customHeight="1">
      <c r="A102" s="37">
        <v>2385.0</v>
      </c>
      <c r="B102" s="26"/>
      <c r="C102" s="12" t="str">
        <f t="shared" si="1"/>
        <v>2385</v>
      </c>
      <c r="D102" s="13"/>
      <c r="E102" s="14"/>
      <c r="F102" s="15"/>
      <c r="G102" s="16" t="s">
        <v>486</v>
      </c>
      <c r="H102" s="17">
        <v>1260000.0</v>
      </c>
      <c r="I102" s="18" t="s">
        <v>97</v>
      </c>
      <c r="J102" s="32"/>
      <c r="K102" s="15" t="s">
        <v>487</v>
      </c>
      <c r="L102" s="20">
        <f t="shared" si="2"/>
        <v>40057</v>
      </c>
      <c r="M102" s="20">
        <f t="shared" si="3"/>
        <v>40786</v>
      </c>
      <c r="N102" s="39" t="s">
        <v>186</v>
      </c>
      <c r="O102" s="40" t="s">
        <v>187</v>
      </c>
      <c r="P102" s="15"/>
      <c r="Q102" s="22" t="s">
        <v>488</v>
      </c>
      <c r="R102" s="22" t="s">
        <v>479</v>
      </c>
      <c r="S102" s="22" t="s">
        <v>489</v>
      </c>
      <c r="T102" s="16" t="s">
        <v>490</v>
      </c>
      <c r="U102" s="23" t="s">
        <v>345</v>
      </c>
      <c r="V102" s="30"/>
      <c r="W102" s="28"/>
      <c r="X102" s="27"/>
      <c r="Y102" s="27"/>
      <c r="Z102" s="27"/>
      <c r="AA102" s="27"/>
      <c r="AB102" s="27"/>
      <c r="AC102" s="27"/>
      <c r="AD102" s="27"/>
      <c r="AE102" s="27"/>
      <c r="AF102" s="27"/>
      <c r="AG102" s="27"/>
      <c r="AH102" s="27"/>
      <c r="AI102" s="27"/>
      <c r="AJ102" s="27"/>
      <c r="AK102" s="27"/>
      <c r="AL102" s="27"/>
      <c r="AM102" s="27"/>
      <c r="AN102" s="27"/>
      <c r="AO102" s="27"/>
    </row>
    <row r="103" ht="14.25" hidden="1" customHeight="1">
      <c r="A103" s="37">
        <v>2386.0</v>
      </c>
      <c r="B103" s="41"/>
      <c r="C103" s="12" t="str">
        <f t="shared" si="1"/>
        <v>2386</v>
      </c>
      <c r="D103" s="13">
        <v>40085.0</v>
      </c>
      <c r="E103" s="22" t="s">
        <v>491</v>
      </c>
      <c r="F103" s="15" t="s">
        <v>206</v>
      </c>
      <c r="G103" s="14" t="s">
        <v>492</v>
      </c>
      <c r="H103" s="17">
        <v>2446000.0</v>
      </c>
      <c r="I103" s="18" t="s">
        <v>97</v>
      </c>
      <c r="J103" s="32"/>
      <c r="K103" s="15" t="s">
        <v>493</v>
      </c>
      <c r="L103" s="20">
        <f t="shared" si="2"/>
        <v>39784</v>
      </c>
      <c r="M103" s="20">
        <f t="shared" si="3"/>
        <v>40513</v>
      </c>
      <c r="N103" s="39" t="s">
        <v>186</v>
      </c>
      <c r="O103" s="40" t="s">
        <v>187</v>
      </c>
      <c r="P103" s="14"/>
      <c r="Q103" s="25"/>
      <c r="R103" s="24"/>
      <c r="S103" s="22"/>
      <c r="T103" s="42"/>
      <c r="U103" s="23" t="s">
        <v>237</v>
      </c>
      <c r="V103" s="30"/>
      <c r="W103" s="28"/>
      <c r="X103" s="27"/>
      <c r="Y103" s="27"/>
      <c r="Z103" s="27"/>
      <c r="AA103" s="27"/>
      <c r="AB103" s="27"/>
      <c r="AC103" s="27"/>
      <c r="AD103" s="27"/>
      <c r="AE103" s="27"/>
      <c r="AF103" s="27"/>
      <c r="AG103" s="27"/>
      <c r="AH103" s="27"/>
      <c r="AI103" s="27"/>
      <c r="AJ103" s="27"/>
      <c r="AK103" s="27"/>
      <c r="AL103" s="27"/>
      <c r="AM103" s="27"/>
      <c r="AN103" s="27"/>
      <c r="AO103" s="27"/>
    </row>
    <row r="104" ht="14.25" hidden="1" customHeight="1">
      <c r="A104" s="37">
        <v>2387.0</v>
      </c>
      <c r="B104" s="26"/>
      <c r="C104" s="12" t="str">
        <f t="shared" si="1"/>
        <v>2387</v>
      </c>
      <c r="D104" s="13"/>
      <c r="E104" s="14"/>
      <c r="F104" s="15"/>
      <c r="G104" s="16" t="s">
        <v>494</v>
      </c>
      <c r="H104" s="17">
        <v>1200000.0</v>
      </c>
      <c r="I104" s="18" t="s">
        <v>97</v>
      </c>
      <c r="J104" s="32"/>
      <c r="K104" s="15" t="s">
        <v>495</v>
      </c>
      <c r="L104" s="20">
        <f t="shared" si="2"/>
        <v>40074</v>
      </c>
      <c r="M104" s="20">
        <f t="shared" si="3"/>
        <v>40894</v>
      </c>
      <c r="N104" s="39" t="s">
        <v>186</v>
      </c>
      <c r="O104" s="40" t="s">
        <v>187</v>
      </c>
      <c r="P104" s="14"/>
      <c r="Q104" s="22" t="s">
        <v>496</v>
      </c>
      <c r="R104" s="22" t="s">
        <v>496</v>
      </c>
      <c r="S104" s="22" t="s">
        <v>497</v>
      </c>
      <c r="T104" s="16" t="s">
        <v>498</v>
      </c>
      <c r="U104" s="23" t="s">
        <v>83</v>
      </c>
      <c r="V104" s="43"/>
      <c r="W104" s="28"/>
      <c r="X104" s="27"/>
      <c r="Y104" s="27"/>
      <c r="Z104" s="27"/>
      <c r="AA104" s="27"/>
      <c r="AB104" s="25"/>
      <c r="AC104" s="27"/>
      <c r="AD104" s="27"/>
      <c r="AE104" s="27"/>
      <c r="AF104" s="27"/>
      <c r="AG104" s="27"/>
      <c r="AH104" s="27"/>
      <c r="AI104" s="27"/>
      <c r="AJ104" s="27"/>
      <c r="AK104" s="27"/>
      <c r="AL104" s="27"/>
      <c r="AM104" s="27"/>
      <c r="AN104" s="27"/>
      <c r="AO104" s="27"/>
    </row>
    <row r="105" ht="14.25" hidden="1" customHeight="1">
      <c r="A105" s="37">
        <v>2391.0</v>
      </c>
      <c r="B105" s="26"/>
      <c r="C105" s="12" t="str">
        <f t="shared" si="1"/>
        <v>2391</v>
      </c>
      <c r="D105" s="13"/>
      <c r="E105" s="14"/>
      <c r="F105" s="15"/>
      <c r="G105" s="16" t="s">
        <v>499</v>
      </c>
      <c r="H105" s="17">
        <v>3403182.06</v>
      </c>
      <c r="I105" s="18" t="s">
        <v>97</v>
      </c>
      <c r="J105" s="32"/>
      <c r="K105" s="15" t="s">
        <v>500</v>
      </c>
      <c r="L105" s="20">
        <f t="shared" si="2"/>
        <v>40025</v>
      </c>
      <c r="M105" s="20">
        <f t="shared" si="3"/>
        <v>40754</v>
      </c>
      <c r="N105" s="39" t="s">
        <v>186</v>
      </c>
      <c r="O105" s="40" t="s">
        <v>187</v>
      </c>
      <c r="P105" s="15"/>
      <c r="Q105" s="22" t="s">
        <v>501</v>
      </c>
      <c r="R105" s="22" t="s">
        <v>312</v>
      </c>
      <c r="S105" s="22" t="s">
        <v>502</v>
      </c>
      <c r="T105" s="16" t="s">
        <v>503</v>
      </c>
      <c r="U105" s="23" t="s">
        <v>237</v>
      </c>
      <c r="V105" s="30"/>
      <c r="W105" s="28"/>
      <c r="X105" s="27"/>
      <c r="Y105" s="27"/>
      <c r="Z105" s="27"/>
      <c r="AA105" s="27"/>
      <c r="AB105" s="27"/>
      <c r="AC105" s="27"/>
      <c r="AD105" s="27"/>
      <c r="AE105" s="27"/>
      <c r="AF105" s="27"/>
      <c r="AG105" s="27"/>
      <c r="AH105" s="27"/>
      <c r="AI105" s="27"/>
      <c r="AJ105" s="27"/>
      <c r="AK105" s="27"/>
      <c r="AL105" s="27"/>
      <c r="AM105" s="27"/>
      <c r="AN105" s="27"/>
      <c r="AO105" s="27"/>
    </row>
    <row r="106" ht="14.25" hidden="1" customHeight="1">
      <c r="A106" s="37">
        <v>2392.0</v>
      </c>
      <c r="B106" s="26"/>
      <c r="C106" s="12" t="str">
        <f t="shared" si="1"/>
        <v>2392</v>
      </c>
      <c r="D106" s="13"/>
      <c r="E106" s="14"/>
      <c r="F106" s="15"/>
      <c r="G106" s="16" t="s">
        <v>504</v>
      </c>
      <c r="H106" s="17">
        <v>2783200.0</v>
      </c>
      <c r="I106" s="18" t="s">
        <v>97</v>
      </c>
      <c r="J106" s="32"/>
      <c r="K106" s="15" t="s">
        <v>505</v>
      </c>
      <c r="L106" s="20">
        <f t="shared" si="2"/>
        <v>40023</v>
      </c>
      <c r="M106" s="20">
        <f t="shared" si="3"/>
        <v>40844</v>
      </c>
      <c r="N106" s="39" t="s">
        <v>186</v>
      </c>
      <c r="O106" s="40" t="s">
        <v>187</v>
      </c>
      <c r="P106" s="15"/>
      <c r="Q106" s="22" t="s">
        <v>506</v>
      </c>
      <c r="R106" s="22" t="s">
        <v>101</v>
      </c>
      <c r="S106" s="22" t="s">
        <v>507</v>
      </c>
      <c r="T106" s="16" t="s">
        <v>508</v>
      </c>
      <c r="U106" s="23" t="s">
        <v>46</v>
      </c>
      <c r="V106" s="30"/>
      <c r="W106" s="28"/>
      <c r="X106" s="27"/>
      <c r="Y106" s="27"/>
      <c r="Z106" s="27"/>
      <c r="AA106" s="27"/>
      <c r="AB106" s="27"/>
      <c r="AC106" s="27"/>
      <c r="AD106" s="27"/>
      <c r="AE106" s="27"/>
      <c r="AF106" s="27"/>
      <c r="AG106" s="27"/>
      <c r="AH106" s="27"/>
      <c r="AI106" s="27"/>
      <c r="AJ106" s="27"/>
      <c r="AK106" s="27"/>
      <c r="AL106" s="27"/>
      <c r="AM106" s="27"/>
      <c r="AN106" s="27"/>
      <c r="AO106" s="27"/>
    </row>
    <row r="107" ht="14.25" hidden="1" customHeight="1">
      <c r="A107" s="37">
        <v>2395.0</v>
      </c>
      <c r="B107" s="26"/>
      <c r="C107" s="12" t="str">
        <f t="shared" si="1"/>
        <v>2395</v>
      </c>
      <c r="D107" s="13"/>
      <c r="E107" s="14"/>
      <c r="F107" s="15"/>
      <c r="G107" s="16" t="s">
        <v>509</v>
      </c>
      <c r="H107" s="17">
        <v>1075000.0</v>
      </c>
      <c r="I107" s="18" t="s">
        <v>97</v>
      </c>
      <c r="J107" s="32">
        <f>H107*0.1</f>
        <v>107500</v>
      </c>
      <c r="K107" s="15" t="s">
        <v>510</v>
      </c>
      <c r="L107" s="20">
        <f t="shared" si="2"/>
        <v>40066</v>
      </c>
      <c r="M107" s="20">
        <f t="shared" si="3"/>
        <v>40886</v>
      </c>
      <c r="N107" s="39" t="s">
        <v>186</v>
      </c>
      <c r="O107" s="40" t="s">
        <v>187</v>
      </c>
      <c r="P107" s="15"/>
      <c r="Q107" s="22" t="s">
        <v>511</v>
      </c>
      <c r="R107" s="22" t="s">
        <v>512</v>
      </c>
      <c r="S107" s="22" t="s">
        <v>513</v>
      </c>
      <c r="T107" s="16" t="s">
        <v>514</v>
      </c>
      <c r="U107" s="23" t="s">
        <v>46</v>
      </c>
      <c r="V107" s="30"/>
      <c r="W107" s="28"/>
      <c r="X107" s="27"/>
      <c r="Y107" s="27"/>
      <c r="Z107" s="27"/>
      <c r="AA107" s="27"/>
      <c r="AB107" s="27"/>
      <c r="AC107" s="27"/>
      <c r="AD107" s="27"/>
      <c r="AE107" s="27"/>
      <c r="AF107" s="27"/>
      <c r="AG107" s="27"/>
      <c r="AH107" s="27"/>
      <c r="AI107" s="27"/>
      <c r="AJ107" s="27"/>
      <c r="AK107" s="27"/>
      <c r="AL107" s="27"/>
      <c r="AM107" s="27"/>
      <c r="AN107" s="27"/>
      <c r="AO107" s="27"/>
    </row>
    <row r="108" ht="14.25" hidden="1" customHeight="1">
      <c r="A108" s="37">
        <v>2397.0</v>
      </c>
      <c r="B108" s="26"/>
      <c r="C108" s="12" t="str">
        <f t="shared" si="1"/>
        <v>2397</v>
      </c>
      <c r="D108" s="13"/>
      <c r="E108" s="14"/>
      <c r="F108" s="15"/>
      <c r="G108" s="16" t="s">
        <v>515</v>
      </c>
      <c r="H108" s="17">
        <v>5492800.0</v>
      </c>
      <c r="I108" s="18" t="s">
        <v>97</v>
      </c>
      <c r="J108" s="32"/>
      <c r="K108" s="15" t="s">
        <v>516</v>
      </c>
      <c r="L108" s="20">
        <f t="shared" si="2"/>
        <v>40022</v>
      </c>
      <c r="M108" s="20">
        <f t="shared" si="3"/>
        <v>40904</v>
      </c>
      <c r="N108" s="39" t="s">
        <v>186</v>
      </c>
      <c r="O108" s="40" t="s">
        <v>187</v>
      </c>
      <c r="P108" s="15"/>
      <c r="Q108" s="22" t="s">
        <v>517</v>
      </c>
      <c r="R108" s="22" t="s">
        <v>43</v>
      </c>
      <c r="S108" s="22" t="s">
        <v>518</v>
      </c>
      <c r="T108" s="16" t="s">
        <v>519</v>
      </c>
      <c r="U108" s="23" t="s">
        <v>359</v>
      </c>
      <c r="V108" s="30"/>
      <c r="W108" s="28"/>
      <c r="X108" s="27"/>
      <c r="Y108" s="27"/>
      <c r="Z108" s="27"/>
      <c r="AA108" s="27"/>
      <c r="AB108" s="27"/>
      <c r="AC108" s="27"/>
      <c r="AD108" s="27"/>
      <c r="AE108" s="27"/>
      <c r="AF108" s="27"/>
      <c r="AG108" s="27"/>
      <c r="AH108" s="27"/>
      <c r="AI108" s="27"/>
      <c r="AJ108" s="27"/>
      <c r="AK108" s="27"/>
      <c r="AL108" s="27"/>
      <c r="AM108" s="27"/>
      <c r="AN108" s="27"/>
      <c r="AO108" s="27"/>
    </row>
    <row r="109" ht="14.25" hidden="1" customHeight="1">
      <c r="A109" s="37">
        <v>2398.0</v>
      </c>
      <c r="B109" s="41">
        <v>1.0</v>
      </c>
      <c r="C109" s="12" t="str">
        <f t="shared" si="1"/>
        <v>2398-01</v>
      </c>
      <c r="D109" s="13"/>
      <c r="E109" s="14"/>
      <c r="F109" s="15"/>
      <c r="G109" s="16" t="s">
        <v>520</v>
      </c>
      <c r="H109" s="17">
        <v>2491000.0</v>
      </c>
      <c r="I109" s="18" t="s">
        <v>97</v>
      </c>
      <c r="J109" s="32"/>
      <c r="K109" s="15" t="s">
        <v>521</v>
      </c>
      <c r="L109" s="20">
        <f t="shared" si="2"/>
        <v>40018</v>
      </c>
      <c r="M109" s="20">
        <f t="shared" si="3"/>
        <v>41052</v>
      </c>
      <c r="N109" s="39" t="s">
        <v>186</v>
      </c>
      <c r="O109" s="40" t="s">
        <v>187</v>
      </c>
      <c r="P109" s="15"/>
      <c r="Q109" s="22" t="s">
        <v>522</v>
      </c>
      <c r="R109" s="22" t="s">
        <v>523</v>
      </c>
      <c r="S109" s="22" t="s">
        <v>524</v>
      </c>
      <c r="T109" s="16" t="s">
        <v>525</v>
      </c>
      <c r="U109" s="23" t="s">
        <v>91</v>
      </c>
      <c r="V109" s="30"/>
      <c r="W109" s="28"/>
      <c r="X109" s="27"/>
      <c r="Y109" s="27"/>
      <c r="Z109" s="27"/>
      <c r="AA109" s="27"/>
      <c r="AB109" s="27"/>
      <c r="AC109" s="27"/>
      <c r="AD109" s="27"/>
      <c r="AE109" s="27"/>
      <c r="AF109" s="27"/>
      <c r="AG109" s="27"/>
      <c r="AH109" s="27"/>
      <c r="AI109" s="27"/>
      <c r="AJ109" s="27"/>
      <c r="AK109" s="27"/>
      <c r="AL109" s="27"/>
      <c r="AM109" s="27"/>
      <c r="AN109" s="27"/>
      <c r="AO109" s="27"/>
    </row>
    <row r="110" ht="14.25" hidden="1" customHeight="1">
      <c r="A110" s="37">
        <v>2400.0</v>
      </c>
      <c r="B110" s="26"/>
      <c r="C110" s="12" t="str">
        <f t="shared" si="1"/>
        <v>2400</v>
      </c>
      <c r="D110" s="13"/>
      <c r="E110" s="14"/>
      <c r="F110" s="15"/>
      <c r="G110" s="16" t="s">
        <v>526</v>
      </c>
      <c r="H110" s="17">
        <v>3494000.0</v>
      </c>
      <c r="I110" s="18" t="s">
        <v>97</v>
      </c>
      <c r="J110" s="32"/>
      <c r="K110" s="15" t="s">
        <v>527</v>
      </c>
      <c r="L110" s="20">
        <f t="shared" si="2"/>
        <v>40025</v>
      </c>
      <c r="M110" s="20">
        <f t="shared" si="3"/>
        <v>40907</v>
      </c>
      <c r="N110" s="39" t="s">
        <v>186</v>
      </c>
      <c r="O110" s="40" t="s">
        <v>187</v>
      </c>
      <c r="P110" s="15"/>
      <c r="Q110" s="22" t="s">
        <v>43</v>
      </c>
      <c r="R110" s="22" t="s">
        <v>43</v>
      </c>
      <c r="S110" s="22" t="s">
        <v>528</v>
      </c>
      <c r="T110" s="16" t="s">
        <v>529</v>
      </c>
      <c r="U110" s="23" t="s">
        <v>46</v>
      </c>
      <c r="V110" s="30"/>
      <c r="W110" s="28"/>
      <c r="X110" s="27"/>
      <c r="Y110" s="27"/>
      <c r="Z110" s="27"/>
      <c r="AA110" s="27"/>
      <c r="AB110" s="27"/>
      <c r="AC110" s="27"/>
      <c r="AD110" s="27"/>
      <c r="AE110" s="27"/>
      <c r="AF110" s="27"/>
      <c r="AG110" s="27"/>
      <c r="AH110" s="27"/>
      <c r="AI110" s="27"/>
      <c r="AJ110" s="27"/>
      <c r="AK110" s="27"/>
      <c r="AL110" s="27"/>
      <c r="AM110" s="27"/>
      <c r="AN110" s="27"/>
      <c r="AO110" s="27"/>
    </row>
    <row r="111" ht="14.25" hidden="1" customHeight="1">
      <c r="A111" s="37">
        <v>2401.0</v>
      </c>
      <c r="B111" s="26"/>
      <c r="C111" s="12" t="str">
        <f t="shared" si="1"/>
        <v>2401</v>
      </c>
      <c r="D111" s="13"/>
      <c r="E111" s="14"/>
      <c r="F111" s="15"/>
      <c r="G111" s="16" t="s">
        <v>530</v>
      </c>
      <c r="H111" s="17">
        <v>2313000.0</v>
      </c>
      <c r="I111" s="18" t="s">
        <v>97</v>
      </c>
      <c r="J111" s="32"/>
      <c r="K111" s="15" t="s">
        <v>531</v>
      </c>
      <c r="L111" s="20">
        <f t="shared" si="2"/>
        <v>40009</v>
      </c>
      <c r="M111" s="20">
        <f t="shared" si="3"/>
        <v>40800</v>
      </c>
      <c r="N111" s="39" t="s">
        <v>186</v>
      </c>
      <c r="O111" s="40" t="s">
        <v>187</v>
      </c>
      <c r="P111" s="15"/>
      <c r="Q111" s="22" t="s">
        <v>532</v>
      </c>
      <c r="R111" s="22" t="s">
        <v>533</v>
      </c>
      <c r="S111" s="22" t="s">
        <v>534</v>
      </c>
      <c r="T111" s="16" t="s">
        <v>535</v>
      </c>
      <c r="U111" s="23" t="s">
        <v>345</v>
      </c>
      <c r="V111" s="30"/>
      <c r="W111" s="28"/>
      <c r="X111" s="27"/>
      <c r="Y111" s="27"/>
      <c r="Z111" s="27"/>
      <c r="AA111" s="27"/>
      <c r="AB111" s="27"/>
      <c r="AC111" s="27"/>
      <c r="AD111" s="27"/>
      <c r="AE111" s="27"/>
      <c r="AF111" s="27"/>
      <c r="AG111" s="27"/>
      <c r="AH111" s="27"/>
      <c r="AI111" s="27"/>
      <c r="AJ111" s="27"/>
      <c r="AK111" s="27"/>
      <c r="AL111" s="27"/>
      <c r="AM111" s="27"/>
      <c r="AN111" s="27"/>
      <c r="AO111" s="27"/>
    </row>
    <row r="112" ht="14.25" hidden="1" customHeight="1">
      <c r="A112" s="37">
        <v>2402.0</v>
      </c>
      <c r="B112" s="26"/>
      <c r="C112" s="12" t="str">
        <f t="shared" si="1"/>
        <v>2402</v>
      </c>
      <c r="D112" s="13"/>
      <c r="E112" s="14"/>
      <c r="F112" s="15"/>
      <c r="G112" s="16" t="s">
        <v>536</v>
      </c>
      <c r="H112" s="17">
        <v>2478000.0</v>
      </c>
      <c r="I112" s="18" t="s">
        <v>97</v>
      </c>
      <c r="J112" s="32"/>
      <c r="K112" s="15" t="s">
        <v>537</v>
      </c>
      <c r="L112" s="20">
        <f t="shared" si="2"/>
        <v>39994</v>
      </c>
      <c r="M112" s="20">
        <f t="shared" si="3"/>
        <v>40784</v>
      </c>
      <c r="N112" s="39" t="s">
        <v>186</v>
      </c>
      <c r="O112" s="40" t="s">
        <v>187</v>
      </c>
      <c r="P112" s="15"/>
      <c r="Q112" s="22" t="s">
        <v>538</v>
      </c>
      <c r="R112" s="22" t="s">
        <v>479</v>
      </c>
      <c r="S112" s="22" t="s">
        <v>539</v>
      </c>
      <c r="T112" s="16" t="s">
        <v>540</v>
      </c>
      <c r="U112" s="23" t="s">
        <v>46</v>
      </c>
      <c r="V112" s="30"/>
      <c r="W112" s="28"/>
      <c r="X112" s="27"/>
      <c r="Y112" s="27"/>
      <c r="Z112" s="27"/>
      <c r="AA112" s="27"/>
      <c r="AB112" s="27"/>
      <c r="AC112" s="27"/>
      <c r="AD112" s="27"/>
      <c r="AE112" s="27"/>
      <c r="AF112" s="27"/>
      <c r="AG112" s="27"/>
      <c r="AH112" s="27"/>
      <c r="AI112" s="27"/>
      <c r="AJ112" s="27"/>
      <c r="AK112" s="27"/>
      <c r="AL112" s="27"/>
      <c r="AM112" s="27"/>
      <c r="AN112" s="27"/>
      <c r="AO112" s="27"/>
    </row>
    <row r="113" ht="14.25" hidden="1" customHeight="1">
      <c r="A113" s="37">
        <v>2403.0</v>
      </c>
      <c r="B113" s="26"/>
      <c r="C113" s="12" t="str">
        <f t="shared" si="1"/>
        <v>2403</v>
      </c>
      <c r="D113" s="13"/>
      <c r="E113" s="14"/>
      <c r="F113" s="15"/>
      <c r="G113" s="16" t="s">
        <v>541</v>
      </c>
      <c r="H113" s="17">
        <v>1041000.0</v>
      </c>
      <c r="I113" s="18" t="s">
        <v>97</v>
      </c>
      <c r="J113" s="32"/>
      <c r="K113" s="15" t="s">
        <v>542</v>
      </c>
      <c r="L113" s="20">
        <f t="shared" si="2"/>
        <v>40014</v>
      </c>
      <c r="M113" s="20">
        <f t="shared" si="3"/>
        <v>40743</v>
      </c>
      <c r="N113" s="39" t="s">
        <v>186</v>
      </c>
      <c r="O113" s="40" t="s">
        <v>187</v>
      </c>
      <c r="P113" s="15"/>
      <c r="Q113" s="22" t="s">
        <v>212</v>
      </c>
      <c r="R113" s="22" t="s">
        <v>213</v>
      </c>
      <c r="S113" s="22" t="s">
        <v>377</v>
      </c>
      <c r="T113" s="16" t="s">
        <v>543</v>
      </c>
      <c r="U113" s="23" t="s">
        <v>59</v>
      </c>
      <c r="V113" s="30"/>
      <c r="W113" s="28"/>
      <c r="X113" s="27"/>
      <c r="Y113" s="27"/>
      <c r="Z113" s="27"/>
      <c r="AA113" s="27"/>
      <c r="AB113" s="27"/>
      <c r="AC113" s="27"/>
      <c r="AD113" s="27"/>
      <c r="AE113" s="27"/>
      <c r="AF113" s="27"/>
      <c r="AG113" s="27"/>
      <c r="AH113" s="27"/>
      <c r="AI113" s="27"/>
      <c r="AJ113" s="27"/>
      <c r="AK113" s="27"/>
      <c r="AL113" s="27"/>
      <c r="AM113" s="27"/>
      <c r="AN113" s="27"/>
      <c r="AO113" s="27"/>
    </row>
    <row r="114" ht="14.25" hidden="1" customHeight="1">
      <c r="A114" s="37">
        <v>2404.0</v>
      </c>
      <c r="B114" s="26">
        <v>4.0</v>
      </c>
      <c r="C114" s="12" t="str">
        <f t="shared" si="1"/>
        <v>2404-04</v>
      </c>
      <c r="D114" s="13">
        <v>40941.0</v>
      </c>
      <c r="E114" s="14" t="s">
        <v>544</v>
      </c>
      <c r="F114" s="15" t="s">
        <v>25</v>
      </c>
      <c r="G114" s="16" t="s">
        <v>545</v>
      </c>
      <c r="H114" s="17">
        <v>3518764.0</v>
      </c>
      <c r="I114" s="18" t="s">
        <v>97</v>
      </c>
      <c r="J114" s="32"/>
      <c r="K114" s="15" t="s">
        <v>546</v>
      </c>
      <c r="L114" s="20">
        <f t="shared" si="2"/>
        <v>40028</v>
      </c>
      <c r="M114" s="20">
        <f t="shared" si="3"/>
        <v>42096</v>
      </c>
      <c r="N114" s="39" t="s">
        <v>186</v>
      </c>
      <c r="O114" s="40" t="s">
        <v>187</v>
      </c>
      <c r="P114" s="15"/>
      <c r="Q114" s="22" t="s">
        <v>547</v>
      </c>
      <c r="R114" s="22" t="s">
        <v>112</v>
      </c>
      <c r="S114" s="22" t="s">
        <v>548</v>
      </c>
      <c r="T114" s="16" t="s">
        <v>549</v>
      </c>
      <c r="U114" s="23" t="s">
        <v>59</v>
      </c>
      <c r="V114" s="30"/>
      <c r="W114" s="28"/>
      <c r="X114" s="27"/>
      <c r="Y114" s="27"/>
      <c r="Z114" s="27"/>
      <c r="AA114" s="27"/>
      <c r="AB114" s="27"/>
      <c r="AC114" s="27"/>
      <c r="AD114" s="27"/>
      <c r="AE114" s="27"/>
      <c r="AF114" s="27"/>
      <c r="AG114" s="27"/>
      <c r="AH114" s="27"/>
      <c r="AI114" s="27"/>
      <c r="AJ114" s="27"/>
      <c r="AK114" s="27"/>
      <c r="AL114" s="27"/>
      <c r="AM114" s="27"/>
      <c r="AN114" s="27"/>
      <c r="AO114" s="27"/>
    </row>
    <row r="115" ht="14.25" hidden="1" customHeight="1">
      <c r="A115" s="37">
        <v>2405.0</v>
      </c>
      <c r="B115" s="26">
        <v>2.0</v>
      </c>
      <c r="C115" s="12" t="str">
        <f t="shared" si="1"/>
        <v>2405-02</v>
      </c>
      <c r="D115" s="13">
        <v>41130.0</v>
      </c>
      <c r="E115" s="14"/>
      <c r="F115" s="15" t="s">
        <v>25</v>
      </c>
      <c r="G115" s="16" t="s">
        <v>550</v>
      </c>
      <c r="H115" s="17">
        <v>3999240.0</v>
      </c>
      <c r="I115" s="18" t="s">
        <v>97</v>
      </c>
      <c r="J115" s="32"/>
      <c r="K115" s="15" t="s">
        <v>551</v>
      </c>
      <c r="L115" s="20">
        <f t="shared" si="2"/>
        <v>40042</v>
      </c>
      <c r="M115" s="20">
        <f t="shared" si="3"/>
        <v>41655</v>
      </c>
      <c r="N115" s="39" t="s">
        <v>186</v>
      </c>
      <c r="O115" s="40" t="s">
        <v>187</v>
      </c>
      <c r="P115" s="15"/>
      <c r="Q115" s="16" t="s">
        <v>552</v>
      </c>
      <c r="R115" s="22" t="s">
        <v>553</v>
      </c>
      <c r="S115" s="22" t="s">
        <v>554</v>
      </c>
      <c r="T115" s="16" t="s">
        <v>555</v>
      </c>
      <c r="U115" s="23" t="s">
        <v>359</v>
      </c>
      <c r="V115" s="30"/>
      <c r="W115" s="28"/>
      <c r="X115" s="27"/>
      <c r="Y115" s="27"/>
      <c r="Z115" s="27"/>
      <c r="AA115" s="27"/>
      <c r="AB115" s="27"/>
      <c r="AC115" s="27"/>
      <c r="AD115" s="27"/>
      <c r="AE115" s="27"/>
      <c r="AF115" s="27"/>
      <c r="AG115" s="27"/>
      <c r="AH115" s="27"/>
      <c r="AI115" s="27"/>
      <c r="AJ115" s="27"/>
      <c r="AK115" s="27"/>
      <c r="AL115" s="27"/>
      <c r="AM115" s="27"/>
      <c r="AN115" s="27"/>
      <c r="AO115" s="27"/>
    </row>
    <row r="116" ht="14.25" hidden="1" customHeight="1">
      <c r="A116" s="37">
        <v>2409.0</v>
      </c>
      <c r="B116" s="41"/>
      <c r="C116" s="12" t="str">
        <f t="shared" si="1"/>
        <v>2409</v>
      </c>
      <c r="D116" s="13">
        <v>40137.0</v>
      </c>
      <c r="E116" s="22" t="s">
        <v>556</v>
      </c>
      <c r="F116" s="15" t="s">
        <v>206</v>
      </c>
      <c r="G116" s="14" t="s">
        <v>557</v>
      </c>
      <c r="H116" s="17">
        <v>1200000.0</v>
      </c>
      <c r="I116" s="18" t="s">
        <v>97</v>
      </c>
      <c r="J116" s="32"/>
      <c r="K116" s="15" t="s">
        <v>558</v>
      </c>
      <c r="L116" s="20">
        <f t="shared" si="2"/>
        <v>39689</v>
      </c>
      <c r="M116" s="20">
        <f t="shared" si="3"/>
        <v>40418</v>
      </c>
      <c r="N116" s="39" t="s">
        <v>186</v>
      </c>
      <c r="O116" s="40" t="s">
        <v>187</v>
      </c>
      <c r="P116" s="14"/>
      <c r="Q116" s="25"/>
      <c r="R116" s="24"/>
      <c r="S116" s="22"/>
      <c r="T116" s="42"/>
      <c r="U116" s="23" t="s">
        <v>359</v>
      </c>
      <c r="V116" s="30"/>
      <c r="W116" s="28"/>
      <c r="X116" s="27"/>
      <c r="Y116" s="27"/>
      <c r="Z116" s="27"/>
      <c r="AA116" s="27"/>
      <c r="AB116" s="24"/>
      <c r="AC116" s="27"/>
      <c r="AD116" s="27"/>
      <c r="AE116" s="27"/>
      <c r="AF116" s="27"/>
      <c r="AG116" s="27"/>
      <c r="AH116" s="27"/>
      <c r="AI116" s="27"/>
      <c r="AJ116" s="27"/>
      <c r="AK116" s="27"/>
      <c r="AL116" s="27"/>
      <c r="AM116" s="27"/>
      <c r="AN116" s="27"/>
      <c r="AO116" s="27"/>
    </row>
    <row r="117" ht="14.25" hidden="1" customHeight="1">
      <c r="A117" s="37">
        <v>2410.0</v>
      </c>
      <c r="B117" s="41">
        <v>1.0</v>
      </c>
      <c r="C117" s="12" t="str">
        <f t="shared" si="1"/>
        <v>2410-01</v>
      </c>
      <c r="D117" s="13"/>
      <c r="E117" s="14" t="s">
        <v>559</v>
      </c>
      <c r="F117" s="15"/>
      <c r="G117" s="16" t="s">
        <v>560</v>
      </c>
      <c r="H117" s="17">
        <v>407846.0</v>
      </c>
      <c r="I117" s="18" t="s">
        <v>97</v>
      </c>
      <c r="J117" s="32"/>
      <c r="K117" s="15" t="s">
        <v>561</v>
      </c>
      <c r="L117" s="20">
        <f t="shared" si="2"/>
        <v>39839</v>
      </c>
      <c r="M117" s="20">
        <f t="shared" si="3"/>
        <v>41177</v>
      </c>
      <c r="N117" s="39" t="s">
        <v>186</v>
      </c>
      <c r="O117" s="40" t="s">
        <v>187</v>
      </c>
      <c r="P117" s="15"/>
      <c r="Q117" s="22" t="s">
        <v>212</v>
      </c>
      <c r="R117" s="22" t="s">
        <v>213</v>
      </c>
      <c r="S117" s="22" t="s">
        <v>562</v>
      </c>
      <c r="T117" s="16" t="s">
        <v>563</v>
      </c>
      <c r="U117" s="23" t="s">
        <v>59</v>
      </c>
      <c r="V117" s="43"/>
      <c r="W117" s="28"/>
      <c r="X117" s="27"/>
      <c r="Y117" s="27"/>
      <c r="Z117" s="27"/>
      <c r="AA117" s="27"/>
      <c r="AB117" s="25"/>
      <c r="AC117" s="27"/>
      <c r="AD117" s="27"/>
      <c r="AE117" s="27"/>
      <c r="AF117" s="27"/>
      <c r="AG117" s="27"/>
      <c r="AH117" s="27"/>
      <c r="AI117" s="27"/>
      <c r="AJ117" s="27"/>
      <c r="AK117" s="27"/>
      <c r="AL117" s="27"/>
      <c r="AM117" s="27"/>
      <c r="AN117" s="27"/>
      <c r="AO117" s="27"/>
    </row>
    <row r="118" ht="14.25" hidden="1" customHeight="1">
      <c r="A118" s="37">
        <v>2411.0</v>
      </c>
      <c r="B118" s="41">
        <v>1.0</v>
      </c>
      <c r="C118" s="12" t="str">
        <f t="shared" si="1"/>
        <v>2411-01</v>
      </c>
      <c r="D118" s="13">
        <v>41312.0</v>
      </c>
      <c r="E118" s="14" t="s">
        <v>564</v>
      </c>
      <c r="F118" s="15" t="s">
        <v>25</v>
      </c>
      <c r="G118" s="16" t="s">
        <v>565</v>
      </c>
      <c r="H118" s="17">
        <v>7707529.61</v>
      </c>
      <c r="I118" s="18" t="s">
        <v>97</v>
      </c>
      <c r="J118" s="32"/>
      <c r="K118" s="15" t="s">
        <v>566</v>
      </c>
      <c r="L118" s="20">
        <f t="shared" si="2"/>
        <v>39848</v>
      </c>
      <c r="M118" s="20">
        <f t="shared" si="3"/>
        <v>41922</v>
      </c>
      <c r="N118" s="39" t="s">
        <v>186</v>
      </c>
      <c r="O118" s="40" t="s">
        <v>187</v>
      </c>
      <c r="P118" s="15"/>
      <c r="Q118" s="22" t="s">
        <v>212</v>
      </c>
      <c r="R118" s="22" t="s">
        <v>213</v>
      </c>
      <c r="S118" s="22" t="s">
        <v>567</v>
      </c>
      <c r="T118" s="16" t="s">
        <v>568</v>
      </c>
      <c r="U118" s="23" t="s">
        <v>59</v>
      </c>
      <c r="V118" s="30"/>
      <c r="W118" s="28"/>
      <c r="X118" s="27"/>
      <c r="Y118" s="27"/>
      <c r="Z118" s="27"/>
      <c r="AA118" s="27"/>
      <c r="AB118" s="27"/>
      <c r="AC118" s="27"/>
      <c r="AD118" s="27"/>
      <c r="AE118" s="27"/>
      <c r="AF118" s="27"/>
      <c r="AG118" s="27"/>
      <c r="AH118" s="27"/>
      <c r="AI118" s="27"/>
      <c r="AJ118" s="27"/>
      <c r="AK118" s="27"/>
      <c r="AL118" s="27"/>
      <c r="AM118" s="27"/>
      <c r="AN118" s="27"/>
      <c r="AO118" s="27"/>
    </row>
    <row r="119" ht="14.25" hidden="1" customHeight="1">
      <c r="A119" s="37">
        <v>2413.0</v>
      </c>
      <c r="B119" s="26"/>
      <c r="C119" s="12" t="str">
        <f t="shared" si="1"/>
        <v>2413</v>
      </c>
      <c r="D119" s="13"/>
      <c r="E119" s="14"/>
      <c r="F119" s="15"/>
      <c r="G119" s="16" t="s">
        <v>569</v>
      </c>
      <c r="H119" s="17">
        <v>1407137.0</v>
      </c>
      <c r="I119" s="18" t="s">
        <v>97</v>
      </c>
      <c r="J119" s="32">
        <f>H119*0.1</f>
        <v>140713.7</v>
      </c>
      <c r="K119" s="15" t="s">
        <v>387</v>
      </c>
      <c r="L119" s="20">
        <f t="shared" si="2"/>
        <v>39828</v>
      </c>
      <c r="M119" s="20">
        <f t="shared" si="3"/>
        <v>40922</v>
      </c>
      <c r="N119" s="39" t="s">
        <v>186</v>
      </c>
      <c r="O119" s="40" t="s">
        <v>187</v>
      </c>
      <c r="P119" s="15"/>
      <c r="Q119" s="22" t="s">
        <v>570</v>
      </c>
      <c r="R119" s="22" t="s">
        <v>43</v>
      </c>
      <c r="S119" s="22" t="s">
        <v>571</v>
      </c>
      <c r="T119" s="16" t="s">
        <v>572</v>
      </c>
      <c r="U119" s="23" t="s">
        <v>46</v>
      </c>
      <c r="V119" s="30"/>
      <c r="W119" s="28"/>
      <c r="X119" s="27"/>
      <c r="Y119" s="27"/>
      <c r="Z119" s="27"/>
      <c r="AA119" s="27"/>
      <c r="AB119" s="27"/>
      <c r="AC119" s="27"/>
      <c r="AD119" s="27"/>
      <c r="AE119" s="27"/>
      <c r="AF119" s="27"/>
      <c r="AG119" s="27"/>
      <c r="AH119" s="27"/>
      <c r="AI119" s="27"/>
      <c r="AJ119" s="27"/>
      <c r="AK119" s="27"/>
      <c r="AL119" s="27"/>
      <c r="AM119" s="27"/>
      <c r="AN119" s="27"/>
      <c r="AO119" s="27"/>
    </row>
    <row r="120" ht="14.25" hidden="1" customHeight="1">
      <c r="A120" s="37">
        <v>2416.0</v>
      </c>
      <c r="B120" s="26">
        <v>2.0</v>
      </c>
      <c r="C120" s="12" t="str">
        <f t="shared" si="1"/>
        <v>2416-02</v>
      </c>
      <c r="D120" s="13">
        <v>41912.0</v>
      </c>
      <c r="E120" s="14" t="s">
        <v>573</v>
      </c>
      <c r="F120" s="15" t="s">
        <v>38</v>
      </c>
      <c r="G120" s="16" t="s">
        <v>574</v>
      </c>
      <c r="H120" s="17">
        <v>5699695.0</v>
      </c>
      <c r="I120" s="18" t="s">
        <v>97</v>
      </c>
      <c r="J120" s="32"/>
      <c r="K120" s="15" t="s">
        <v>575</v>
      </c>
      <c r="L120" s="20">
        <f t="shared" si="2"/>
        <v>40050</v>
      </c>
      <c r="M120" s="20">
        <f t="shared" si="3"/>
        <v>41977</v>
      </c>
      <c r="N120" s="39" t="s">
        <v>186</v>
      </c>
      <c r="O120" s="40" t="s">
        <v>187</v>
      </c>
      <c r="P120" s="15"/>
      <c r="Q120" s="22" t="s">
        <v>212</v>
      </c>
      <c r="R120" s="22" t="s">
        <v>213</v>
      </c>
      <c r="S120" s="22" t="s">
        <v>576</v>
      </c>
      <c r="T120" s="16" t="s">
        <v>577</v>
      </c>
      <c r="U120" s="23" t="s">
        <v>59</v>
      </c>
      <c r="V120" s="30"/>
      <c r="W120" s="28"/>
      <c r="X120" s="27"/>
      <c r="Y120" s="27"/>
      <c r="Z120" s="27"/>
      <c r="AA120" s="27"/>
      <c r="AB120" s="25"/>
      <c r="AC120" s="27"/>
      <c r="AD120" s="27"/>
      <c r="AE120" s="27"/>
      <c r="AF120" s="27"/>
      <c r="AG120" s="27"/>
      <c r="AH120" s="27"/>
      <c r="AI120" s="27"/>
      <c r="AJ120" s="27"/>
      <c r="AK120" s="27"/>
      <c r="AL120" s="27"/>
      <c r="AM120" s="27"/>
      <c r="AN120" s="27"/>
      <c r="AO120" s="27"/>
    </row>
    <row r="121" ht="14.25" hidden="1" customHeight="1">
      <c r="A121" s="37">
        <v>2418.0</v>
      </c>
      <c r="B121" s="26"/>
      <c r="C121" s="12" t="str">
        <f t="shared" si="1"/>
        <v>2418</v>
      </c>
      <c r="D121" s="13"/>
      <c r="E121" s="14" t="s">
        <v>578</v>
      </c>
      <c r="F121" s="15"/>
      <c r="G121" s="16" t="s">
        <v>579</v>
      </c>
      <c r="H121" s="17">
        <v>1212750.0</v>
      </c>
      <c r="I121" s="18" t="s">
        <v>97</v>
      </c>
      <c r="J121" s="32"/>
      <c r="K121" s="15" t="s">
        <v>580</v>
      </c>
      <c r="L121" s="20">
        <f t="shared" si="2"/>
        <v>39988</v>
      </c>
      <c r="M121" s="20">
        <f t="shared" si="3"/>
        <v>40929</v>
      </c>
      <c r="N121" s="39" t="s">
        <v>186</v>
      </c>
      <c r="O121" s="40" t="s">
        <v>187</v>
      </c>
      <c r="P121" s="15"/>
      <c r="Q121" s="22" t="s">
        <v>212</v>
      </c>
      <c r="R121" s="22" t="s">
        <v>213</v>
      </c>
      <c r="S121" s="22" t="s">
        <v>581</v>
      </c>
      <c r="T121" s="16" t="s">
        <v>582</v>
      </c>
      <c r="U121" s="23" t="s">
        <v>59</v>
      </c>
      <c r="V121" s="30"/>
      <c r="W121" s="28"/>
      <c r="X121" s="27"/>
      <c r="Y121" s="27"/>
      <c r="Z121" s="27"/>
      <c r="AA121" s="27"/>
      <c r="AB121" s="27"/>
      <c r="AC121" s="27"/>
      <c r="AD121" s="27"/>
      <c r="AE121" s="27"/>
      <c r="AF121" s="27"/>
      <c r="AG121" s="27"/>
      <c r="AH121" s="27"/>
      <c r="AI121" s="27"/>
      <c r="AJ121" s="27"/>
      <c r="AK121" s="27"/>
      <c r="AL121" s="27"/>
      <c r="AM121" s="27"/>
      <c r="AN121" s="27"/>
      <c r="AO121" s="27"/>
    </row>
    <row r="122" ht="14.25" hidden="1" customHeight="1">
      <c r="A122" s="37">
        <v>2419.0</v>
      </c>
      <c r="B122" s="41">
        <v>1.0</v>
      </c>
      <c r="C122" s="12" t="str">
        <f t="shared" si="1"/>
        <v>2419-01</v>
      </c>
      <c r="D122" s="13"/>
      <c r="E122" s="14"/>
      <c r="F122" s="15"/>
      <c r="G122" s="16" t="s">
        <v>583</v>
      </c>
      <c r="H122" s="17">
        <v>1439335.0</v>
      </c>
      <c r="I122" s="18" t="s">
        <v>97</v>
      </c>
      <c r="J122" s="32"/>
      <c r="K122" s="15" t="s">
        <v>542</v>
      </c>
      <c r="L122" s="20">
        <f t="shared" si="2"/>
        <v>40014</v>
      </c>
      <c r="M122" s="20">
        <f t="shared" si="3"/>
        <v>40743</v>
      </c>
      <c r="N122" s="39" t="s">
        <v>186</v>
      </c>
      <c r="O122" s="40" t="s">
        <v>187</v>
      </c>
      <c r="P122" s="14"/>
      <c r="Q122" s="22" t="s">
        <v>584</v>
      </c>
      <c r="R122" s="22" t="s">
        <v>213</v>
      </c>
      <c r="S122" s="22" t="s">
        <v>585</v>
      </c>
      <c r="T122" s="16" t="s">
        <v>586</v>
      </c>
      <c r="U122" s="23" t="s">
        <v>83</v>
      </c>
      <c r="V122" s="30"/>
      <c r="W122" s="28"/>
      <c r="X122" s="27"/>
      <c r="Y122" s="27"/>
      <c r="Z122" s="27"/>
      <c r="AA122" s="27"/>
      <c r="AB122" s="27"/>
      <c r="AC122" s="27"/>
      <c r="AD122" s="27"/>
      <c r="AE122" s="27"/>
      <c r="AF122" s="27"/>
      <c r="AG122" s="27"/>
      <c r="AH122" s="27"/>
      <c r="AI122" s="27"/>
      <c r="AJ122" s="27"/>
      <c r="AK122" s="27"/>
      <c r="AL122" s="27"/>
      <c r="AM122" s="27"/>
      <c r="AN122" s="27"/>
      <c r="AO122" s="27"/>
    </row>
    <row r="123" ht="14.25" hidden="1" customHeight="1">
      <c r="A123" s="37">
        <v>2420.0</v>
      </c>
      <c r="B123" s="41">
        <v>3.0</v>
      </c>
      <c r="C123" s="12" t="str">
        <f t="shared" si="1"/>
        <v>2420-03</v>
      </c>
      <c r="D123" s="13">
        <v>40697.0</v>
      </c>
      <c r="E123" s="22" t="s">
        <v>587</v>
      </c>
      <c r="F123" s="15" t="s">
        <v>206</v>
      </c>
      <c r="G123" s="14" t="s">
        <v>588</v>
      </c>
      <c r="H123" s="17">
        <v>1000000.0</v>
      </c>
      <c r="I123" s="18" t="s">
        <v>97</v>
      </c>
      <c r="J123" s="32"/>
      <c r="K123" s="15" t="s">
        <v>500</v>
      </c>
      <c r="L123" s="20">
        <f t="shared" si="2"/>
        <v>40025</v>
      </c>
      <c r="M123" s="20">
        <f t="shared" si="3"/>
        <v>40754</v>
      </c>
      <c r="N123" s="39" t="s">
        <v>186</v>
      </c>
      <c r="O123" s="40" t="s">
        <v>187</v>
      </c>
      <c r="P123" s="14"/>
      <c r="Q123" s="25"/>
      <c r="R123" s="24"/>
      <c r="S123" s="22"/>
      <c r="T123" s="42"/>
      <c r="U123" s="23" t="s">
        <v>83</v>
      </c>
      <c r="V123" s="30"/>
      <c r="W123" s="28"/>
      <c r="X123" s="27"/>
      <c r="Y123" s="27"/>
      <c r="Z123" s="27"/>
      <c r="AA123" s="27"/>
      <c r="AB123" s="27"/>
      <c r="AC123" s="27"/>
      <c r="AD123" s="27"/>
      <c r="AE123" s="27"/>
      <c r="AF123" s="27"/>
      <c r="AG123" s="27"/>
      <c r="AH123" s="27"/>
      <c r="AI123" s="27"/>
      <c r="AJ123" s="27"/>
      <c r="AK123" s="27"/>
      <c r="AL123" s="27"/>
      <c r="AM123" s="27"/>
      <c r="AN123" s="27"/>
      <c r="AO123" s="27"/>
    </row>
    <row r="124" ht="14.25" hidden="1" customHeight="1">
      <c r="A124" s="26">
        <v>2421.0</v>
      </c>
      <c r="B124" s="11">
        <v>9.0</v>
      </c>
      <c r="C124" s="12" t="str">
        <f t="shared" si="1"/>
        <v>2421-09</v>
      </c>
      <c r="D124" s="13"/>
      <c r="E124" s="15"/>
      <c r="F124" s="15"/>
      <c r="G124" s="22" t="s">
        <v>589</v>
      </c>
      <c r="H124" s="17">
        <v>1.9391352E7</v>
      </c>
      <c r="I124" s="18" t="s">
        <v>27</v>
      </c>
      <c r="J124" s="15"/>
      <c r="K124" s="16" t="s">
        <v>590</v>
      </c>
      <c r="L124" s="20">
        <f t="shared" si="2"/>
        <v>41944</v>
      </c>
      <c r="M124" s="20">
        <f t="shared" si="3"/>
        <v>42339</v>
      </c>
      <c r="N124" s="29" t="s">
        <v>29</v>
      </c>
      <c r="O124" s="13" t="s">
        <v>30</v>
      </c>
      <c r="P124" s="46" t="s">
        <v>31</v>
      </c>
      <c r="Q124" s="22" t="s">
        <v>591</v>
      </c>
      <c r="R124" s="22" t="s">
        <v>592</v>
      </c>
      <c r="S124" s="22"/>
      <c r="T124" s="16"/>
      <c r="U124" s="23" t="s">
        <v>46</v>
      </c>
      <c r="V124" s="43"/>
      <c r="W124" s="28"/>
      <c r="X124" s="27"/>
      <c r="Y124" s="27"/>
      <c r="Z124" s="27"/>
      <c r="AA124" s="27"/>
      <c r="AB124" s="27"/>
      <c r="AC124" s="27"/>
      <c r="AD124" s="27"/>
      <c r="AE124" s="27"/>
      <c r="AF124" s="27"/>
      <c r="AG124" s="27"/>
      <c r="AH124" s="27"/>
      <c r="AI124" s="27"/>
      <c r="AJ124" s="27"/>
      <c r="AK124" s="27"/>
      <c r="AL124" s="27"/>
      <c r="AM124" s="27"/>
      <c r="AN124" s="27"/>
      <c r="AO124" s="27"/>
    </row>
    <row r="125" ht="14.25" hidden="1" customHeight="1">
      <c r="A125" s="37">
        <v>2422.0</v>
      </c>
      <c r="B125" s="26"/>
      <c r="C125" s="12" t="str">
        <f t="shared" si="1"/>
        <v>2422</v>
      </c>
      <c r="D125" s="13"/>
      <c r="E125" s="14"/>
      <c r="F125" s="15"/>
      <c r="G125" s="16" t="s">
        <v>593</v>
      </c>
      <c r="H125" s="17">
        <v>1400000.0</v>
      </c>
      <c r="I125" s="18" t="s">
        <v>97</v>
      </c>
      <c r="J125" s="32"/>
      <c r="K125" s="15" t="s">
        <v>594</v>
      </c>
      <c r="L125" s="20">
        <f t="shared" si="2"/>
        <v>40116</v>
      </c>
      <c r="M125" s="20">
        <f t="shared" si="3"/>
        <v>40845</v>
      </c>
      <c r="N125" s="39" t="s">
        <v>186</v>
      </c>
      <c r="O125" s="40" t="s">
        <v>187</v>
      </c>
      <c r="P125" s="15"/>
      <c r="Q125" s="22" t="s">
        <v>595</v>
      </c>
      <c r="R125" s="22" t="s">
        <v>596</v>
      </c>
      <c r="S125" s="22" t="s">
        <v>597</v>
      </c>
      <c r="T125" s="16" t="s">
        <v>598</v>
      </c>
      <c r="U125" s="23" t="s">
        <v>345</v>
      </c>
      <c r="V125" s="30"/>
      <c r="W125" s="28"/>
      <c r="X125" s="27"/>
      <c r="Y125" s="27"/>
      <c r="Z125" s="27"/>
      <c r="AA125" s="27"/>
      <c r="AB125" s="22"/>
      <c r="AC125" s="27"/>
      <c r="AD125" s="27"/>
      <c r="AE125" s="27"/>
      <c r="AF125" s="27"/>
      <c r="AG125" s="27"/>
      <c r="AH125" s="27"/>
      <c r="AI125" s="27"/>
      <c r="AJ125" s="27"/>
      <c r="AK125" s="27"/>
      <c r="AL125" s="27"/>
      <c r="AM125" s="27"/>
      <c r="AN125" s="27"/>
      <c r="AO125" s="27"/>
    </row>
    <row r="126" ht="14.25" hidden="1" customHeight="1">
      <c r="A126" s="37">
        <v>2423.0</v>
      </c>
      <c r="B126" s="26"/>
      <c r="C126" s="12" t="str">
        <f t="shared" si="1"/>
        <v>2423</v>
      </c>
      <c r="D126" s="13"/>
      <c r="E126" s="14"/>
      <c r="F126" s="15"/>
      <c r="G126" s="16" t="s">
        <v>599</v>
      </c>
      <c r="H126" s="17">
        <v>4824000.0</v>
      </c>
      <c r="I126" s="18" t="s">
        <v>97</v>
      </c>
      <c r="J126" s="32"/>
      <c r="K126" s="15" t="s">
        <v>600</v>
      </c>
      <c r="L126" s="20">
        <f t="shared" si="2"/>
        <v>39846</v>
      </c>
      <c r="M126" s="20">
        <f t="shared" si="3"/>
        <v>40940</v>
      </c>
      <c r="N126" s="39" t="s">
        <v>186</v>
      </c>
      <c r="O126" s="40" t="s">
        <v>187</v>
      </c>
      <c r="P126" s="15"/>
      <c r="Q126" s="22" t="s">
        <v>601</v>
      </c>
      <c r="R126" s="22" t="s">
        <v>312</v>
      </c>
      <c r="S126" s="22" t="s">
        <v>602</v>
      </c>
      <c r="T126" s="16" t="s">
        <v>603</v>
      </c>
      <c r="U126" s="23" t="s">
        <v>237</v>
      </c>
      <c r="V126" s="30"/>
      <c r="W126" s="28"/>
      <c r="X126" s="27"/>
      <c r="Y126" s="27"/>
      <c r="Z126" s="27"/>
      <c r="AA126" s="27"/>
      <c r="AB126" s="27"/>
      <c r="AC126" s="27"/>
      <c r="AD126" s="27"/>
      <c r="AE126" s="27"/>
      <c r="AF126" s="27"/>
      <c r="AG126" s="27"/>
      <c r="AH126" s="27"/>
      <c r="AI126" s="27"/>
      <c r="AJ126" s="27"/>
      <c r="AK126" s="27"/>
      <c r="AL126" s="27"/>
      <c r="AM126" s="27"/>
      <c r="AN126" s="27"/>
      <c r="AO126" s="27"/>
    </row>
    <row r="127" ht="14.25" hidden="1" customHeight="1">
      <c r="A127" s="37">
        <v>2427.0</v>
      </c>
      <c r="B127" s="26"/>
      <c r="C127" s="12" t="str">
        <f t="shared" si="1"/>
        <v>2427</v>
      </c>
      <c r="D127" s="13"/>
      <c r="E127" s="14"/>
      <c r="F127" s="15"/>
      <c r="G127" s="16" t="s">
        <v>604</v>
      </c>
      <c r="H127" s="17">
        <v>1100000.0</v>
      </c>
      <c r="I127" s="18" t="s">
        <v>97</v>
      </c>
      <c r="J127" s="32"/>
      <c r="K127" s="15" t="s">
        <v>605</v>
      </c>
      <c r="L127" s="20">
        <f t="shared" si="2"/>
        <v>40169</v>
      </c>
      <c r="M127" s="20">
        <f t="shared" si="3"/>
        <v>40807</v>
      </c>
      <c r="N127" s="39" t="s">
        <v>186</v>
      </c>
      <c r="O127" s="40" t="s">
        <v>187</v>
      </c>
      <c r="P127" s="15"/>
      <c r="Q127" s="22" t="s">
        <v>606</v>
      </c>
      <c r="R127" s="22" t="s">
        <v>606</v>
      </c>
      <c r="S127" s="22" t="s">
        <v>607</v>
      </c>
      <c r="T127" s="16" t="s">
        <v>608</v>
      </c>
      <c r="U127" s="23" t="s">
        <v>285</v>
      </c>
      <c r="V127" s="30"/>
      <c r="W127" s="28"/>
      <c r="X127" s="27"/>
      <c r="Y127" s="27"/>
      <c r="Z127" s="27"/>
      <c r="AA127" s="27"/>
      <c r="AB127" s="27"/>
      <c r="AC127" s="27"/>
      <c r="AD127" s="27"/>
      <c r="AE127" s="27"/>
      <c r="AF127" s="27"/>
      <c r="AG127" s="27"/>
      <c r="AH127" s="27"/>
      <c r="AI127" s="27"/>
      <c r="AJ127" s="27"/>
      <c r="AK127" s="27"/>
      <c r="AL127" s="27"/>
      <c r="AM127" s="27"/>
      <c r="AN127" s="27"/>
      <c r="AO127" s="27"/>
    </row>
    <row r="128" ht="14.25" hidden="1" customHeight="1">
      <c r="A128" s="26">
        <v>2428.0</v>
      </c>
      <c r="B128" s="11">
        <v>2.0</v>
      </c>
      <c r="C128" s="12" t="str">
        <f t="shared" si="1"/>
        <v>2428-02</v>
      </c>
      <c r="D128" s="13"/>
      <c r="E128" s="15"/>
      <c r="F128" s="15"/>
      <c r="G128" s="22" t="s">
        <v>609</v>
      </c>
      <c r="H128" s="17">
        <v>6748595.0</v>
      </c>
      <c r="I128" s="18" t="s">
        <v>27</v>
      </c>
      <c r="J128" s="15"/>
      <c r="K128" s="16" t="s">
        <v>610</v>
      </c>
      <c r="L128" s="20">
        <f t="shared" si="2"/>
        <v>40087</v>
      </c>
      <c r="M128" s="20">
        <f t="shared" si="3"/>
        <v>42461</v>
      </c>
      <c r="N128" s="29" t="s">
        <v>29</v>
      </c>
      <c r="O128" s="13" t="s">
        <v>30</v>
      </c>
      <c r="P128" s="22" t="s">
        <v>31</v>
      </c>
      <c r="Q128" s="22" t="s">
        <v>611</v>
      </c>
      <c r="R128" s="22" t="s">
        <v>612</v>
      </c>
      <c r="S128" s="22"/>
      <c r="T128" s="16"/>
      <c r="U128" s="23" t="s">
        <v>91</v>
      </c>
      <c r="V128" s="30"/>
      <c r="W128" s="28"/>
      <c r="X128" s="27"/>
      <c r="Y128" s="27"/>
      <c r="Z128" s="27"/>
      <c r="AA128" s="27"/>
      <c r="AB128" s="25"/>
      <c r="AC128" s="27"/>
      <c r="AD128" s="27"/>
      <c r="AE128" s="27"/>
      <c r="AF128" s="27"/>
      <c r="AG128" s="27"/>
      <c r="AH128" s="27"/>
      <c r="AI128" s="27"/>
      <c r="AJ128" s="27"/>
      <c r="AK128" s="27"/>
      <c r="AL128" s="27"/>
      <c r="AM128" s="27"/>
      <c r="AN128" s="27"/>
      <c r="AO128" s="27"/>
    </row>
    <row r="129" ht="14.25" hidden="1" customHeight="1">
      <c r="A129" s="37">
        <v>2434.0</v>
      </c>
      <c r="B129" s="26"/>
      <c r="C129" s="12" t="str">
        <f t="shared" si="1"/>
        <v>2434</v>
      </c>
      <c r="D129" s="13"/>
      <c r="E129" s="14"/>
      <c r="F129" s="15"/>
      <c r="G129" s="16" t="s">
        <v>613</v>
      </c>
      <c r="H129" s="17">
        <v>141570.0</v>
      </c>
      <c r="I129" s="18" t="s">
        <v>97</v>
      </c>
      <c r="J129" s="32"/>
      <c r="K129" s="15" t="s">
        <v>614</v>
      </c>
      <c r="L129" s="20">
        <f t="shared" si="2"/>
        <v>40149</v>
      </c>
      <c r="M129" s="20">
        <f t="shared" si="3"/>
        <v>40878</v>
      </c>
      <c r="N129" s="39" t="s">
        <v>186</v>
      </c>
      <c r="O129" s="40" t="s">
        <v>187</v>
      </c>
      <c r="P129" s="15"/>
      <c r="Q129" s="22" t="s">
        <v>615</v>
      </c>
      <c r="R129" s="22" t="s">
        <v>454</v>
      </c>
      <c r="S129" s="22" t="s">
        <v>616</v>
      </c>
      <c r="T129" s="16" t="s">
        <v>617</v>
      </c>
      <c r="U129" s="23" t="s">
        <v>46</v>
      </c>
      <c r="V129" s="23"/>
      <c r="W129" s="28"/>
      <c r="X129" s="27"/>
      <c r="Y129" s="27"/>
      <c r="Z129" s="27"/>
      <c r="AA129" s="27"/>
      <c r="AB129" s="27"/>
      <c r="AC129" s="27"/>
      <c r="AD129" s="27"/>
      <c r="AE129" s="27"/>
      <c r="AF129" s="27"/>
      <c r="AG129" s="27"/>
      <c r="AH129" s="27"/>
      <c r="AI129" s="27"/>
      <c r="AJ129" s="27"/>
      <c r="AK129" s="27"/>
      <c r="AL129" s="27"/>
      <c r="AM129" s="27"/>
      <c r="AN129" s="27"/>
      <c r="AO129" s="27"/>
    </row>
    <row r="130" ht="14.25" hidden="1" customHeight="1">
      <c r="A130" s="37">
        <v>2436.0</v>
      </c>
      <c r="B130" s="26"/>
      <c r="C130" s="12" t="str">
        <f t="shared" si="1"/>
        <v>2436</v>
      </c>
      <c r="D130" s="13"/>
      <c r="E130" s="14"/>
      <c r="F130" s="15"/>
      <c r="G130" s="16" t="s">
        <v>618</v>
      </c>
      <c r="H130" s="17">
        <v>1169139.0</v>
      </c>
      <c r="I130" s="18" t="s">
        <v>97</v>
      </c>
      <c r="J130" s="32">
        <f>H130*0.1</f>
        <v>116913.9</v>
      </c>
      <c r="K130" s="15" t="s">
        <v>387</v>
      </c>
      <c r="L130" s="20">
        <f t="shared" si="2"/>
        <v>39828</v>
      </c>
      <c r="M130" s="20">
        <f t="shared" si="3"/>
        <v>40922</v>
      </c>
      <c r="N130" s="39" t="s">
        <v>186</v>
      </c>
      <c r="O130" s="40" t="s">
        <v>187</v>
      </c>
      <c r="P130" s="15"/>
      <c r="Q130" s="22" t="s">
        <v>619</v>
      </c>
      <c r="R130" s="22" t="s">
        <v>43</v>
      </c>
      <c r="S130" s="22" t="s">
        <v>620</v>
      </c>
      <c r="T130" s="16" t="s">
        <v>621</v>
      </c>
      <c r="U130" s="23" t="s">
        <v>46</v>
      </c>
      <c r="V130" s="30"/>
      <c r="W130" s="28"/>
      <c r="X130" s="27"/>
      <c r="Y130" s="27"/>
      <c r="Z130" s="27"/>
      <c r="AA130" s="27"/>
      <c r="AB130" s="27"/>
      <c r="AC130" s="22"/>
      <c r="AD130" s="27"/>
      <c r="AE130" s="27"/>
      <c r="AF130" s="27"/>
      <c r="AG130" s="27"/>
      <c r="AH130" s="27"/>
      <c r="AI130" s="27"/>
      <c r="AJ130" s="27"/>
      <c r="AK130" s="27"/>
      <c r="AL130" s="27"/>
      <c r="AM130" s="27"/>
      <c r="AN130" s="27"/>
      <c r="AO130" s="27"/>
    </row>
    <row r="131" ht="14.25" hidden="1" customHeight="1">
      <c r="A131" s="37">
        <v>2437.0</v>
      </c>
      <c r="B131" s="26">
        <v>5.0</v>
      </c>
      <c r="C131" s="12" t="str">
        <f t="shared" si="1"/>
        <v>2437-05</v>
      </c>
      <c r="D131" s="13">
        <v>41912.0</v>
      </c>
      <c r="E131" s="15" t="s">
        <v>622</v>
      </c>
      <c r="F131" s="15" t="s">
        <v>25</v>
      </c>
      <c r="G131" s="16" t="s">
        <v>623</v>
      </c>
      <c r="H131" s="17">
        <v>1390000.0</v>
      </c>
      <c r="I131" s="18" t="s">
        <v>97</v>
      </c>
      <c r="J131" s="32"/>
      <c r="K131" s="15" t="s">
        <v>624</v>
      </c>
      <c r="L131" s="20">
        <f t="shared" si="2"/>
        <v>40196</v>
      </c>
      <c r="M131" s="20">
        <f t="shared" si="3"/>
        <v>42141</v>
      </c>
      <c r="N131" s="39" t="s">
        <v>186</v>
      </c>
      <c r="O131" s="40" t="s">
        <v>187</v>
      </c>
      <c r="P131" s="15"/>
      <c r="Q131" s="22" t="s">
        <v>625</v>
      </c>
      <c r="R131" s="22" t="s">
        <v>112</v>
      </c>
      <c r="S131" s="24" t="s">
        <v>303</v>
      </c>
      <c r="T131" s="16" t="s">
        <v>626</v>
      </c>
      <c r="U131" s="23" t="s">
        <v>59</v>
      </c>
      <c r="V131" s="30"/>
      <c r="W131" s="28"/>
      <c r="X131" s="27"/>
      <c r="Y131" s="27"/>
      <c r="Z131" s="27"/>
      <c r="AA131" s="27"/>
      <c r="AB131" s="27"/>
      <c r="AC131" s="25"/>
      <c r="AD131" s="27"/>
      <c r="AE131" s="27"/>
      <c r="AF131" s="27"/>
      <c r="AG131" s="27"/>
      <c r="AH131" s="27"/>
      <c r="AI131" s="27"/>
      <c r="AJ131" s="27"/>
      <c r="AK131" s="27"/>
      <c r="AL131" s="27"/>
      <c r="AM131" s="27"/>
      <c r="AN131" s="27"/>
      <c r="AO131" s="27"/>
    </row>
    <row r="132" ht="14.25" hidden="1" customHeight="1">
      <c r="A132" s="37">
        <v>2442.0</v>
      </c>
      <c r="B132" s="41"/>
      <c r="C132" s="12" t="str">
        <f t="shared" si="1"/>
        <v>2442</v>
      </c>
      <c r="D132" s="13">
        <v>40280.0</v>
      </c>
      <c r="E132" s="22" t="s">
        <v>627</v>
      </c>
      <c r="F132" s="15" t="s">
        <v>206</v>
      </c>
      <c r="G132" s="14" t="s">
        <v>628</v>
      </c>
      <c r="H132" s="17">
        <v>185580.0</v>
      </c>
      <c r="I132" s="18" t="s">
        <v>97</v>
      </c>
      <c r="J132" s="32"/>
      <c r="K132" s="15" t="s">
        <v>629</v>
      </c>
      <c r="L132" s="20">
        <f t="shared" si="2"/>
        <v>40196</v>
      </c>
      <c r="M132" s="20">
        <f t="shared" si="3"/>
        <v>40500</v>
      </c>
      <c r="N132" s="39" t="s">
        <v>186</v>
      </c>
      <c r="O132" s="40" t="s">
        <v>187</v>
      </c>
      <c r="P132" s="14"/>
      <c r="Q132" s="25"/>
      <c r="R132" s="24"/>
      <c r="S132" s="22"/>
      <c r="T132" s="42"/>
      <c r="U132" s="23" t="s">
        <v>91</v>
      </c>
      <c r="V132" s="30"/>
      <c r="W132" s="28"/>
      <c r="X132" s="27"/>
      <c r="Y132" s="27"/>
      <c r="Z132" s="27"/>
      <c r="AA132" s="27"/>
      <c r="AB132" s="25"/>
      <c r="AC132" s="25"/>
      <c r="AD132" s="27"/>
      <c r="AE132" s="27"/>
      <c r="AF132" s="27"/>
      <c r="AG132" s="27"/>
      <c r="AH132" s="27"/>
      <c r="AI132" s="27"/>
      <c r="AJ132" s="27"/>
      <c r="AK132" s="27"/>
      <c r="AL132" s="27"/>
      <c r="AM132" s="27"/>
      <c r="AN132" s="27"/>
      <c r="AO132" s="27"/>
    </row>
    <row r="133" ht="14.25" hidden="1" customHeight="1">
      <c r="A133" s="26">
        <v>2443.0</v>
      </c>
      <c r="B133" s="11">
        <v>2.0</v>
      </c>
      <c r="C133" s="12" t="str">
        <f t="shared" si="1"/>
        <v>2443-02</v>
      </c>
      <c r="D133" s="13"/>
      <c r="E133" s="15"/>
      <c r="F133" s="15"/>
      <c r="G133" s="22" t="s">
        <v>630</v>
      </c>
      <c r="H133" s="17">
        <v>2.998360721E7</v>
      </c>
      <c r="I133" s="18" t="s">
        <v>631</v>
      </c>
      <c r="J133" s="15"/>
      <c r="K133" s="16" t="s">
        <v>632</v>
      </c>
      <c r="L133" s="20">
        <f t="shared" si="2"/>
        <v>41640</v>
      </c>
      <c r="M133" s="20">
        <f t="shared" si="3"/>
        <v>42185</v>
      </c>
      <c r="N133" s="29" t="s">
        <v>29</v>
      </c>
      <c r="O133" s="18" t="s">
        <v>633</v>
      </c>
      <c r="P133" s="22" t="s">
        <v>634</v>
      </c>
      <c r="Q133" s="22" t="s">
        <v>635</v>
      </c>
      <c r="R133" s="22" t="s">
        <v>636</v>
      </c>
      <c r="S133" s="22"/>
      <c r="T133" s="16" t="s">
        <v>637</v>
      </c>
      <c r="U133" s="23" t="s">
        <v>338</v>
      </c>
      <c r="V133" s="43"/>
      <c r="W133" s="28"/>
      <c r="X133" s="27"/>
      <c r="Y133" s="27"/>
      <c r="Z133" s="27"/>
      <c r="AA133" s="27"/>
      <c r="AB133" s="25"/>
      <c r="AC133" s="25"/>
      <c r="AD133" s="27"/>
      <c r="AE133" s="27"/>
      <c r="AF133" s="27"/>
      <c r="AG133" s="27"/>
      <c r="AH133" s="27"/>
      <c r="AI133" s="27"/>
      <c r="AJ133" s="27"/>
      <c r="AK133" s="27"/>
      <c r="AL133" s="27"/>
      <c r="AM133" s="27"/>
      <c r="AN133" s="27"/>
      <c r="AO133" s="27"/>
    </row>
    <row r="134" ht="14.25" hidden="1" customHeight="1">
      <c r="A134" s="37">
        <v>2444.0</v>
      </c>
      <c r="B134" s="26"/>
      <c r="C134" s="12" t="str">
        <f t="shared" si="1"/>
        <v>2444</v>
      </c>
      <c r="D134" s="13"/>
      <c r="E134" s="14"/>
      <c r="F134" s="15"/>
      <c r="G134" s="16" t="s">
        <v>638</v>
      </c>
      <c r="H134" s="17">
        <v>498640.0</v>
      </c>
      <c r="I134" s="18" t="s">
        <v>97</v>
      </c>
      <c r="J134" s="32"/>
      <c r="K134" s="15" t="s">
        <v>639</v>
      </c>
      <c r="L134" s="20">
        <f t="shared" si="2"/>
        <v>40224</v>
      </c>
      <c r="M134" s="20">
        <f t="shared" si="3"/>
        <v>41319</v>
      </c>
      <c r="N134" s="39" t="s">
        <v>186</v>
      </c>
      <c r="O134" s="40" t="s">
        <v>187</v>
      </c>
      <c r="P134" s="15"/>
      <c r="Q134" s="22" t="s">
        <v>640</v>
      </c>
      <c r="R134" s="22" t="s">
        <v>596</v>
      </c>
      <c r="S134" s="22" t="s">
        <v>641</v>
      </c>
      <c r="T134" s="16" t="s">
        <v>642</v>
      </c>
      <c r="U134" s="23" t="s">
        <v>177</v>
      </c>
      <c r="V134" s="30"/>
      <c r="W134" s="28"/>
      <c r="X134" s="27"/>
      <c r="Y134" s="27"/>
      <c r="Z134" s="27"/>
      <c r="AA134" s="27"/>
      <c r="AB134" s="22"/>
      <c r="AC134" s="25"/>
      <c r="AD134" s="22"/>
      <c r="AE134" s="22"/>
      <c r="AF134" s="22"/>
      <c r="AG134" s="22"/>
      <c r="AH134" s="22"/>
      <c r="AI134" s="22"/>
      <c r="AJ134" s="22"/>
      <c r="AK134" s="22"/>
      <c r="AL134" s="22"/>
      <c r="AM134" s="22"/>
      <c r="AN134" s="22"/>
      <c r="AO134" s="22"/>
    </row>
    <row r="135" ht="14.25" hidden="1" customHeight="1">
      <c r="A135" s="37">
        <v>2447.0</v>
      </c>
      <c r="B135" s="41">
        <v>1.0</v>
      </c>
      <c r="C135" s="12" t="str">
        <f t="shared" si="1"/>
        <v>2447-01</v>
      </c>
      <c r="D135" s="13"/>
      <c r="E135" s="14"/>
      <c r="F135" s="15"/>
      <c r="G135" s="16" t="s">
        <v>643</v>
      </c>
      <c r="H135" s="17">
        <v>4413413.0</v>
      </c>
      <c r="I135" s="18" t="s">
        <v>97</v>
      </c>
      <c r="J135" s="32"/>
      <c r="K135" s="15" t="s">
        <v>644</v>
      </c>
      <c r="L135" s="20">
        <f t="shared" si="2"/>
        <v>40225</v>
      </c>
      <c r="M135" s="20">
        <f t="shared" si="3"/>
        <v>41181</v>
      </c>
      <c r="N135" s="39" t="s">
        <v>186</v>
      </c>
      <c r="O135" s="40" t="s">
        <v>187</v>
      </c>
      <c r="P135" s="14"/>
      <c r="Q135" s="22" t="s">
        <v>213</v>
      </c>
      <c r="R135" s="22" t="s">
        <v>213</v>
      </c>
      <c r="S135" s="22" t="s">
        <v>645</v>
      </c>
      <c r="T135" s="16" t="s">
        <v>646</v>
      </c>
      <c r="U135" s="23" t="s">
        <v>83</v>
      </c>
      <c r="V135" s="30"/>
      <c r="W135" s="28"/>
      <c r="X135" s="27"/>
      <c r="Y135" s="27"/>
      <c r="Z135" s="27"/>
      <c r="AA135" s="27"/>
      <c r="AB135" s="25"/>
      <c r="AC135" s="25"/>
      <c r="AD135" s="25"/>
      <c r="AE135" s="25"/>
      <c r="AF135" s="25"/>
      <c r="AG135" s="25"/>
      <c r="AH135" s="25"/>
      <c r="AI135" s="25"/>
      <c r="AJ135" s="25"/>
      <c r="AK135" s="25"/>
      <c r="AL135" s="25"/>
      <c r="AM135" s="25"/>
      <c r="AN135" s="25"/>
      <c r="AO135" s="25"/>
    </row>
    <row r="136" ht="14.25" hidden="1" customHeight="1">
      <c r="A136" s="37">
        <v>2448.0</v>
      </c>
      <c r="B136" s="41"/>
      <c r="C136" s="12" t="str">
        <f t="shared" si="1"/>
        <v>2448</v>
      </c>
      <c r="D136" s="13">
        <v>40287.0</v>
      </c>
      <c r="E136" s="22" t="s">
        <v>647</v>
      </c>
      <c r="F136" s="15" t="s">
        <v>206</v>
      </c>
      <c r="G136" s="14" t="s">
        <v>648</v>
      </c>
      <c r="H136" s="17">
        <v>249981.0</v>
      </c>
      <c r="I136" s="18" t="s">
        <v>97</v>
      </c>
      <c r="J136" s="32"/>
      <c r="K136" s="15" t="s">
        <v>649</v>
      </c>
      <c r="L136" s="20">
        <f t="shared" si="2"/>
        <v>39876</v>
      </c>
      <c r="M136" s="20">
        <f t="shared" si="3"/>
        <v>40605</v>
      </c>
      <c r="N136" s="39" t="s">
        <v>186</v>
      </c>
      <c r="O136" s="40" t="s">
        <v>187</v>
      </c>
      <c r="P136" s="14"/>
      <c r="Q136" s="25"/>
      <c r="R136" s="24"/>
      <c r="S136" s="22"/>
      <c r="T136" s="42"/>
      <c r="U136" s="23" t="s">
        <v>91</v>
      </c>
      <c r="V136" s="30"/>
      <c r="W136" s="28"/>
      <c r="X136" s="27"/>
      <c r="Y136" s="27"/>
      <c r="Z136" s="27"/>
      <c r="AA136" s="27"/>
      <c r="AB136" s="25"/>
      <c r="AC136" s="25"/>
      <c r="AD136" s="25"/>
      <c r="AE136" s="25"/>
      <c r="AF136" s="25"/>
      <c r="AG136" s="25"/>
      <c r="AH136" s="25"/>
      <c r="AI136" s="25"/>
      <c r="AJ136" s="25"/>
      <c r="AK136" s="25"/>
      <c r="AL136" s="25"/>
      <c r="AM136" s="25"/>
      <c r="AN136" s="25"/>
      <c r="AO136" s="25"/>
    </row>
    <row r="137" ht="14.25" hidden="1" customHeight="1">
      <c r="A137" s="26">
        <v>2452.0</v>
      </c>
      <c r="B137" s="11">
        <v>10.0</v>
      </c>
      <c r="C137" s="12" t="str">
        <f t="shared" si="1"/>
        <v>2452-10</v>
      </c>
      <c r="D137" s="13"/>
      <c r="E137" s="15"/>
      <c r="F137" s="15"/>
      <c r="G137" s="22" t="s">
        <v>650</v>
      </c>
      <c r="H137" s="17">
        <v>5200000.0</v>
      </c>
      <c r="I137" s="18" t="s">
        <v>27</v>
      </c>
      <c r="J137" s="15"/>
      <c r="K137" s="16" t="s">
        <v>651</v>
      </c>
      <c r="L137" s="20">
        <f t="shared" si="2"/>
        <v>40309</v>
      </c>
      <c r="M137" s="20">
        <f t="shared" si="3"/>
        <v>42316</v>
      </c>
      <c r="N137" s="29" t="s">
        <v>29</v>
      </c>
      <c r="O137" s="13" t="s">
        <v>30</v>
      </c>
      <c r="P137" s="22" t="s">
        <v>31</v>
      </c>
      <c r="Q137" s="22" t="s">
        <v>652</v>
      </c>
      <c r="R137" s="22" t="s">
        <v>203</v>
      </c>
      <c r="S137" s="22"/>
      <c r="T137" s="16"/>
      <c r="U137" s="23" t="s">
        <v>177</v>
      </c>
      <c r="V137" s="43"/>
      <c r="W137" s="28"/>
      <c r="X137" s="27"/>
      <c r="Y137" s="27"/>
      <c r="Z137" s="27"/>
      <c r="AA137" s="27"/>
      <c r="AB137" s="27"/>
      <c r="AC137" s="25"/>
      <c r="AD137" s="25"/>
      <c r="AE137" s="25"/>
      <c r="AF137" s="25"/>
      <c r="AG137" s="25"/>
      <c r="AH137" s="25"/>
      <c r="AI137" s="25"/>
      <c r="AJ137" s="25"/>
      <c r="AK137" s="25"/>
      <c r="AL137" s="25"/>
      <c r="AM137" s="25"/>
      <c r="AN137" s="25"/>
      <c r="AO137" s="25"/>
    </row>
    <row r="138" ht="14.25" hidden="1" customHeight="1">
      <c r="A138" s="26">
        <v>2454.0</v>
      </c>
      <c r="B138" s="11">
        <v>4.0</v>
      </c>
      <c r="C138" s="12" t="str">
        <f t="shared" si="1"/>
        <v>2454-04</v>
      </c>
      <c r="D138" s="13"/>
      <c r="E138" s="15"/>
      <c r="F138" s="15"/>
      <c r="G138" s="22" t="s">
        <v>653</v>
      </c>
      <c r="H138" s="17">
        <v>9154825.0</v>
      </c>
      <c r="I138" s="18" t="s">
        <v>27</v>
      </c>
      <c r="J138" s="15"/>
      <c r="K138" s="16" t="s">
        <v>610</v>
      </c>
      <c r="L138" s="20">
        <f t="shared" si="2"/>
        <v>40087</v>
      </c>
      <c r="M138" s="20">
        <f t="shared" si="3"/>
        <v>42461</v>
      </c>
      <c r="N138" s="29" t="s">
        <v>29</v>
      </c>
      <c r="O138" s="13" t="s">
        <v>30</v>
      </c>
      <c r="P138" s="22" t="s">
        <v>31</v>
      </c>
      <c r="Q138" s="22" t="s">
        <v>654</v>
      </c>
      <c r="R138" s="22" t="s">
        <v>655</v>
      </c>
      <c r="S138" s="22"/>
      <c r="T138" s="16"/>
      <c r="U138" s="23" t="s">
        <v>91</v>
      </c>
      <c r="V138" s="30"/>
      <c r="W138" s="28"/>
      <c r="X138" s="27"/>
      <c r="Y138" s="27"/>
      <c r="Z138" s="27"/>
      <c r="AA138" s="27"/>
      <c r="AB138" s="22"/>
      <c r="AC138" s="25"/>
      <c r="AD138" s="25"/>
      <c r="AE138" s="25"/>
      <c r="AF138" s="25"/>
      <c r="AG138" s="25"/>
      <c r="AH138" s="25"/>
      <c r="AI138" s="25"/>
      <c r="AJ138" s="25"/>
      <c r="AK138" s="25"/>
      <c r="AL138" s="25"/>
      <c r="AM138" s="25"/>
      <c r="AN138" s="25"/>
      <c r="AO138" s="25"/>
    </row>
    <row r="139" ht="14.25" hidden="1" customHeight="1">
      <c r="A139" s="26">
        <v>2455.0</v>
      </c>
      <c r="B139" s="11"/>
      <c r="C139" s="12" t="str">
        <f t="shared" si="1"/>
        <v>2455</v>
      </c>
      <c r="D139" s="18"/>
      <c r="E139" s="23"/>
      <c r="F139" s="23"/>
      <c r="G139" s="22" t="s">
        <v>656</v>
      </c>
      <c r="H139" s="17">
        <v>130000.0</v>
      </c>
      <c r="I139" s="18" t="s">
        <v>97</v>
      </c>
      <c r="J139" s="32"/>
      <c r="K139" s="34" t="s">
        <v>657</v>
      </c>
      <c r="L139" s="20">
        <f t="shared" si="2"/>
        <v>41275</v>
      </c>
      <c r="M139" s="20">
        <f t="shared" si="3"/>
        <v>42004</v>
      </c>
      <c r="N139" s="29" t="s">
        <v>29</v>
      </c>
      <c r="O139" s="18" t="s">
        <v>99</v>
      </c>
      <c r="P139" s="22"/>
      <c r="Q139" s="22" t="s">
        <v>658</v>
      </c>
      <c r="R139" s="22" t="s">
        <v>120</v>
      </c>
      <c r="S139" s="38"/>
      <c r="T139" s="38"/>
      <c r="U139" s="23" t="s">
        <v>59</v>
      </c>
      <c r="V139" s="23"/>
      <c r="W139" s="28"/>
      <c r="X139" s="22"/>
      <c r="Y139" s="22"/>
      <c r="Z139" s="22"/>
      <c r="AA139" s="22"/>
      <c r="AB139" s="27"/>
      <c r="AC139" s="22"/>
      <c r="AD139" s="25"/>
      <c r="AE139" s="25"/>
      <c r="AF139" s="25"/>
      <c r="AG139" s="25"/>
      <c r="AH139" s="25"/>
      <c r="AI139" s="25"/>
      <c r="AJ139" s="25"/>
      <c r="AK139" s="25"/>
      <c r="AL139" s="25"/>
      <c r="AM139" s="25"/>
      <c r="AN139" s="25"/>
      <c r="AO139" s="25"/>
    </row>
    <row r="140" ht="14.25" hidden="1" customHeight="1">
      <c r="A140" s="26">
        <v>2457.0</v>
      </c>
      <c r="B140" s="11">
        <v>2.0</v>
      </c>
      <c r="C140" s="12" t="str">
        <f t="shared" si="1"/>
        <v>2457-02</v>
      </c>
      <c r="D140" s="13"/>
      <c r="E140" s="15"/>
      <c r="F140" s="15"/>
      <c r="G140" s="22" t="s">
        <v>659</v>
      </c>
      <c r="H140" s="17">
        <v>1.384756E7</v>
      </c>
      <c r="I140" s="18" t="s">
        <v>660</v>
      </c>
      <c r="J140" s="15"/>
      <c r="K140" s="16" t="s">
        <v>661</v>
      </c>
      <c r="L140" s="20">
        <f t="shared" si="2"/>
        <v>40193</v>
      </c>
      <c r="M140" s="20">
        <f t="shared" si="3"/>
        <v>42004</v>
      </c>
      <c r="N140" s="29" t="s">
        <v>29</v>
      </c>
      <c r="O140" s="18" t="s">
        <v>662</v>
      </c>
      <c r="P140" s="22" t="s">
        <v>663</v>
      </c>
      <c r="Q140" s="22" t="s">
        <v>664</v>
      </c>
      <c r="R140" s="22" t="s">
        <v>203</v>
      </c>
      <c r="S140" s="22"/>
      <c r="T140" s="16"/>
      <c r="U140" s="23" t="s">
        <v>177</v>
      </c>
      <c r="V140" s="30"/>
      <c r="W140" s="23"/>
      <c r="X140" s="25"/>
      <c r="Y140" s="25"/>
      <c r="Z140" s="25"/>
      <c r="AA140" s="25"/>
      <c r="AB140" s="22"/>
      <c r="AC140" s="22"/>
      <c r="AD140" s="25"/>
      <c r="AE140" s="25"/>
      <c r="AF140" s="25"/>
      <c r="AG140" s="25"/>
      <c r="AH140" s="25"/>
      <c r="AI140" s="25"/>
      <c r="AJ140" s="25"/>
      <c r="AK140" s="25"/>
      <c r="AL140" s="25"/>
      <c r="AM140" s="25"/>
      <c r="AN140" s="25"/>
      <c r="AO140" s="25"/>
    </row>
    <row r="141" ht="14.25" customHeight="1">
      <c r="A141" s="26">
        <v>2460.0</v>
      </c>
      <c r="B141" s="18">
        <v>2.0</v>
      </c>
      <c r="C141" s="12" t="str">
        <f t="shared" si="1"/>
        <v>2460-02</v>
      </c>
      <c r="D141" s="13">
        <v>44494.0</v>
      </c>
      <c r="E141" s="27"/>
      <c r="F141" s="15" t="s">
        <v>38</v>
      </c>
      <c r="G141" s="16" t="s">
        <v>665</v>
      </c>
      <c r="H141" s="17">
        <v>5108321.94</v>
      </c>
      <c r="I141" s="18" t="s">
        <v>97</v>
      </c>
      <c r="J141" s="23"/>
      <c r="K141" s="16" t="s">
        <v>666</v>
      </c>
      <c r="L141" s="20">
        <f t="shared" si="2"/>
        <v>40198</v>
      </c>
      <c r="M141" s="20">
        <f t="shared" si="3"/>
        <v>44561</v>
      </c>
      <c r="N141" s="29" t="s">
        <v>117</v>
      </c>
      <c r="O141" s="18" t="s">
        <v>164</v>
      </c>
      <c r="P141" s="16" t="s">
        <v>667</v>
      </c>
      <c r="Q141" s="16" t="s">
        <v>668</v>
      </c>
      <c r="R141" s="16" t="s">
        <v>668</v>
      </c>
      <c r="S141" s="16" t="s">
        <v>668</v>
      </c>
      <c r="T141" s="35" t="s">
        <v>669</v>
      </c>
      <c r="U141" s="23" t="s">
        <v>59</v>
      </c>
      <c r="V141" s="23"/>
      <c r="W141" s="24"/>
      <c r="X141" s="25"/>
      <c r="Y141" s="25"/>
      <c r="Z141" s="25"/>
      <c r="AA141" s="25"/>
      <c r="AB141" s="25"/>
      <c r="AC141" s="22"/>
      <c r="AD141" s="25"/>
      <c r="AE141" s="25"/>
      <c r="AF141" s="25"/>
      <c r="AG141" s="25"/>
      <c r="AH141" s="25"/>
      <c r="AI141" s="25"/>
      <c r="AJ141" s="25"/>
      <c r="AK141" s="25"/>
      <c r="AL141" s="25"/>
      <c r="AM141" s="25"/>
      <c r="AN141" s="25"/>
      <c r="AO141" s="25"/>
    </row>
    <row r="142" ht="14.25" hidden="1" customHeight="1">
      <c r="A142" s="37">
        <v>2466.0</v>
      </c>
      <c r="B142" s="26"/>
      <c r="C142" s="12" t="str">
        <f t="shared" si="1"/>
        <v>2466</v>
      </c>
      <c r="D142" s="13"/>
      <c r="E142" s="14"/>
      <c r="F142" s="15"/>
      <c r="G142" s="16" t="s">
        <v>670</v>
      </c>
      <c r="H142" s="17">
        <v>986511.0</v>
      </c>
      <c r="I142" s="18" t="s">
        <v>97</v>
      </c>
      <c r="J142" s="32"/>
      <c r="K142" s="15" t="s">
        <v>387</v>
      </c>
      <c r="L142" s="20">
        <f t="shared" si="2"/>
        <v>39828</v>
      </c>
      <c r="M142" s="20">
        <f t="shared" si="3"/>
        <v>40922</v>
      </c>
      <c r="N142" s="39" t="s">
        <v>186</v>
      </c>
      <c r="O142" s="40" t="s">
        <v>187</v>
      </c>
      <c r="P142" s="15"/>
      <c r="Q142" s="22" t="s">
        <v>671</v>
      </c>
      <c r="R142" s="22" t="s">
        <v>43</v>
      </c>
      <c r="S142" s="22" t="s">
        <v>672</v>
      </c>
      <c r="T142" s="16" t="s">
        <v>673</v>
      </c>
      <c r="U142" s="23" t="s">
        <v>46</v>
      </c>
      <c r="V142" s="30"/>
      <c r="W142" s="24"/>
      <c r="X142" s="25"/>
      <c r="Y142" s="25"/>
      <c r="Z142" s="25"/>
      <c r="AA142" s="25"/>
      <c r="AB142" s="25"/>
      <c r="AC142" s="22"/>
      <c r="AD142" s="25"/>
      <c r="AE142" s="25"/>
      <c r="AF142" s="25"/>
      <c r="AG142" s="25"/>
      <c r="AH142" s="25"/>
      <c r="AI142" s="25"/>
      <c r="AJ142" s="25"/>
      <c r="AK142" s="25"/>
      <c r="AL142" s="25"/>
      <c r="AM142" s="25"/>
      <c r="AN142" s="25"/>
      <c r="AO142" s="25"/>
    </row>
    <row r="143" ht="14.25" hidden="1" customHeight="1">
      <c r="A143" s="37">
        <v>2467.0</v>
      </c>
      <c r="B143" s="26">
        <v>2.0</v>
      </c>
      <c r="C143" s="12" t="str">
        <f t="shared" si="1"/>
        <v>2467-02</v>
      </c>
      <c r="D143" s="13"/>
      <c r="E143" s="14"/>
      <c r="F143" s="15" t="s">
        <v>25</v>
      </c>
      <c r="G143" s="16" t="s">
        <v>674</v>
      </c>
      <c r="H143" s="17">
        <v>430214.0</v>
      </c>
      <c r="I143" s="18" t="s">
        <v>97</v>
      </c>
      <c r="J143" s="32">
        <f t="shared" ref="J143:J144" si="5">H143*0.1</f>
        <v>43021.4</v>
      </c>
      <c r="K143" s="15" t="s">
        <v>675</v>
      </c>
      <c r="L143" s="20">
        <f t="shared" si="2"/>
        <v>40374</v>
      </c>
      <c r="M143" s="20">
        <f t="shared" si="3"/>
        <v>41104</v>
      </c>
      <c r="N143" s="39" t="s">
        <v>186</v>
      </c>
      <c r="O143" s="40" t="s">
        <v>187</v>
      </c>
      <c r="P143" s="14"/>
      <c r="Q143" s="22" t="s">
        <v>676</v>
      </c>
      <c r="R143" s="22" t="s">
        <v>677</v>
      </c>
      <c r="S143" s="22" t="s">
        <v>678</v>
      </c>
      <c r="T143" s="16" t="s">
        <v>679</v>
      </c>
      <c r="U143" s="23" t="s">
        <v>83</v>
      </c>
      <c r="V143" s="30"/>
      <c r="W143" s="24"/>
      <c r="X143" s="25"/>
      <c r="Y143" s="25"/>
      <c r="Z143" s="25"/>
      <c r="AA143" s="25"/>
      <c r="AB143" s="27"/>
      <c r="AC143" s="25"/>
      <c r="AD143" s="22"/>
      <c r="AE143" s="22"/>
      <c r="AF143" s="22"/>
      <c r="AG143" s="22"/>
      <c r="AH143" s="22"/>
      <c r="AI143" s="22"/>
      <c r="AJ143" s="22"/>
      <c r="AK143" s="22"/>
      <c r="AL143" s="22"/>
      <c r="AM143" s="22"/>
      <c r="AN143" s="22"/>
      <c r="AO143" s="22"/>
    </row>
    <row r="144" ht="14.25" hidden="1" customHeight="1">
      <c r="A144" s="37">
        <v>2469.0</v>
      </c>
      <c r="B144" s="41">
        <v>1.0</v>
      </c>
      <c r="C144" s="12" t="str">
        <f t="shared" si="1"/>
        <v>2469-01</v>
      </c>
      <c r="D144" s="13"/>
      <c r="E144" s="14"/>
      <c r="F144" s="15" t="s">
        <v>25</v>
      </c>
      <c r="G144" s="16" t="s">
        <v>680</v>
      </c>
      <c r="H144" s="17">
        <v>554958.0</v>
      </c>
      <c r="I144" s="18" t="s">
        <v>97</v>
      </c>
      <c r="J144" s="32">
        <f t="shared" si="5"/>
        <v>55495.8</v>
      </c>
      <c r="K144" s="15" t="s">
        <v>675</v>
      </c>
      <c r="L144" s="20">
        <f t="shared" si="2"/>
        <v>40374</v>
      </c>
      <c r="M144" s="20">
        <f t="shared" si="3"/>
        <v>41104</v>
      </c>
      <c r="N144" s="39" t="s">
        <v>186</v>
      </c>
      <c r="O144" s="40" t="s">
        <v>187</v>
      </c>
      <c r="P144" s="15"/>
      <c r="Q144" s="22" t="s">
        <v>681</v>
      </c>
      <c r="R144" s="22" t="s">
        <v>677</v>
      </c>
      <c r="S144" s="22" t="s">
        <v>681</v>
      </c>
      <c r="T144" s="16" t="s">
        <v>682</v>
      </c>
      <c r="U144" s="23" t="s">
        <v>683</v>
      </c>
      <c r="V144" s="30"/>
      <c r="W144" s="24"/>
      <c r="X144" s="25"/>
      <c r="Y144" s="25"/>
      <c r="Z144" s="25"/>
      <c r="AA144" s="25"/>
      <c r="AB144" s="25"/>
      <c r="AC144" s="25"/>
      <c r="AD144" s="22"/>
      <c r="AE144" s="22"/>
      <c r="AF144" s="22"/>
      <c r="AG144" s="22"/>
      <c r="AH144" s="22"/>
      <c r="AI144" s="22"/>
      <c r="AJ144" s="22"/>
      <c r="AK144" s="22"/>
      <c r="AL144" s="22"/>
      <c r="AM144" s="22"/>
      <c r="AN144" s="22"/>
      <c r="AO144" s="22"/>
    </row>
    <row r="145" ht="14.25" hidden="1" customHeight="1">
      <c r="A145" s="37">
        <v>2470.0</v>
      </c>
      <c r="B145" s="41"/>
      <c r="C145" s="12" t="str">
        <f t="shared" si="1"/>
        <v>2470</v>
      </c>
      <c r="D145" s="13">
        <v>40410.0</v>
      </c>
      <c r="E145" s="22" t="s">
        <v>684</v>
      </c>
      <c r="F145" s="15" t="s">
        <v>206</v>
      </c>
      <c r="G145" s="14" t="s">
        <v>685</v>
      </c>
      <c r="H145" s="17">
        <v>189424.0</v>
      </c>
      <c r="I145" s="18" t="s">
        <v>97</v>
      </c>
      <c r="J145" s="32"/>
      <c r="K145" s="15" t="s">
        <v>686</v>
      </c>
      <c r="L145" s="20">
        <f t="shared" si="2"/>
        <v>40266</v>
      </c>
      <c r="M145" s="20">
        <f t="shared" si="3"/>
        <v>40444</v>
      </c>
      <c r="N145" s="39" t="s">
        <v>186</v>
      </c>
      <c r="O145" s="40" t="s">
        <v>187</v>
      </c>
      <c r="P145" s="14"/>
      <c r="Q145" s="25"/>
      <c r="R145" s="24"/>
      <c r="S145" s="22"/>
      <c r="T145" s="42"/>
      <c r="U145" s="23" t="s">
        <v>91</v>
      </c>
      <c r="V145" s="30"/>
      <c r="W145" s="24"/>
      <c r="X145" s="25"/>
      <c r="Y145" s="25"/>
      <c r="Z145" s="25"/>
      <c r="AA145" s="25"/>
      <c r="AB145" s="25"/>
      <c r="AC145" s="25"/>
      <c r="AD145" s="22"/>
      <c r="AE145" s="22"/>
      <c r="AF145" s="22"/>
      <c r="AG145" s="22"/>
      <c r="AH145" s="22"/>
      <c r="AI145" s="22"/>
      <c r="AJ145" s="22"/>
      <c r="AK145" s="22"/>
      <c r="AL145" s="22"/>
      <c r="AM145" s="22"/>
      <c r="AN145" s="22"/>
      <c r="AO145" s="22"/>
    </row>
    <row r="146" ht="14.25" hidden="1" customHeight="1">
      <c r="A146" s="37">
        <v>2473.0</v>
      </c>
      <c r="B146" s="41">
        <v>1.0</v>
      </c>
      <c r="C146" s="12" t="str">
        <f t="shared" si="1"/>
        <v>2473-01</v>
      </c>
      <c r="D146" s="13"/>
      <c r="E146" s="14"/>
      <c r="F146" s="15" t="s">
        <v>25</v>
      </c>
      <c r="G146" s="16" t="s">
        <v>687</v>
      </c>
      <c r="H146" s="17">
        <v>340339.8</v>
      </c>
      <c r="I146" s="18" t="s">
        <v>97</v>
      </c>
      <c r="J146" s="32">
        <f t="shared" ref="J146:J147" si="6">H146*0.1</f>
        <v>34033.98</v>
      </c>
      <c r="K146" s="15" t="s">
        <v>675</v>
      </c>
      <c r="L146" s="20">
        <f t="shared" si="2"/>
        <v>40374</v>
      </c>
      <c r="M146" s="20">
        <f t="shared" si="3"/>
        <v>41104</v>
      </c>
      <c r="N146" s="39" t="s">
        <v>186</v>
      </c>
      <c r="O146" s="40" t="s">
        <v>187</v>
      </c>
      <c r="P146" s="15"/>
      <c r="Q146" s="22" t="s">
        <v>688</v>
      </c>
      <c r="R146" s="22" t="s">
        <v>677</v>
      </c>
      <c r="S146" s="22" t="s">
        <v>689</v>
      </c>
      <c r="T146" s="16" t="s">
        <v>690</v>
      </c>
      <c r="U146" s="23" t="s">
        <v>177</v>
      </c>
      <c r="V146" s="43"/>
      <c r="W146" s="24"/>
      <c r="X146" s="25"/>
      <c r="Y146" s="25"/>
      <c r="Z146" s="25"/>
      <c r="AA146" s="25"/>
      <c r="AB146" s="25"/>
      <c r="AC146" s="25"/>
      <c r="AD146" s="22"/>
      <c r="AE146" s="22"/>
      <c r="AF146" s="22"/>
      <c r="AG146" s="22"/>
      <c r="AH146" s="22"/>
      <c r="AI146" s="22"/>
      <c r="AJ146" s="22"/>
      <c r="AK146" s="22"/>
      <c r="AL146" s="22"/>
      <c r="AM146" s="22"/>
      <c r="AN146" s="22"/>
      <c r="AO146" s="22"/>
    </row>
    <row r="147" ht="14.25" hidden="1" customHeight="1">
      <c r="A147" s="37">
        <v>2474.0</v>
      </c>
      <c r="B147" s="26"/>
      <c r="C147" s="12" t="str">
        <f t="shared" si="1"/>
        <v>2474</v>
      </c>
      <c r="D147" s="13"/>
      <c r="E147" s="14"/>
      <c r="F147" s="15"/>
      <c r="G147" s="16" t="s">
        <v>691</v>
      </c>
      <c r="H147" s="17">
        <v>1158284.0</v>
      </c>
      <c r="I147" s="18" t="s">
        <v>97</v>
      </c>
      <c r="J147" s="32">
        <f t="shared" si="6"/>
        <v>115828.4</v>
      </c>
      <c r="K147" s="15" t="s">
        <v>387</v>
      </c>
      <c r="L147" s="20">
        <f t="shared" si="2"/>
        <v>39828</v>
      </c>
      <c r="M147" s="20">
        <f t="shared" si="3"/>
        <v>40922</v>
      </c>
      <c r="N147" s="39" t="s">
        <v>186</v>
      </c>
      <c r="O147" s="40" t="s">
        <v>187</v>
      </c>
      <c r="P147" s="15"/>
      <c r="Q147" s="22" t="s">
        <v>692</v>
      </c>
      <c r="R147" s="22" t="s">
        <v>43</v>
      </c>
      <c r="S147" s="22" t="s">
        <v>693</v>
      </c>
      <c r="T147" s="16" t="s">
        <v>694</v>
      </c>
      <c r="U147" s="23" t="s">
        <v>46</v>
      </c>
      <c r="V147" s="30"/>
      <c r="W147" s="24"/>
      <c r="X147" s="25"/>
      <c r="Y147" s="25"/>
      <c r="Z147" s="25"/>
      <c r="AA147" s="25"/>
      <c r="AB147" s="25"/>
      <c r="AC147" s="25"/>
      <c r="AD147" s="25"/>
      <c r="AE147" s="25"/>
      <c r="AF147" s="25"/>
      <c r="AG147" s="25"/>
      <c r="AH147" s="25"/>
      <c r="AI147" s="25"/>
      <c r="AJ147" s="25"/>
      <c r="AK147" s="25"/>
      <c r="AL147" s="25"/>
      <c r="AM147" s="25"/>
      <c r="AN147" s="25"/>
      <c r="AO147" s="25"/>
    </row>
    <row r="148" ht="14.25" hidden="1" customHeight="1">
      <c r="A148" s="37">
        <v>2475.0</v>
      </c>
      <c r="B148" s="26"/>
      <c r="C148" s="12" t="str">
        <f t="shared" si="1"/>
        <v>2475</v>
      </c>
      <c r="D148" s="13"/>
      <c r="E148" s="14"/>
      <c r="F148" s="15"/>
      <c r="G148" s="16" t="s">
        <v>695</v>
      </c>
      <c r="H148" s="17">
        <v>5845500.0</v>
      </c>
      <c r="I148" s="18" t="s">
        <v>97</v>
      </c>
      <c r="J148" s="32"/>
      <c r="K148" s="15" t="s">
        <v>696</v>
      </c>
      <c r="L148" s="20">
        <f t="shared" si="2"/>
        <v>40157</v>
      </c>
      <c r="M148" s="20">
        <f t="shared" si="3"/>
        <v>41618</v>
      </c>
      <c r="N148" s="39" t="s">
        <v>186</v>
      </c>
      <c r="O148" s="40" t="s">
        <v>187</v>
      </c>
      <c r="P148" s="15"/>
      <c r="Q148" s="22" t="s">
        <v>697</v>
      </c>
      <c r="R148" s="22" t="s">
        <v>697</v>
      </c>
      <c r="S148" s="22" t="s">
        <v>698</v>
      </c>
      <c r="T148" s="16" t="s">
        <v>699</v>
      </c>
      <c r="U148" s="23" t="s">
        <v>218</v>
      </c>
      <c r="V148" s="30"/>
      <c r="W148" s="24"/>
      <c r="X148" s="22"/>
      <c r="Y148" s="22"/>
      <c r="Z148" s="22"/>
      <c r="AA148" s="22"/>
      <c r="AB148" s="25"/>
      <c r="AC148" s="25"/>
      <c r="AD148" s="25"/>
      <c r="AE148" s="25"/>
      <c r="AF148" s="25"/>
      <c r="AG148" s="25"/>
      <c r="AH148" s="25"/>
      <c r="AI148" s="25"/>
      <c r="AJ148" s="25"/>
      <c r="AK148" s="25"/>
      <c r="AL148" s="25"/>
      <c r="AM148" s="25"/>
      <c r="AN148" s="25"/>
      <c r="AO148" s="25"/>
    </row>
    <row r="149" ht="14.25" hidden="1" customHeight="1">
      <c r="A149" s="26">
        <v>2480.0</v>
      </c>
      <c r="B149" s="11"/>
      <c r="C149" s="12" t="str">
        <f t="shared" si="1"/>
        <v>2480</v>
      </c>
      <c r="D149" s="13"/>
      <c r="E149" s="15"/>
      <c r="F149" s="15"/>
      <c r="G149" s="22" t="s">
        <v>700</v>
      </c>
      <c r="H149" s="17">
        <v>9712796.0</v>
      </c>
      <c r="I149" s="18" t="s">
        <v>660</v>
      </c>
      <c r="J149" s="15"/>
      <c r="K149" s="16" t="s">
        <v>701</v>
      </c>
      <c r="L149" s="20">
        <f t="shared" si="2"/>
        <v>40235</v>
      </c>
      <c r="M149" s="20">
        <f t="shared" si="3"/>
        <v>42004</v>
      </c>
      <c r="N149" s="29" t="s">
        <v>29</v>
      </c>
      <c r="O149" s="18" t="s">
        <v>662</v>
      </c>
      <c r="P149" s="22" t="s">
        <v>663</v>
      </c>
      <c r="Q149" s="22" t="s">
        <v>702</v>
      </c>
      <c r="R149" s="22" t="s">
        <v>101</v>
      </c>
      <c r="S149" s="22"/>
      <c r="T149" s="16"/>
      <c r="U149" s="23" t="s">
        <v>345</v>
      </c>
      <c r="V149" s="30"/>
      <c r="W149" s="23"/>
      <c r="X149" s="22"/>
      <c r="Y149" s="22"/>
      <c r="Z149" s="22"/>
      <c r="AA149" s="22"/>
      <c r="AB149" s="25"/>
      <c r="AC149" s="25"/>
      <c r="AD149" s="25"/>
      <c r="AE149" s="25"/>
      <c r="AF149" s="25"/>
      <c r="AG149" s="25"/>
      <c r="AH149" s="25"/>
      <c r="AI149" s="25"/>
      <c r="AJ149" s="25"/>
      <c r="AK149" s="25"/>
      <c r="AL149" s="25"/>
      <c r="AM149" s="25"/>
      <c r="AN149" s="25"/>
      <c r="AO149" s="25"/>
    </row>
    <row r="150" ht="14.25" hidden="1" customHeight="1">
      <c r="A150" s="37">
        <v>2483.0</v>
      </c>
      <c r="B150" s="26"/>
      <c r="C150" s="12" t="str">
        <f t="shared" si="1"/>
        <v>2483</v>
      </c>
      <c r="D150" s="13"/>
      <c r="E150" s="14"/>
      <c r="F150" s="15"/>
      <c r="G150" s="16" t="s">
        <v>703</v>
      </c>
      <c r="H150" s="17">
        <v>141570.0</v>
      </c>
      <c r="I150" s="18" t="s">
        <v>97</v>
      </c>
      <c r="J150" s="32"/>
      <c r="K150" s="15" t="s">
        <v>704</v>
      </c>
      <c r="L150" s="20">
        <f t="shared" si="2"/>
        <v>40330</v>
      </c>
      <c r="M150" s="20">
        <f t="shared" si="3"/>
        <v>41061</v>
      </c>
      <c r="N150" s="39" t="s">
        <v>186</v>
      </c>
      <c r="O150" s="40" t="s">
        <v>187</v>
      </c>
      <c r="P150" s="15"/>
      <c r="Q150" s="16" t="s">
        <v>615</v>
      </c>
      <c r="R150" s="22" t="s">
        <v>705</v>
      </c>
      <c r="S150" s="22" t="s">
        <v>706</v>
      </c>
      <c r="T150" s="16" t="s">
        <v>617</v>
      </c>
      <c r="U150" s="23" t="s">
        <v>91</v>
      </c>
      <c r="V150" s="23"/>
      <c r="W150" s="23"/>
      <c r="X150" s="22"/>
      <c r="Y150" s="22"/>
      <c r="Z150" s="22"/>
      <c r="AA150" s="22"/>
      <c r="AB150" s="25"/>
      <c r="AC150" s="25"/>
      <c r="AD150" s="25"/>
      <c r="AE150" s="25"/>
      <c r="AF150" s="25"/>
      <c r="AG150" s="25"/>
      <c r="AH150" s="25"/>
      <c r="AI150" s="25"/>
      <c r="AJ150" s="25"/>
      <c r="AK150" s="25"/>
      <c r="AL150" s="25"/>
      <c r="AM150" s="25"/>
      <c r="AN150" s="25"/>
      <c r="AO150" s="25"/>
    </row>
    <row r="151" ht="14.25" hidden="1" customHeight="1">
      <c r="A151" s="26">
        <v>2487.0</v>
      </c>
      <c r="B151" s="11">
        <v>1.0</v>
      </c>
      <c r="C151" s="12" t="str">
        <f t="shared" si="1"/>
        <v>2487-01</v>
      </c>
      <c r="D151" s="13"/>
      <c r="E151" s="15"/>
      <c r="F151" s="15"/>
      <c r="G151" s="22" t="s">
        <v>707</v>
      </c>
      <c r="H151" s="17">
        <v>455000.0</v>
      </c>
      <c r="I151" s="18" t="s">
        <v>97</v>
      </c>
      <c r="J151" s="15"/>
      <c r="K151" s="16" t="s">
        <v>708</v>
      </c>
      <c r="L151" s="20">
        <f t="shared" si="2"/>
        <v>40498</v>
      </c>
      <c r="M151" s="20">
        <f t="shared" si="3"/>
        <v>42689</v>
      </c>
      <c r="N151" s="29" t="s">
        <v>29</v>
      </c>
      <c r="O151" s="18" t="s">
        <v>99</v>
      </c>
      <c r="P151" s="22" t="s">
        <v>709</v>
      </c>
      <c r="Q151" s="22" t="s">
        <v>88</v>
      </c>
      <c r="R151" s="22" t="s">
        <v>88</v>
      </c>
      <c r="S151" s="22"/>
      <c r="T151" s="16"/>
      <c r="U151" s="23" t="s">
        <v>91</v>
      </c>
      <c r="V151" s="30"/>
      <c r="W151" s="23"/>
      <c r="X151" s="22"/>
      <c r="Y151" s="22"/>
      <c r="Z151" s="22"/>
      <c r="AA151" s="22"/>
      <c r="AB151" s="25"/>
      <c r="AC151" s="25"/>
      <c r="AD151" s="25"/>
      <c r="AE151" s="25"/>
      <c r="AF151" s="25"/>
      <c r="AG151" s="25"/>
      <c r="AH151" s="25"/>
      <c r="AI151" s="25"/>
      <c r="AJ151" s="25"/>
      <c r="AK151" s="25"/>
      <c r="AL151" s="25"/>
      <c r="AM151" s="25"/>
      <c r="AN151" s="25"/>
      <c r="AO151" s="25"/>
    </row>
    <row r="152" ht="14.25" hidden="1" customHeight="1">
      <c r="A152" s="37">
        <v>2488.0</v>
      </c>
      <c r="B152" s="41">
        <v>1.0</v>
      </c>
      <c r="C152" s="12" t="str">
        <f t="shared" si="1"/>
        <v>2488-01</v>
      </c>
      <c r="D152" s="13"/>
      <c r="E152" s="14"/>
      <c r="F152" s="15" t="s">
        <v>25</v>
      </c>
      <c r="G152" s="16" t="s">
        <v>710</v>
      </c>
      <c r="H152" s="17">
        <v>4449650.0</v>
      </c>
      <c r="I152" s="18" t="s">
        <v>97</v>
      </c>
      <c r="J152" s="32"/>
      <c r="K152" s="15" t="s">
        <v>711</v>
      </c>
      <c r="L152" s="20">
        <f t="shared" si="2"/>
        <v>40189</v>
      </c>
      <c r="M152" s="20">
        <f t="shared" si="3"/>
        <v>41649</v>
      </c>
      <c r="N152" s="39" t="s">
        <v>186</v>
      </c>
      <c r="O152" s="40" t="s">
        <v>187</v>
      </c>
      <c r="P152" s="14"/>
      <c r="Q152" s="22" t="s">
        <v>712</v>
      </c>
      <c r="R152" s="22" t="s">
        <v>240</v>
      </c>
      <c r="S152" s="22" t="s">
        <v>713</v>
      </c>
      <c r="T152" s="16" t="s">
        <v>714</v>
      </c>
      <c r="U152" s="23" t="s">
        <v>83</v>
      </c>
      <c r="V152" s="23"/>
      <c r="W152" s="23"/>
      <c r="X152" s="25"/>
      <c r="Y152" s="25"/>
      <c r="Z152" s="25"/>
      <c r="AA152" s="25"/>
      <c r="AB152" s="25"/>
      <c r="AC152" s="22"/>
      <c r="AD152" s="25"/>
      <c r="AE152" s="25"/>
      <c r="AF152" s="25"/>
      <c r="AG152" s="25"/>
      <c r="AH152" s="25"/>
      <c r="AI152" s="25"/>
      <c r="AJ152" s="25"/>
      <c r="AK152" s="25"/>
      <c r="AL152" s="25"/>
      <c r="AM152" s="25"/>
      <c r="AN152" s="25"/>
      <c r="AO152" s="25"/>
    </row>
    <row r="153" ht="14.25" hidden="1" customHeight="1">
      <c r="A153" s="37">
        <v>2490.0</v>
      </c>
      <c r="B153" s="26"/>
      <c r="C153" s="12" t="str">
        <f t="shared" si="1"/>
        <v>2490</v>
      </c>
      <c r="D153" s="13"/>
      <c r="E153" s="14"/>
      <c r="F153" s="15"/>
      <c r="G153" s="16" t="s">
        <v>715</v>
      </c>
      <c r="H153" s="17">
        <v>509672.0</v>
      </c>
      <c r="I153" s="18" t="s">
        <v>97</v>
      </c>
      <c r="J153" s="32"/>
      <c r="K153" s="15" t="s">
        <v>716</v>
      </c>
      <c r="L153" s="20">
        <f t="shared" si="2"/>
        <v>40233</v>
      </c>
      <c r="M153" s="20">
        <f t="shared" si="3"/>
        <v>41146</v>
      </c>
      <c r="N153" s="39" t="s">
        <v>186</v>
      </c>
      <c r="O153" s="40" t="s">
        <v>187</v>
      </c>
      <c r="P153" s="14"/>
      <c r="Q153" s="22" t="s">
        <v>717</v>
      </c>
      <c r="R153" s="22" t="s">
        <v>718</v>
      </c>
      <c r="S153" s="22" t="s">
        <v>719</v>
      </c>
      <c r="T153" s="16" t="s">
        <v>720</v>
      </c>
      <c r="U153" s="23" t="s">
        <v>83</v>
      </c>
      <c r="V153" s="30"/>
      <c r="W153" s="24"/>
      <c r="X153" s="25"/>
      <c r="Y153" s="25"/>
      <c r="Z153" s="25"/>
      <c r="AA153" s="25"/>
      <c r="AB153" s="25"/>
      <c r="AC153" s="25"/>
      <c r="AD153" s="25"/>
      <c r="AE153" s="25"/>
      <c r="AF153" s="25"/>
      <c r="AG153" s="25"/>
      <c r="AH153" s="25"/>
      <c r="AI153" s="25"/>
      <c r="AJ153" s="25"/>
      <c r="AK153" s="25"/>
      <c r="AL153" s="25"/>
      <c r="AM153" s="25"/>
      <c r="AN153" s="25"/>
      <c r="AO153" s="25"/>
    </row>
    <row r="154" ht="14.25" hidden="1" customHeight="1">
      <c r="A154" s="37">
        <v>2492.0</v>
      </c>
      <c r="B154" s="26"/>
      <c r="C154" s="12" t="str">
        <f t="shared" si="1"/>
        <v>2492</v>
      </c>
      <c r="D154" s="13"/>
      <c r="E154" s="14"/>
      <c r="F154" s="15"/>
      <c r="G154" s="16" t="s">
        <v>721</v>
      </c>
      <c r="H154" s="17">
        <v>392172.2</v>
      </c>
      <c r="I154" s="18" t="s">
        <v>97</v>
      </c>
      <c r="J154" s="32">
        <f t="shared" ref="J154:J156" si="7">H154*0.1</f>
        <v>39217.22</v>
      </c>
      <c r="K154" s="15" t="s">
        <v>722</v>
      </c>
      <c r="L154" s="20">
        <f t="shared" si="2"/>
        <v>40450</v>
      </c>
      <c r="M154" s="20">
        <f t="shared" si="3"/>
        <v>41181</v>
      </c>
      <c r="N154" s="39" t="s">
        <v>186</v>
      </c>
      <c r="O154" s="40" t="s">
        <v>187</v>
      </c>
      <c r="P154" s="15"/>
      <c r="Q154" s="22" t="s">
        <v>723</v>
      </c>
      <c r="R154" s="22" t="s">
        <v>677</v>
      </c>
      <c r="S154" s="22" t="s">
        <v>723</v>
      </c>
      <c r="T154" s="16" t="s">
        <v>724</v>
      </c>
      <c r="U154" s="23" t="s">
        <v>177</v>
      </c>
      <c r="V154" s="30"/>
      <c r="W154" s="24"/>
      <c r="X154" s="25"/>
      <c r="Y154" s="25"/>
      <c r="Z154" s="25"/>
      <c r="AA154" s="25"/>
      <c r="AB154" s="25"/>
      <c r="AC154" s="25"/>
      <c r="AD154" s="25"/>
      <c r="AE154" s="25"/>
      <c r="AF154" s="25"/>
      <c r="AG154" s="25"/>
      <c r="AH154" s="25"/>
      <c r="AI154" s="25"/>
      <c r="AJ154" s="25"/>
      <c r="AK154" s="25"/>
      <c r="AL154" s="25"/>
      <c r="AM154" s="25"/>
      <c r="AN154" s="25"/>
      <c r="AO154" s="25"/>
    </row>
    <row r="155" ht="14.25" hidden="1" customHeight="1">
      <c r="A155" s="37">
        <v>2493.0</v>
      </c>
      <c r="B155" s="26"/>
      <c r="C155" s="12" t="str">
        <f t="shared" si="1"/>
        <v>2493</v>
      </c>
      <c r="D155" s="13"/>
      <c r="E155" s="14"/>
      <c r="F155" s="15"/>
      <c r="G155" s="16" t="s">
        <v>725</v>
      </c>
      <c r="H155" s="17">
        <v>295182.0</v>
      </c>
      <c r="I155" s="18" t="s">
        <v>97</v>
      </c>
      <c r="J155" s="32">
        <f t="shared" si="7"/>
        <v>29518.2</v>
      </c>
      <c r="K155" s="15" t="s">
        <v>726</v>
      </c>
      <c r="L155" s="20">
        <f t="shared" si="2"/>
        <v>40193</v>
      </c>
      <c r="M155" s="20">
        <f t="shared" si="3"/>
        <v>41288</v>
      </c>
      <c r="N155" s="39" t="s">
        <v>186</v>
      </c>
      <c r="O155" s="40" t="s">
        <v>187</v>
      </c>
      <c r="P155" s="15"/>
      <c r="Q155" s="22" t="s">
        <v>727</v>
      </c>
      <c r="R155" s="22" t="s">
        <v>43</v>
      </c>
      <c r="S155" s="22" t="s">
        <v>728</v>
      </c>
      <c r="T155" s="16" t="s">
        <v>729</v>
      </c>
      <c r="U155" s="23" t="s">
        <v>46</v>
      </c>
      <c r="V155" s="30"/>
      <c r="W155" s="24"/>
      <c r="X155" s="25"/>
      <c r="Y155" s="25"/>
      <c r="Z155" s="25"/>
      <c r="AA155" s="25"/>
      <c r="AB155" s="22"/>
      <c r="AC155" s="25"/>
      <c r="AD155" s="25"/>
      <c r="AE155" s="25"/>
      <c r="AF155" s="25"/>
      <c r="AG155" s="25"/>
      <c r="AH155" s="25"/>
      <c r="AI155" s="25"/>
      <c r="AJ155" s="25"/>
      <c r="AK155" s="25"/>
      <c r="AL155" s="25"/>
      <c r="AM155" s="25"/>
      <c r="AN155" s="25"/>
      <c r="AO155" s="25"/>
    </row>
    <row r="156" ht="14.25" hidden="1" customHeight="1">
      <c r="A156" s="37">
        <v>2495.0</v>
      </c>
      <c r="B156" s="26"/>
      <c r="C156" s="12" t="str">
        <f t="shared" si="1"/>
        <v>2495</v>
      </c>
      <c r="D156" s="13"/>
      <c r="E156" s="14"/>
      <c r="F156" s="15"/>
      <c r="G156" s="16" t="s">
        <v>730</v>
      </c>
      <c r="H156" s="17">
        <v>1276981.0</v>
      </c>
      <c r="I156" s="18" t="s">
        <v>97</v>
      </c>
      <c r="J156" s="32">
        <f t="shared" si="7"/>
        <v>127698.1</v>
      </c>
      <c r="K156" s="15" t="s">
        <v>731</v>
      </c>
      <c r="L156" s="20">
        <f t="shared" si="2"/>
        <v>40193</v>
      </c>
      <c r="M156" s="20">
        <f t="shared" si="3"/>
        <v>41288</v>
      </c>
      <c r="N156" s="39" t="s">
        <v>186</v>
      </c>
      <c r="O156" s="40" t="s">
        <v>187</v>
      </c>
      <c r="P156" s="15"/>
      <c r="Q156" s="22" t="s">
        <v>732</v>
      </c>
      <c r="R156" s="22" t="s">
        <v>43</v>
      </c>
      <c r="S156" s="22" t="s">
        <v>733</v>
      </c>
      <c r="T156" s="16" t="s">
        <v>734</v>
      </c>
      <c r="U156" s="23" t="s">
        <v>46</v>
      </c>
      <c r="V156" s="30"/>
      <c r="W156" s="24"/>
      <c r="X156" s="25"/>
      <c r="Y156" s="25"/>
      <c r="Z156" s="25"/>
      <c r="AA156" s="25"/>
      <c r="AB156" s="22"/>
      <c r="AC156" s="25"/>
      <c r="AD156" s="22"/>
      <c r="AE156" s="22"/>
      <c r="AF156" s="22"/>
      <c r="AG156" s="22"/>
      <c r="AH156" s="22"/>
      <c r="AI156" s="22"/>
      <c r="AJ156" s="22"/>
      <c r="AK156" s="22"/>
      <c r="AL156" s="22"/>
      <c r="AM156" s="22"/>
      <c r="AN156" s="22"/>
      <c r="AO156" s="22"/>
    </row>
    <row r="157" ht="14.25" hidden="1" customHeight="1">
      <c r="A157" s="37">
        <v>2496.0</v>
      </c>
      <c r="B157" s="26"/>
      <c r="C157" s="12" t="str">
        <f t="shared" si="1"/>
        <v>2496</v>
      </c>
      <c r="D157" s="13"/>
      <c r="E157" s="14"/>
      <c r="F157" s="15"/>
      <c r="G157" s="16" t="s">
        <v>735</v>
      </c>
      <c r="H157" s="17">
        <v>1700000.0</v>
      </c>
      <c r="I157" s="18" t="s">
        <v>97</v>
      </c>
      <c r="J157" s="32"/>
      <c r="K157" s="15" t="s">
        <v>736</v>
      </c>
      <c r="L157" s="20">
        <f t="shared" si="2"/>
        <v>40329</v>
      </c>
      <c r="M157" s="20">
        <f t="shared" si="3"/>
        <v>41060</v>
      </c>
      <c r="N157" s="39" t="s">
        <v>186</v>
      </c>
      <c r="O157" s="40" t="s">
        <v>187</v>
      </c>
      <c r="P157" s="15"/>
      <c r="Q157" s="22" t="s">
        <v>737</v>
      </c>
      <c r="R157" s="22" t="s">
        <v>738</v>
      </c>
      <c r="S157" s="22" t="s">
        <v>739</v>
      </c>
      <c r="T157" s="16" t="s">
        <v>740</v>
      </c>
      <c r="U157" s="23" t="s">
        <v>285</v>
      </c>
      <c r="V157" s="30"/>
      <c r="W157" s="24"/>
      <c r="X157" s="25"/>
      <c r="Y157" s="25"/>
      <c r="Z157" s="25"/>
      <c r="AA157" s="25"/>
      <c r="AB157" s="22"/>
      <c r="AC157" s="25"/>
      <c r="AD157" s="25"/>
      <c r="AE157" s="25"/>
      <c r="AF157" s="25"/>
      <c r="AG157" s="25"/>
      <c r="AH157" s="25"/>
      <c r="AI157" s="25"/>
      <c r="AJ157" s="25"/>
      <c r="AK157" s="25"/>
      <c r="AL157" s="25"/>
      <c r="AM157" s="25"/>
      <c r="AN157" s="25"/>
      <c r="AO157" s="25"/>
    </row>
    <row r="158" ht="14.25" hidden="1" customHeight="1">
      <c r="A158" s="37">
        <v>2498.0</v>
      </c>
      <c r="B158" s="26">
        <v>2.0</v>
      </c>
      <c r="C158" s="12" t="str">
        <f t="shared" si="1"/>
        <v>2498-02</v>
      </c>
      <c r="D158" s="13">
        <v>41155.0</v>
      </c>
      <c r="E158" s="14"/>
      <c r="F158" s="15" t="s">
        <v>25</v>
      </c>
      <c r="G158" s="16" t="s">
        <v>741</v>
      </c>
      <c r="H158" s="17">
        <v>1050000.0</v>
      </c>
      <c r="I158" s="18" t="s">
        <v>97</v>
      </c>
      <c r="J158" s="32"/>
      <c r="K158" s="15" t="s">
        <v>742</v>
      </c>
      <c r="L158" s="20">
        <f t="shared" si="2"/>
        <v>40392</v>
      </c>
      <c r="M158" s="20">
        <f t="shared" si="3"/>
        <v>41184</v>
      </c>
      <c r="N158" s="39" t="s">
        <v>186</v>
      </c>
      <c r="O158" s="40" t="s">
        <v>187</v>
      </c>
      <c r="P158" s="15"/>
      <c r="Q158" s="22" t="s">
        <v>743</v>
      </c>
      <c r="R158" s="22" t="s">
        <v>697</v>
      </c>
      <c r="S158" s="22" t="s">
        <v>744</v>
      </c>
      <c r="T158" s="16" t="s">
        <v>745</v>
      </c>
      <c r="U158" s="23" t="s">
        <v>218</v>
      </c>
      <c r="V158" s="30"/>
      <c r="W158" s="24"/>
      <c r="X158" s="25"/>
      <c r="Y158" s="25"/>
      <c r="Z158" s="25"/>
      <c r="AA158" s="25"/>
      <c r="AB158" s="25"/>
      <c r="AC158" s="25"/>
      <c r="AD158" s="25"/>
      <c r="AE158" s="25"/>
      <c r="AF158" s="25"/>
      <c r="AG158" s="25"/>
      <c r="AH158" s="25"/>
      <c r="AI158" s="25"/>
      <c r="AJ158" s="25"/>
      <c r="AK158" s="25"/>
      <c r="AL158" s="25"/>
      <c r="AM158" s="25"/>
      <c r="AN158" s="25"/>
      <c r="AO158" s="25"/>
    </row>
    <row r="159" ht="14.25" hidden="1" customHeight="1">
      <c r="A159" s="26">
        <v>2500.0</v>
      </c>
      <c r="B159" s="18">
        <v>3.0</v>
      </c>
      <c r="C159" s="12" t="str">
        <f t="shared" si="1"/>
        <v>2500-03</v>
      </c>
      <c r="D159" s="13">
        <v>42387.0</v>
      </c>
      <c r="E159" s="22"/>
      <c r="F159" s="23"/>
      <c r="G159" s="16" t="s">
        <v>746</v>
      </c>
      <c r="H159" s="17">
        <v>997595.0</v>
      </c>
      <c r="I159" s="18" t="s">
        <v>97</v>
      </c>
      <c r="J159" s="23"/>
      <c r="K159" s="16" t="s">
        <v>747</v>
      </c>
      <c r="L159" s="20">
        <f t="shared" si="2"/>
        <v>40514</v>
      </c>
      <c r="M159" s="20">
        <f t="shared" si="3"/>
        <v>42583</v>
      </c>
      <c r="N159" s="29" t="s">
        <v>117</v>
      </c>
      <c r="O159" s="18" t="s">
        <v>164</v>
      </c>
      <c r="P159" s="16" t="s">
        <v>748</v>
      </c>
      <c r="Q159" s="16" t="s">
        <v>749</v>
      </c>
      <c r="R159" s="16" t="s">
        <v>213</v>
      </c>
      <c r="S159" s="16" t="s">
        <v>750</v>
      </c>
      <c r="T159" s="35"/>
      <c r="U159" s="23" t="s">
        <v>83</v>
      </c>
      <c r="V159" s="30"/>
      <c r="W159" s="24"/>
      <c r="X159" s="25"/>
      <c r="Y159" s="25"/>
      <c r="Z159" s="25"/>
      <c r="AA159" s="25"/>
      <c r="AB159" s="25"/>
      <c r="AC159" s="2"/>
      <c r="AD159" s="25"/>
      <c r="AE159" s="25"/>
      <c r="AF159" s="25"/>
      <c r="AG159" s="25"/>
      <c r="AH159" s="25"/>
      <c r="AI159" s="25"/>
      <c r="AJ159" s="25"/>
      <c r="AK159" s="25"/>
      <c r="AL159" s="25"/>
      <c r="AM159" s="25"/>
      <c r="AN159" s="25"/>
      <c r="AO159" s="25"/>
    </row>
    <row r="160" ht="14.25" hidden="1" customHeight="1">
      <c r="A160" s="26">
        <v>2501.0</v>
      </c>
      <c r="B160" s="18"/>
      <c r="C160" s="12" t="str">
        <f t="shared" si="1"/>
        <v>2501</v>
      </c>
      <c r="D160" s="13">
        <v>40597.0</v>
      </c>
      <c r="E160" s="22"/>
      <c r="F160" s="23"/>
      <c r="G160" s="16" t="s">
        <v>751</v>
      </c>
      <c r="H160" s="17">
        <v>1996572.0</v>
      </c>
      <c r="I160" s="18" t="s">
        <v>97</v>
      </c>
      <c r="J160" s="23"/>
      <c r="K160" s="16" t="s">
        <v>752</v>
      </c>
      <c r="L160" s="20">
        <f t="shared" si="2"/>
        <v>40506</v>
      </c>
      <c r="M160" s="20">
        <f t="shared" si="3"/>
        <v>41882</v>
      </c>
      <c r="N160" s="29" t="s">
        <v>117</v>
      </c>
      <c r="O160" s="18" t="s">
        <v>164</v>
      </c>
      <c r="P160" s="16" t="s">
        <v>753</v>
      </c>
      <c r="Q160" s="16" t="s">
        <v>754</v>
      </c>
      <c r="R160" s="16" t="s">
        <v>213</v>
      </c>
      <c r="S160" s="16" t="s">
        <v>755</v>
      </c>
      <c r="T160" s="35"/>
      <c r="U160" s="23" t="s">
        <v>83</v>
      </c>
      <c r="V160" s="30"/>
      <c r="W160" s="24"/>
      <c r="X160" s="25"/>
      <c r="Y160" s="25"/>
      <c r="Z160" s="25"/>
      <c r="AA160" s="25"/>
      <c r="AB160" s="25"/>
      <c r="AC160" s="25"/>
      <c r="AD160" s="25"/>
      <c r="AE160" s="25"/>
      <c r="AF160" s="25"/>
      <c r="AG160" s="25"/>
      <c r="AH160" s="25"/>
      <c r="AI160" s="25"/>
      <c r="AJ160" s="25"/>
      <c r="AK160" s="25"/>
      <c r="AL160" s="25"/>
      <c r="AM160" s="25"/>
      <c r="AN160" s="25"/>
      <c r="AO160" s="25"/>
    </row>
    <row r="161" ht="14.25" hidden="1" customHeight="1">
      <c r="A161" s="26">
        <v>2506.0</v>
      </c>
      <c r="B161" s="18">
        <v>2.0</v>
      </c>
      <c r="C161" s="12" t="str">
        <f t="shared" si="1"/>
        <v>2506-02</v>
      </c>
      <c r="D161" s="13">
        <v>42348.0</v>
      </c>
      <c r="E161" s="15" t="s">
        <v>756</v>
      </c>
      <c r="F161" s="15" t="s">
        <v>25</v>
      </c>
      <c r="G161" s="16" t="s">
        <v>757</v>
      </c>
      <c r="H161" s="17">
        <v>1.25E7</v>
      </c>
      <c r="I161" s="18" t="s">
        <v>27</v>
      </c>
      <c r="J161" s="22"/>
      <c r="K161" s="16" t="s">
        <v>758</v>
      </c>
      <c r="L161" s="20">
        <f t="shared" si="2"/>
        <v>40451</v>
      </c>
      <c r="M161" s="20">
        <f t="shared" si="3"/>
        <v>42276</v>
      </c>
      <c r="N161" s="29" t="s">
        <v>29</v>
      </c>
      <c r="O161" s="13" t="s">
        <v>30</v>
      </c>
      <c r="P161" s="27" t="s">
        <v>31</v>
      </c>
      <c r="Q161" s="22" t="s">
        <v>759</v>
      </c>
      <c r="R161" s="22" t="s">
        <v>760</v>
      </c>
      <c r="S161" s="22"/>
      <c r="T161" s="14"/>
      <c r="U161" s="23" t="s">
        <v>345</v>
      </c>
      <c r="V161" s="30"/>
      <c r="W161" s="24"/>
      <c r="X161" s="22"/>
      <c r="Y161" s="22"/>
      <c r="Z161" s="22"/>
      <c r="AA161" s="22"/>
      <c r="AB161" s="25"/>
      <c r="AC161" s="25"/>
      <c r="AD161" s="25"/>
      <c r="AE161" s="25"/>
      <c r="AF161" s="25"/>
      <c r="AG161" s="25"/>
      <c r="AH161" s="25"/>
      <c r="AI161" s="25"/>
      <c r="AJ161" s="25"/>
      <c r="AK161" s="25"/>
      <c r="AL161" s="25"/>
      <c r="AM161" s="25"/>
      <c r="AN161" s="25"/>
      <c r="AO161" s="25"/>
    </row>
    <row r="162" ht="14.25" hidden="1" customHeight="1">
      <c r="A162" s="37">
        <v>2507.0</v>
      </c>
      <c r="B162" s="26"/>
      <c r="C162" s="12" t="str">
        <f t="shared" si="1"/>
        <v>2507</v>
      </c>
      <c r="D162" s="13"/>
      <c r="E162" s="14"/>
      <c r="F162" s="15"/>
      <c r="G162" s="16" t="s">
        <v>761</v>
      </c>
      <c r="H162" s="17">
        <v>316411.0</v>
      </c>
      <c r="I162" s="18" t="s">
        <v>97</v>
      </c>
      <c r="J162" s="32"/>
      <c r="K162" s="15" t="s">
        <v>762</v>
      </c>
      <c r="L162" s="20">
        <f t="shared" si="2"/>
        <v>40555</v>
      </c>
      <c r="M162" s="20">
        <f t="shared" si="3"/>
        <v>40705</v>
      </c>
      <c r="N162" s="39" t="s">
        <v>186</v>
      </c>
      <c r="O162" s="40" t="s">
        <v>187</v>
      </c>
      <c r="P162" s="15"/>
      <c r="Q162" s="22" t="s">
        <v>763</v>
      </c>
      <c r="R162" s="22" t="s">
        <v>335</v>
      </c>
      <c r="S162" s="22" t="s">
        <v>761</v>
      </c>
      <c r="T162" s="16" t="s">
        <v>764</v>
      </c>
      <c r="U162" s="23" t="s">
        <v>338</v>
      </c>
      <c r="V162" s="30"/>
      <c r="W162" s="23"/>
      <c r="X162" s="25"/>
      <c r="Y162" s="25"/>
      <c r="Z162" s="25"/>
      <c r="AA162" s="25"/>
      <c r="AB162" s="25"/>
      <c r="AC162" s="25"/>
      <c r="AD162" s="25"/>
      <c r="AE162" s="25"/>
      <c r="AF162" s="25"/>
      <c r="AG162" s="25"/>
      <c r="AH162" s="25"/>
      <c r="AI162" s="25"/>
      <c r="AJ162" s="25"/>
      <c r="AK162" s="25"/>
      <c r="AL162" s="25"/>
      <c r="AM162" s="25"/>
      <c r="AN162" s="25"/>
      <c r="AO162" s="25"/>
    </row>
    <row r="163" ht="14.25" hidden="1" customHeight="1">
      <c r="A163" s="37">
        <v>2509.0</v>
      </c>
      <c r="B163" s="26"/>
      <c r="C163" s="12" t="str">
        <f t="shared" si="1"/>
        <v>2509</v>
      </c>
      <c r="D163" s="13"/>
      <c r="E163" s="14"/>
      <c r="F163" s="15"/>
      <c r="G163" s="16" t="s">
        <v>765</v>
      </c>
      <c r="H163" s="17">
        <v>213635.0</v>
      </c>
      <c r="I163" s="18" t="s">
        <v>97</v>
      </c>
      <c r="J163" s="32">
        <f>H163*0.1</f>
        <v>21363.5</v>
      </c>
      <c r="K163" s="15" t="s">
        <v>731</v>
      </c>
      <c r="L163" s="20">
        <f t="shared" si="2"/>
        <v>40193</v>
      </c>
      <c r="M163" s="20">
        <f t="shared" si="3"/>
        <v>41288</v>
      </c>
      <c r="N163" s="39" t="s">
        <v>186</v>
      </c>
      <c r="O163" s="40" t="s">
        <v>187</v>
      </c>
      <c r="P163" s="15"/>
      <c r="Q163" s="22" t="s">
        <v>766</v>
      </c>
      <c r="R163" s="22" t="s">
        <v>43</v>
      </c>
      <c r="S163" s="22" t="s">
        <v>767</v>
      </c>
      <c r="T163" s="16" t="s">
        <v>768</v>
      </c>
      <c r="U163" s="23" t="s">
        <v>46</v>
      </c>
      <c r="V163" s="30"/>
      <c r="W163" s="24"/>
      <c r="X163" s="25"/>
      <c r="Y163" s="25"/>
      <c r="Z163" s="25"/>
      <c r="AA163" s="25"/>
      <c r="AB163" s="22"/>
      <c r="AC163" s="25"/>
      <c r="AD163" s="2"/>
      <c r="AE163" s="2"/>
      <c r="AF163" s="2"/>
      <c r="AG163" s="2"/>
      <c r="AH163" s="2"/>
      <c r="AI163" s="2"/>
      <c r="AJ163" s="2"/>
      <c r="AK163" s="2"/>
      <c r="AL163" s="2"/>
      <c r="AM163" s="2"/>
      <c r="AN163" s="2"/>
      <c r="AO163" s="2"/>
    </row>
    <row r="164" ht="14.25" hidden="1" customHeight="1">
      <c r="A164" s="37">
        <v>2510.0</v>
      </c>
      <c r="B164" s="26"/>
      <c r="C164" s="12" t="str">
        <f t="shared" si="1"/>
        <v>2510</v>
      </c>
      <c r="D164" s="13"/>
      <c r="E164" s="14"/>
      <c r="F164" s="15"/>
      <c r="G164" s="16" t="s">
        <v>769</v>
      </c>
      <c r="H164" s="17">
        <v>190453.9999999995</v>
      </c>
      <c r="I164" s="18" t="s">
        <v>97</v>
      </c>
      <c r="J164" s="32"/>
      <c r="K164" s="15" t="s">
        <v>731</v>
      </c>
      <c r="L164" s="20">
        <f t="shared" si="2"/>
        <v>40193</v>
      </c>
      <c r="M164" s="20">
        <f t="shared" si="3"/>
        <v>41288</v>
      </c>
      <c r="N164" s="39" t="s">
        <v>186</v>
      </c>
      <c r="O164" s="40" t="s">
        <v>187</v>
      </c>
      <c r="P164" s="15"/>
      <c r="Q164" s="16" t="s">
        <v>770</v>
      </c>
      <c r="R164" s="22" t="s">
        <v>43</v>
      </c>
      <c r="S164" s="22" t="s">
        <v>771</v>
      </c>
      <c r="T164" s="16" t="s">
        <v>772</v>
      </c>
      <c r="U164" s="23" t="s">
        <v>46</v>
      </c>
      <c r="V164" s="30"/>
      <c r="W164" s="24"/>
      <c r="X164" s="25"/>
      <c r="Y164" s="25"/>
      <c r="Z164" s="25"/>
      <c r="AA164" s="25"/>
      <c r="AB164" s="22"/>
      <c r="AC164" s="25"/>
      <c r="AD164" s="25"/>
      <c r="AE164" s="25"/>
      <c r="AF164" s="25"/>
      <c r="AG164" s="25"/>
      <c r="AH164" s="25"/>
      <c r="AI164" s="25"/>
      <c r="AJ164" s="25"/>
      <c r="AK164" s="25"/>
      <c r="AL164" s="25"/>
      <c r="AM164" s="25"/>
      <c r="AN164" s="25"/>
      <c r="AO164" s="25"/>
    </row>
    <row r="165" ht="14.25" hidden="1" customHeight="1">
      <c r="A165" s="37">
        <v>2516.0</v>
      </c>
      <c r="B165" s="26">
        <v>2.0</v>
      </c>
      <c r="C165" s="12" t="str">
        <f t="shared" si="1"/>
        <v>2516-02</v>
      </c>
      <c r="D165" s="13"/>
      <c r="E165" s="14" t="s">
        <v>773</v>
      </c>
      <c r="F165" s="15"/>
      <c r="G165" s="16" t="s">
        <v>774</v>
      </c>
      <c r="H165" s="17">
        <v>699775.91</v>
      </c>
      <c r="I165" s="18" t="s">
        <v>97</v>
      </c>
      <c r="J165" s="32">
        <f>H165*0.1</f>
        <v>69977.591</v>
      </c>
      <c r="K165" s="15" t="s">
        <v>775</v>
      </c>
      <c r="L165" s="20">
        <f t="shared" si="2"/>
        <v>40544</v>
      </c>
      <c r="M165" s="20">
        <f t="shared" si="3"/>
        <v>42004</v>
      </c>
      <c r="N165" s="39" t="s">
        <v>186</v>
      </c>
      <c r="O165" s="40" t="s">
        <v>187</v>
      </c>
      <c r="P165" s="15"/>
      <c r="Q165" s="16" t="s">
        <v>776</v>
      </c>
      <c r="R165" s="22" t="s">
        <v>43</v>
      </c>
      <c r="S165" s="22" t="s">
        <v>777</v>
      </c>
      <c r="T165" s="16" t="s">
        <v>778</v>
      </c>
      <c r="U165" s="23" t="s">
        <v>46</v>
      </c>
      <c r="V165" s="30"/>
      <c r="W165" s="24"/>
      <c r="X165" s="25"/>
      <c r="Y165" s="25"/>
      <c r="Z165" s="25"/>
      <c r="AA165" s="25"/>
      <c r="AB165" s="22"/>
      <c r="AC165" s="22"/>
      <c r="AD165" s="25"/>
      <c r="AE165" s="25"/>
      <c r="AF165" s="25"/>
      <c r="AG165" s="25"/>
      <c r="AH165" s="25"/>
      <c r="AI165" s="25"/>
      <c r="AJ165" s="25"/>
      <c r="AK165" s="25"/>
      <c r="AL165" s="25"/>
      <c r="AM165" s="25"/>
      <c r="AN165" s="25"/>
      <c r="AO165" s="25"/>
    </row>
    <row r="166" ht="14.25" hidden="1" customHeight="1">
      <c r="A166" s="37">
        <v>2518.0</v>
      </c>
      <c r="B166" s="41">
        <v>1.0</v>
      </c>
      <c r="C166" s="12" t="str">
        <f t="shared" si="1"/>
        <v>2518-01</v>
      </c>
      <c r="D166" s="13"/>
      <c r="E166" s="14"/>
      <c r="F166" s="15" t="s">
        <v>25</v>
      </c>
      <c r="G166" s="16" t="s">
        <v>779</v>
      </c>
      <c r="H166" s="17">
        <v>6934999.999999981</v>
      </c>
      <c r="I166" s="18" t="s">
        <v>97</v>
      </c>
      <c r="J166" s="32"/>
      <c r="K166" s="15" t="s">
        <v>780</v>
      </c>
      <c r="L166" s="20">
        <f t="shared" si="2"/>
        <v>40533</v>
      </c>
      <c r="M166" s="20">
        <f t="shared" si="3"/>
        <v>41994</v>
      </c>
      <c r="N166" s="39" t="s">
        <v>186</v>
      </c>
      <c r="O166" s="40" t="s">
        <v>187</v>
      </c>
      <c r="P166" s="15"/>
      <c r="Q166" s="16" t="s">
        <v>697</v>
      </c>
      <c r="R166" s="22" t="s">
        <v>697</v>
      </c>
      <c r="S166" s="22" t="s">
        <v>781</v>
      </c>
      <c r="T166" s="16" t="s">
        <v>782</v>
      </c>
      <c r="U166" s="23" t="s">
        <v>218</v>
      </c>
      <c r="V166" s="30"/>
      <c r="W166" s="24"/>
      <c r="X166" s="25"/>
      <c r="Y166" s="25"/>
      <c r="Z166" s="25"/>
      <c r="AA166" s="25"/>
      <c r="AB166" s="25"/>
      <c r="AC166" s="25"/>
      <c r="AD166" s="25"/>
      <c r="AE166" s="25"/>
      <c r="AF166" s="25"/>
      <c r="AG166" s="25"/>
      <c r="AH166" s="25"/>
      <c r="AI166" s="25"/>
      <c r="AJ166" s="25"/>
      <c r="AK166" s="25"/>
      <c r="AL166" s="25"/>
      <c r="AM166" s="25"/>
      <c r="AN166" s="25"/>
      <c r="AO166" s="25"/>
    </row>
    <row r="167" ht="14.25" hidden="1" customHeight="1">
      <c r="A167" s="37">
        <v>2519.0</v>
      </c>
      <c r="B167" s="41">
        <v>1.0</v>
      </c>
      <c r="C167" s="12" t="str">
        <f t="shared" si="1"/>
        <v>2519-01</v>
      </c>
      <c r="D167" s="13"/>
      <c r="E167" s="14"/>
      <c r="F167" s="15"/>
      <c r="G167" s="16" t="s">
        <v>783</v>
      </c>
      <c r="H167" s="17">
        <v>2192000.0</v>
      </c>
      <c r="I167" s="18" t="s">
        <v>97</v>
      </c>
      <c r="J167" s="32"/>
      <c r="K167" s="15" t="s">
        <v>784</v>
      </c>
      <c r="L167" s="20">
        <f t="shared" si="2"/>
        <v>40438</v>
      </c>
      <c r="M167" s="20">
        <f t="shared" si="3"/>
        <v>40956</v>
      </c>
      <c r="N167" s="39" t="s">
        <v>186</v>
      </c>
      <c r="O167" s="40" t="s">
        <v>187</v>
      </c>
      <c r="P167" s="15"/>
      <c r="Q167" s="16" t="s">
        <v>785</v>
      </c>
      <c r="R167" s="22" t="s">
        <v>105</v>
      </c>
      <c r="S167" s="22" t="s">
        <v>786</v>
      </c>
      <c r="T167" s="16" t="s">
        <v>787</v>
      </c>
      <c r="U167" s="23" t="s">
        <v>74</v>
      </c>
      <c r="V167" s="30"/>
      <c r="W167" s="24"/>
      <c r="X167" s="25"/>
      <c r="Y167" s="25"/>
      <c r="Z167" s="25"/>
      <c r="AA167" s="25"/>
      <c r="AB167" s="25"/>
      <c r="AC167" s="25"/>
      <c r="AD167" s="25"/>
      <c r="AE167" s="25"/>
      <c r="AF167" s="25"/>
      <c r="AG167" s="25"/>
      <c r="AH167" s="25"/>
      <c r="AI167" s="25"/>
      <c r="AJ167" s="25"/>
      <c r="AK167" s="25"/>
      <c r="AL167" s="25"/>
      <c r="AM167" s="25"/>
      <c r="AN167" s="25"/>
      <c r="AO167" s="25"/>
    </row>
    <row r="168" ht="14.25" hidden="1" customHeight="1">
      <c r="A168" s="37">
        <v>2525.0</v>
      </c>
      <c r="B168" s="26"/>
      <c r="C168" s="12" t="str">
        <f t="shared" si="1"/>
        <v>2525</v>
      </c>
      <c r="D168" s="13">
        <v>40667.0</v>
      </c>
      <c r="E168" s="14" t="s">
        <v>788</v>
      </c>
      <c r="F168" s="15"/>
      <c r="G168" s="16" t="s">
        <v>789</v>
      </c>
      <c r="H168" s="17">
        <v>1499399.9999999963</v>
      </c>
      <c r="I168" s="18" t="s">
        <v>97</v>
      </c>
      <c r="J168" s="32"/>
      <c r="K168" s="15" t="s">
        <v>790</v>
      </c>
      <c r="L168" s="20">
        <f t="shared" si="2"/>
        <v>40396</v>
      </c>
      <c r="M168" s="20">
        <f t="shared" si="3"/>
        <v>41492</v>
      </c>
      <c r="N168" s="39" t="s">
        <v>186</v>
      </c>
      <c r="O168" s="40" t="s">
        <v>187</v>
      </c>
      <c r="P168" s="15"/>
      <c r="Q168" s="16" t="s">
        <v>791</v>
      </c>
      <c r="R168" s="22" t="s">
        <v>213</v>
      </c>
      <c r="S168" s="22" t="s">
        <v>792</v>
      </c>
      <c r="T168" s="16" t="s">
        <v>793</v>
      </c>
      <c r="U168" s="23" t="s">
        <v>59</v>
      </c>
      <c r="V168" s="30"/>
      <c r="W168" s="24"/>
      <c r="X168" s="2"/>
      <c r="Y168" s="2"/>
      <c r="Z168" s="2"/>
      <c r="AA168" s="2"/>
      <c r="AB168" s="25"/>
      <c r="AC168" s="25"/>
      <c r="AD168" s="25"/>
      <c r="AE168" s="25"/>
      <c r="AF168" s="25"/>
      <c r="AG168" s="25"/>
      <c r="AH168" s="25"/>
      <c r="AI168" s="25"/>
      <c r="AJ168" s="25"/>
      <c r="AK168" s="25"/>
      <c r="AL168" s="25"/>
      <c r="AM168" s="25"/>
      <c r="AN168" s="25"/>
      <c r="AO168" s="25"/>
    </row>
    <row r="169" ht="14.25" hidden="1" customHeight="1">
      <c r="A169" s="37">
        <v>2526.0</v>
      </c>
      <c r="B169" s="26">
        <v>2.0</v>
      </c>
      <c r="C169" s="12" t="str">
        <f t="shared" si="1"/>
        <v>2526-02</v>
      </c>
      <c r="D169" s="13">
        <v>41317.0</v>
      </c>
      <c r="E169" s="14" t="s">
        <v>794</v>
      </c>
      <c r="F169" s="15" t="s">
        <v>25</v>
      </c>
      <c r="G169" s="16" t="s">
        <v>795</v>
      </c>
      <c r="H169" s="17">
        <v>447762.9999999988</v>
      </c>
      <c r="I169" s="18" t="s">
        <v>97</v>
      </c>
      <c r="J169" s="32">
        <f t="shared" ref="J169:J176" si="8">H169*0.1</f>
        <v>44776.3</v>
      </c>
      <c r="K169" s="15" t="s">
        <v>796</v>
      </c>
      <c r="L169" s="20">
        <f t="shared" si="2"/>
        <v>40521</v>
      </c>
      <c r="M169" s="20">
        <f t="shared" si="3"/>
        <v>41434</v>
      </c>
      <c r="N169" s="39" t="s">
        <v>186</v>
      </c>
      <c r="O169" s="40" t="s">
        <v>187</v>
      </c>
      <c r="P169" s="15" t="s">
        <v>797</v>
      </c>
      <c r="Q169" s="16" t="s">
        <v>798</v>
      </c>
      <c r="R169" s="22" t="s">
        <v>799</v>
      </c>
      <c r="S169" s="22" t="s">
        <v>798</v>
      </c>
      <c r="T169" s="16" t="s">
        <v>800</v>
      </c>
      <c r="U169" s="23" t="s">
        <v>177</v>
      </c>
      <c r="V169" s="30"/>
      <c r="W169" s="31"/>
      <c r="X169" s="25"/>
      <c r="Y169" s="25"/>
      <c r="Z169" s="25"/>
      <c r="AA169" s="25"/>
      <c r="AB169" s="25"/>
      <c r="AC169" s="25"/>
      <c r="AD169" s="22"/>
      <c r="AE169" s="22"/>
      <c r="AF169" s="22"/>
      <c r="AG169" s="22"/>
      <c r="AH169" s="22"/>
      <c r="AI169" s="22"/>
      <c r="AJ169" s="22"/>
      <c r="AK169" s="22"/>
      <c r="AL169" s="22"/>
      <c r="AM169" s="22"/>
      <c r="AN169" s="22"/>
      <c r="AO169" s="22"/>
    </row>
    <row r="170" ht="14.25" hidden="1" customHeight="1">
      <c r="A170" s="37">
        <v>2527.0</v>
      </c>
      <c r="B170" s="41">
        <v>1.0</v>
      </c>
      <c r="C170" s="12" t="str">
        <f t="shared" si="1"/>
        <v>2527-01</v>
      </c>
      <c r="D170" s="13"/>
      <c r="E170" s="14"/>
      <c r="F170" s="15" t="s">
        <v>25</v>
      </c>
      <c r="G170" s="16" t="s">
        <v>801</v>
      </c>
      <c r="H170" s="17">
        <v>32555.499999999913</v>
      </c>
      <c r="I170" s="18" t="s">
        <v>97</v>
      </c>
      <c r="J170" s="32">
        <f t="shared" si="8"/>
        <v>3255.55</v>
      </c>
      <c r="K170" s="15" t="s">
        <v>802</v>
      </c>
      <c r="L170" s="20">
        <f t="shared" si="2"/>
        <v>40511</v>
      </c>
      <c r="M170" s="20">
        <f t="shared" si="3"/>
        <v>41242</v>
      </c>
      <c r="N170" s="39" t="s">
        <v>186</v>
      </c>
      <c r="O170" s="40" t="s">
        <v>187</v>
      </c>
      <c r="P170" s="15"/>
      <c r="Q170" s="16" t="s">
        <v>803</v>
      </c>
      <c r="R170" s="22" t="s">
        <v>677</v>
      </c>
      <c r="S170" s="22" t="s">
        <v>803</v>
      </c>
      <c r="T170" s="16" t="s">
        <v>804</v>
      </c>
      <c r="U170" s="23" t="s">
        <v>218</v>
      </c>
      <c r="V170" s="30"/>
      <c r="W170" s="24"/>
      <c r="X170" s="25"/>
      <c r="Y170" s="25"/>
      <c r="Z170" s="25"/>
      <c r="AA170" s="25"/>
      <c r="AB170" s="25"/>
      <c r="AC170" s="25"/>
      <c r="AD170" s="25"/>
      <c r="AE170" s="25"/>
      <c r="AF170" s="25"/>
      <c r="AG170" s="25"/>
      <c r="AH170" s="25"/>
      <c r="AI170" s="25"/>
      <c r="AJ170" s="25"/>
      <c r="AK170" s="25"/>
      <c r="AL170" s="25"/>
      <c r="AM170" s="25"/>
      <c r="AN170" s="25"/>
      <c r="AO170" s="25"/>
    </row>
    <row r="171" ht="14.25" hidden="1" customHeight="1">
      <c r="A171" s="37">
        <v>2528.0</v>
      </c>
      <c r="B171" s="26"/>
      <c r="C171" s="12" t="str">
        <f t="shared" si="1"/>
        <v>2528</v>
      </c>
      <c r="D171" s="13"/>
      <c r="E171" s="14"/>
      <c r="F171" s="15"/>
      <c r="G171" s="16" t="s">
        <v>805</v>
      </c>
      <c r="H171" s="17">
        <v>62681.99999999983</v>
      </c>
      <c r="I171" s="18" t="s">
        <v>97</v>
      </c>
      <c r="J171" s="32">
        <f t="shared" si="8"/>
        <v>6268.2</v>
      </c>
      <c r="K171" s="15" t="s">
        <v>806</v>
      </c>
      <c r="L171" s="20">
        <f t="shared" si="2"/>
        <v>40521</v>
      </c>
      <c r="M171" s="20">
        <f t="shared" si="3"/>
        <v>40886</v>
      </c>
      <c r="N171" s="39" t="s">
        <v>186</v>
      </c>
      <c r="O171" s="40" t="s">
        <v>187</v>
      </c>
      <c r="P171" s="14"/>
      <c r="Q171" s="16" t="s">
        <v>807</v>
      </c>
      <c r="R171" s="22" t="s">
        <v>799</v>
      </c>
      <c r="S171" s="22" t="s">
        <v>807</v>
      </c>
      <c r="T171" s="16" t="s">
        <v>808</v>
      </c>
      <c r="U171" s="23" t="s">
        <v>83</v>
      </c>
      <c r="V171" s="30"/>
      <c r="W171" s="24"/>
      <c r="X171" s="25"/>
      <c r="Y171" s="25"/>
      <c r="Z171" s="25"/>
      <c r="AA171" s="25"/>
      <c r="AB171" s="25"/>
      <c r="AC171" s="25"/>
      <c r="AD171" s="25"/>
      <c r="AE171" s="25"/>
      <c r="AF171" s="25"/>
      <c r="AG171" s="25"/>
      <c r="AH171" s="25"/>
      <c r="AI171" s="25"/>
      <c r="AJ171" s="25"/>
      <c r="AK171" s="25"/>
      <c r="AL171" s="25"/>
      <c r="AM171" s="25"/>
      <c r="AN171" s="25"/>
      <c r="AO171" s="25"/>
    </row>
    <row r="172" ht="14.25" hidden="1" customHeight="1">
      <c r="A172" s="37">
        <v>2529.0</v>
      </c>
      <c r="B172" s="26"/>
      <c r="C172" s="12" t="str">
        <f t="shared" si="1"/>
        <v>2529</v>
      </c>
      <c r="D172" s="13"/>
      <c r="E172" s="14"/>
      <c r="F172" s="15"/>
      <c r="G172" s="16" t="s">
        <v>809</v>
      </c>
      <c r="H172" s="17">
        <v>265009.9999999993</v>
      </c>
      <c r="I172" s="18" t="s">
        <v>97</v>
      </c>
      <c r="J172" s="32">
        <f t="shared" si="8"/>
        <v>26501</v>
      </c>
      <c r="K172" s="15" t="s">
        <v>810</v>
      </c>
      <c r="L172" s="20">
        <f t="shared" si="2"/>
        <v>40513</v>
      </c>
      <c r="M172" s="20">
        <f t="shared" si="3"/>
        <v>40878</v>
      </c>
      <c r="N172" s="39" t="s">
        <v>186</v>
      </c>
      <c r="O172" s="40" t="s">
        <v>187</v>
      </c>
      <c r="P172" s="15"/>
      <c r="Q172" s="16" t="s">
        <v>811</v>
      </c>
      <c r="R172" s="22" t="s">
        <v>677</v>
      </c>
      <c r="S172" s="22" t="s">
        <v>811</v>
      </c>
      <c r="T172" s="16" t="s">
        <v>812</v>
      </c>
      <c r="U172" s="23" t="s">
        <v>46</v>
      </c>
      <c r="V172" s="30"/>
      <c r="W172" s="24"/>
      <c r="X172" s="25"/>
      <c r="Y172" s="25"/>
      <c r="Z172" s="25"/>
      <c r="AA172" s="25"/>
      <c r="AB172" s="25"/>
      <c r="AC172" s="22"/>
      <c r="AD172" s="25"/>
      <c r="AE172" s="25"/>
      <c r="AF172" s="25"/>
      <c r="AG172" s="25"/>
      <c r="AH172" s="25"/>
      <c r="AI172" s="25"/>
      <c r="AJ172" s="25"/>
      <c r="AK172" s="25"/>
      <c r="AL172" s="25"/>
      <c r="AM172" s="25"/>
      <c r="AN172" s="25"/>
      <c r="AO172" s="25"/>
    </row>
    <row r="173" ht="14.25" hidden="1" customHeight="1">
      <c r="A173" s="37">
        <v>2530.0</v>
      </c>
      <c r="B173" s="41">
        <v>1.0</v>
      </c>
      <c r="C173" s="12" t="str">
        <f t="shared" si="1"/>
        <v>2530-01</v>
      </c>
      <c r="D173" s="13">
        <v>40667.0</v>
      </c>
      <c r="E173" s="14" t="s">
        <v>813</v>
      </c>
      <c r="F173" s="15" t="s">
        <v>25</v>
      </c>
      <c r="G173" s="16" t="s">
        <v>814</v>
      </c>
      <c r="H173" s="17">
        <v>472765.0</v>
      </c>
      <c r="I173" s="18" t="s">
        <v>97</v>
      </c>
      <c r="J173" s="32">
        <f t="shared" si="8"/>
        <v>47276.5</v>
      </c>
      <c r="K173" s="15" t="s">
        <v>815</v>
      </c>
      <c r="L173" s="20">
        <f t="shared" si="2"/>
        <v>40466</v>
      </c>
      <c r="M173" s="20">
        <f t="shared" si="3"/>
        <v>41561</v>
      </c>
      <c r="N173" s="39" t="s">
        <v>186</v>
      </c>
      <c r="O173" s="40" t="s">
        <v>187</v>
      </c>
      <c r="P173" s="15"/>
      <c r="Q173" s="16" t="s">
        <v>816</v>
      </c>
      <c r="R173" s="22" t="s">
        <v>43</v>
      </c>
      <c r="S173" s="22" t="s">
        <v>817</v>
      </c>
      <c r="T173" s="16" t="s">
        <v>818</v>
      </c>
      <c r="U173" s="23" t="s">
        <v>46</v>
      </c>
      <c r="V173" s="30"/>
      <c r="W173" s="24"/>
      <c r="X173" s="25"/>
      <c r="Y173" s="25"/>
      <c r="Z173" s="25"/>
      <c r="AA173" s="25"/>
      <c r="AB173" s="25"/>
      <c r="AC173" s="25"/>
      <c r="AD173" s="25"/>
      <c r="AE173" s="25"/>
      <c r="AF173" s="25"/>
      <c r="AG173" s="25"/>
      <c r="AH173" s="25"/>
      <c r="AI173" s="25"/>
      <c r="AJ173" s="25"/>
      <c r="AK173" s="25"/>
      <c r="AL173" s="25"/>
      <c r="AM173" s="25"/>
      <c r="AN173" s="25"/>
      <c r="AO173" s="25"/>
    </row>
    <row r="174" ht="14.25" hidden="1" customHeight="1">
      <c r="A174" s="37">
        <v>2531.0</v>
      </c>
      <c r="B174" s="41">
        <v>1.0</v>
      </c>
      <c r="C174" s="12" t="str">
        <f t="shared" si="1"/>
        <v>2531-01</v>
      </c>
      <c r="D174" s="13">
        <v>41282.0</v>
      </c>
      <c r="E174" s="14" t="s">
        <v>794</v>
      </c>
      <c r="F174" s="15" t="s">
        <v>25</v>
      </c>
      <c r="G174" s="16" t="s">
        <v>819</v>
      </c>
      <c r="H174" s="17">
        <v>137064.74999999965</v>
      </c>
      <c r="I174" s="18" t="s">
        <v>97</v>
      </c>
      <c r="J174" s="32">
        <f t="shared" si="8"/>
        <v>13706.475</v>
      </c>
      <c r="K174" s="15" t="s">
        <v>820</v>
      </c>
      <c r="L174" s="20">
        <f t="shared" si="2"/>
        <v>40466</v>
      </c>
      <c r="M174" s="20">
        <f t="shared" si="3"/>
        <v>41289</v>
      </c>
      <c r="N174" s="39" t="s">
        <v>186</v>
      </c>
      <c r="O174" s="40" t="s">
        <v>187</v>
      </c>
      <c r="P174" s="15" t="s">
        <v>797</v>
      </c>
      <c r="Q174" s="16" t="s">
        <v>821</v>
      </c>
      <c r="R174" s="22" t="s">
        <v>677</v>
      </c>
      <c r="S174" s="22" t="s">
        <v>822</v>
      </c>
      <c r="T174" s="16" t="s">
        <v>823</v>
      </c>
      <c r="U174" s="23" t="s">
        <v>218</v>
      </c>
      <c r="V174" s="30"/>
      <c r="W174" s="24"/>
      <c r="X174" s="22"/>
      <c r="Y174" s="22"/>
      <c r="Z174" s="22"/>
      <c r="AA174" s="22"/>
      <c r="AB174" s="25"/>
      <c r="AC174" s="25"/>
      <c r="AD174" s="25"/>
      <c r="AE174" s="25"/>
      <c r="AF174" s="25"/>
      <c r="AG174" s="25"/>
      <c r="AH174" s="25"/>
      <c r="AI174" s="25"/>
      <c r="AJ174" s="25"/>
      <c r="AK174" s="25"/>
      <c r="AL174" s="25"/>
      <c r="AM174" s="25"/>
      <c r="AN174" s="25"/>
      <c r="AO174" s="25"/>
    </row>
    <row r="175" ht="14.25" hidden="1" customHeight="1">
      <c r="A175" s="37">
        <v>2532.0</v>
      </c>
      <c r="B175" s="26">
        <v>2.0</v>
      </c>
      <c r="C175" s="12" t="str">
        <f t="shared" si="1"/>
        <v>2532-02</v>
      </c>
      <c r="D175" s="13">
        <v>41339.0</v>
      </c>
      <c r="E175" s="14" t="s">
        <v>824</v>
      </c>
      <c r="F175" s="15" t="s">
        <v>25</v>
      </c>
      <c r="G175" s="16" t="s">
        <v>825</v>
      </c>
      <c r="H175" s="17">
        <v>87376.22</v>
      </c>
      <c r="I175" s="18" t="s">
        <v>97</v>
      </c>
      <c r="J175" s="32">
        <f t="shared" si="8"/>
        <v>8737.622</v>
      </c>
      <c r="K175" s="15" t="s">
        <v>826</v>
      </c>
      <c r="L175" s="20">
        <f t="shared" si="2"/>
        <v>40575</v>
      </c>
      <c r="M175" s="20">
        <f t="shared" si="3"/>
        <v>41425</v>
      </c>
      <c r="N175" s="39" t="s">
        <v>186</v>
      </c>
      <c r="O175" s="40" t="s">
        <v>187</v>
      </c>
      <c r="P175" s="15" t="s">
        <v>797</v>
      </c>
      <c r="Q175" s="16" t="s">
        <v>827</v>
      </c>
      <c r="R175" s="22" t="s">
        <v>799</v>
      </c>
      <c r="S175" s="22" t="s">
        <v>828</v>
      </c>
      <c r="T175" s="16" t="s">
        <v>829</v>
      </c>
      <c r="U175" s="23" t="s">
        <v>46</v>
      </c>
      <c r="V175" s="30"/>
      <c r="W175" s="23"/>
      <c r="X175" s="25"/>
      <c r="Y175" s="25"/>
      <c r="Z175" s="25"/>
      <c r="AA175" s="25"/>
      <c r="AB175" s="25"/>
      <c r="AC175" s="25"/>
      <c r="AD175" s="25"/>
      <c r="AE175" s="25"/>
      <c r="AF175" s="25"/>
      <c r="AG175" s="25"/>
      <c r="AH175" s="25"/>
      <c r="AI175" s="25"/>
      <c r="AJ175" s="25"/>
      <c r="AK175" s="25"/>
      <c r="AL175" s="25"/>
      <c r="AM175" s="25"/>
      <c r="AN175" s="25"/>
      <c r="AO175" s="25"/>
    </row>
    <row r="176" ht="14.25" hidden="1" customHeight="1">
      <c r="A176" s="37">
        <v>2534.0</v>
      </c>
      <c r="B176" s="41">
        <v>1.0</v>
      </c>
      <c r="C176" s="12" t="str">
        <f t="shared" si="1"/>
        <v>2534-01</v>
      </c>
      <c r="D176" s="13"/>
      <c r="E176" s="14"/>
      <c r="F176" s="15" t="s">
        <v>25</v>
      </c>
      <c r="G176" s="16" t="s">
        <v>830</v>
      </c>
      <c r="H176" s="17">
        <v>286675.72</v>
      </c>
      <c r="I176" s="18" t="s">
        <v>97</v>
      </c>
      <c r="J176" s="32">
        <f t="shared" si="8"/>
        <v>28667.572</v>
      </c>
      <c r="K176" s="15" t="s">
        <v>831</v>
      </c>
      <c r="L176" s="20">
        <f t="shared" si="2"/>
        <v>40522</v>
      </c>
      <c r="M176" s="20">
        <f t="shared" si="3"/>
        <v>41253</v>
      </c>
      <c r="N176" s="39" t="s">
        <v>186</v>
      </c>
      <c r="O176" s="40" t="s">
        <v>187</v>
      </c>
      <c r="P176" s="15"/>
      <c r="Q176" s="16" t="s">
        <v>832</v>
      </c>
      <c r="R176" s="22" t="s">
        <v>799</v>
      </c>
      <c r="S176" s="22" t="s">
        <v>832</v>
      </c>
      <c r="T176" s="16" t="s">
        <v>833</v>
      </c>
      <c r="U176" s="23" t="s">
        <v>46</v>
      </c>
      <c r="V176" s="30"/>
      <c r="W176" s="24"/>
      <c r="X176" s="25"/>
      <c r="Y176" s="25"/>
      <c r="Z176" s="25"/>
      <c r="AA176" s="25"/>
      <c r="AB176" s="25"/>
      <c r="AC176" s="25"/>
      <c r="AD176" s="22"/>
      <c r="AE176" s="22"/>
      <c r="AF176" s="22"/>
      <c r="AG176" s="22"/>
      <c r="AH176" s="22"/>
      <c r="AI176" s="22"/>
      <c r="AJ176" s="22"/>
      <c r="AK176" s="22"/>
      <c r="AL176" s="22"/>
      <c r="AM176" s="22"/>
      <c r="AN176" s="22"/>
      <c r="AO176" s="22"/>
    </row>
    <row r="177" ht="14.25" hidden="1" customHeight="1">
      <c r="A177" s="37">
        <v>2535.0</v>
      </c>
      <c r="B177" s="41"/>
      <c r="C177" s="12" t="str">
        <f t="shared" si="1"/>
        <v>2535</v>
      </c>
      <c r="D177" s="13">
        <v>40680.0</v>
      </c>
      <c r="E177" s="22"/>
      <c r="F177" s="15" t="s">
        <v>206</v>
      </c>
      <c r="G177" s="14" t="s">
        <v>834</v>
      </c>
      <c r="H177" s="17">
        <v>80000.0</v>
      </c>
      <c r="I177" s="18" t="s">
        <v>97</v>
      </c>
      <c r="J177" s="32"/>
      <c r="K177" s="15" t="s">
        <v>835</v>
      </c>
      <c r="L177" s="20">
        <f t="shared" si="2"/>
        <v>40527</v>
      </c>
      <c r="M177" s="20">
        <f t="shared" si="3"/>
        <v>40831</v>
      </c>
      <c r="N177" s="39" t="s">
        <v>186</v>
      </c>
      <c r="O177" s="40" t="s">
        <v>187</v>
      </c>
      <c r="P177" s="14"/>
      <c r="Q177" s="25"/>
      <c r="R177" s="24"/>
      <c r="S177" s="22"/>
      <c r="T177" s="42"/>
      <c r="U177" s="23" t="s">
        <v>46</v>
      </c>
      <c r="V177" s="30"/>
      <c r="W177" s="24"/>
      <c r="X177" s="25"/>
      <c r="Y177" s="25"/>
      <c r="Z177" s="25"/>
      <c r="AA177" s="25"/>
      <c r="AB177" s="25"/>
      <c r="AC177" s="25"/>
      <c r="AD177" s="25"/>
      <c r="AE177" s="25"/>
      <c r="AF177" s="25"/>
      <c r="AG177" s="25"/>
      <c r="AH177" s="25"/>
      <c r="AI177" s="25"/>
      <c r="AJ177" s="25"/>
      <c r="AK177" s="25"/>
      <c r="AL177" s="25"/>
      <c r="AM177" s="25"/>
      <c r="AN177" s="25"/>
      <c r="AO177" s="25"/>
    </row>
    <row r="178" ht="14.25" hidden="1" customHeight="1">
      <c r="A178" s="37">
        <v>2536.0</v>
      </c>
      <c r="B178" s="41">
        <v>1.0</v>
      </c>
      <c r="C178" s="12" t="str">
        <f t="shared" si="1"/>
        <v>2536-01</v>
      </c>
      <c r="D178" s="13"/>
      <c r="E178" s="14"/>
      <c r="F178" s="15" t="s">
        <v>25</v>
      </c>
      <c r="G178" s="16" t="s">
        <v>836</v>
      </c>
      <c r="H178" s="17">
        <v>366659.99999999907</v>
      </c>
      <c r="I178" s="18" t="s">
        <v>97</v>
      </c>
      <c r="J178" s="32">
        <f>H178*0.1</f>
        <v>36666</v>
      </c>
      <c r="K178" s="15" t="s">
        <v>837</v>
      </c>
      <c r="L178" s="20">
        <f t="shared" si="2"/>
        <v>40817</v>
      </c>
      <c r="M178" s="20">
        <f t="shared" si="3"/>
        <v>41275</v>
      </c>
      <c r="N178" s="39" t="s">
        <v>186</v>
      </c>
      <c r="O178" s="40" t="s">
        <v>187</v>
      </c>
      <c r="P178" s="15"/>
      <c r="Q178" s="16" t="s">
        <v>838</v>
      </c>
      <c r="R178" s="22" t="s">
        <v>677</v>
      </c>
      <c r="S178" s="22" t="s">
        <v>839</v>
      </c>
      <c r="T178" s="16" t="s">
        <v>840</v>
      </c>
      <c r="U178" s="23" t="s">
        <v>218</v>
      </c>
      <c r="V178" s="43"/>
      <c r="W178" s="24"/>
      <c r="X178" s="25"/>
      <c r="Y178" s="25"/>
      <c r="Z178" s="25"/>
      <c r="AA178" s="25"/>
      <c r="AB178" s="25"/>
      <c r="AC178" s="25"/>
      <c r="AD178" s="25"/>
      <c r="AE178" s="25"/>
      <c r="AF178" s="25"/>
      <c r="AG178" s="25"/>
      <c r="AH178" s="25"/>
      <c r="AI178" s="25"/>
      <c r="AJ178" s="25"/>
      <c r="AK178" s="25"/>
      <c r="AL178" s="25"/>
      <c r="AM178" s="25"/>
      <c r="AN178" s="25"/>
      <c r="AO178" s="25"/>
    </row>
    <row r="179" ht="14.25" hidden="1" customHeight="1">
      <c r="A179" s="37">
        <v>2538.0</v>
      </c>
      <c r="B179" s="26"/>
      <c r="C179" s="12" t="str">
        <f t="shared" si="1"/>
        <v>2538</v>
      </c>
      <c r="D179" s="13"/>
      <c r="E179" s="14"/>
      <c r="F179" s="15"/>
      <c r="G179" s="16" t="s">
        <v>841</v>
      </c>
      <c r="H179" s="17">
        <v>549411.9999999986</v>
      </c>
      <c r="I179" s="18" t="s">
        <v>97</v>
      </c>
      <c r="J179" s="32"/>
      <c r="K179" s="15" t="s">
        <v>842</v>
      </c>
      <c r="L179" s="20">
        <f t="shared" si="2"/>
        <v>40179</v>
      </c>
      <c r="M179" s="20">
        <f t="shared" si="3"/>
        <v>41274</v>
      </c>
      <c r="N179" s="39" t="s">
        <v>186</v>
      </c>
      <c r="O179" s="40" t="s">
        <v>187</v>
      </c>
      <c r="P179" s="15"/>
      <c r="Q179" s="16" t="s">
        <v>843</v>
      </c>
      <c r="R179" s="22" t="s">
        <v>43</v>
      </c>
      <c r="S179" s="22" t="s">
        <v>844</v>
      </c>
      <c r="T179" s="16" t="s">
        <v>845</v>
      </c>
      <c r="U179" s="23" t="s">
        <v>338</v>
      </c>
      <c r="V179" s="30"/>
      <c r="W179" s="24"/>
      <c r="X179" s="25"/>
      <c r="Y179" s="25"/>
      <c r="Z179" s="25"/>
      <c r="AA179" s="25"/>
      <c r="AB179" s="25"/>
      <c r="AC179" s="25"/>
      <c r="AD179" s="25"/>
      <c r="AE179" s="25"/>
      <c r="AF179" s="25"/>
      <c r="AG179" s="25"/>
      <c r="AH179" s="25"/>
      <c r="AI179" s="25"/>
      <c r="AJ179" s="25"/>
      <c r="AK179" s="25"/>
      <c r="AL179" s="25"/>
      <c r="AM179" s="25"/>
      <c r="AN179" s="25"/>
      <c r="AO179" s="25"/>
    </row>
    <row r="180" ht="14.25" hidden="1" customHeight="1">
      <c r="A180" s="37">
        <v>2539.0</v>
      </c>
      <c r="B180" s="26">
        <v>4.0</v>
      </c>
      <c r="C180" s="12" t="str">
        <f t="shared" si="1"/>
        <v>2539-04</v>
      </c>
      <c r="D180" s="13">
        <v>41258.0</v>
      </c>
      <c r="E180" s="14" t="s">
        <v>794</v>
      </c>
      <c r="F180" s="15" t="s">
        <v>25</v>
      </c>
      <c r="G180" s="16" t="s">
        <v>846</v>
      </c>
      <c r="H180" s="17">
        <v>774067.0</v>
      </c>
      <c r="I180" s="18" t="s">
        <v>97</v>
      </c>
      <c r="J180" s="32">
        <f t="shared" ref="J180:J181" si="9">H180*0.1</f>
        <v>77406.7</v>
      </c>
      <c r="K180" s="15" t="s">
        <v>847</v>
      </c>
      <c r="L180" s="20">
        <f t="shared" si="2"/>
        <v>40522</v>
      </c>
      <c r="M180" s="20">
        <f t="shared" si="3"/>
        <v>41403</v>
      </c>
      <c r="N180" s="39" t="s">
        <v>186</v>
      </c>
      <c r="O180" s="40" t="s">
        <v>187</v>
      </c>
      <c r="P180" s="15" t="s">
        <v>797</v>
      </c>
      <c r="Q180" s="16" t="s">
        <v>848</v>
      </c>
      <c r="R180" s="22" t="s">
        <v>799</v>
      </c>
      <c r="S180" s="22" t="s">
        <v>849</v>
      </c>
      <c r="T180" s="16" t="s">
        <v>850</v>
      </c>
      <c r="U180" s="23" t="s">
        <v>218</v>
      </c>
      <c r="V180" s="30"/>
      <c r="W180" s="24"/>
      <c r="X180" s="25"/>
      <c r="Y180" s="25"/>
      <c r="Z180" s="25"/>
      <c r="AA180" s="25"/>
      <c r="AB180" s="25"/>
      <c r="AC180" s="25"/>
      <c r="AD180" s="25"/>
      <c r="AE180" s="25"/>
      <c r="AF180" s="25"/>
      <c r="AG180" s="25"/>
      <c r="AH180" s="25"/>
      <c r="AI180" s="25"/>
      <c r="AJ180" s="25"/>
      <c r="AK180" s="25"/>
      <c r="AL180" s="25"/>
      <c r="AM180" s="25"/>
      <c r="AN180" s="25"/>
      <c r="AO180" s="25"/>
    </row>
    <row r="181" ht="14.25" hidden="1" customHeight="1">
      <c r="A181" s="37">
        <v>2540.0</v>
      </c>
      <c r="B181" s="26"/>
      <c r="C181" s="12" t="str">
        <f t="shared" si="1"/>
        <v>2540</v>
      </c>
      <c r="D181" s="13"/>
      <c r="E181" s="14" t="s">
        <v>794</v>
      </c>
      <c r="F181" s="15"/>
      <c r="G181" s="16" t="s">
        <v>851</v>
      </c>
      <c r="H181" s="17">
        <v>86219.99999999977</v>
      </c>
      <c r="I181" s="18" t="s">
        <v>97</v>
      </c>
      <c r="J181" s="32">
        <f t="shared" si="9"/>
        <v>8622</v>
      </c>
      <c r="K181" s="15" t="s">
        <v>852</v>
      </c>
      <c r="L181" s="20">
        <f t="shared" si="2"/>
        <v>40575</v>
      </c>
      <c r="M181" s="20">
        <f t="shared" si="3"/>
        <v>41306</v>
      </c>
      <c r="N181" s="39" t="s">
        <v>186</v>
      </c>
      <c r="O181" s="40" t="s">
        <v>187</v>
      </c>
      <c r="P181" s="15" t="s">
        <v>797</v>
      </c>
      <c r="Q181" s="16" t="s">
        <v>853</v>
      </c>
      <c r="R181" s="22" t="s">
        <v>854</v>
      </c>
      <c r="S181" s="22" t="s">
        <v>855</v>
      </c>
      <c r="T181" s="16" t="s">
        <v>856</v>
      </c>
      <c r="U181" s="23" t="s">
        <v>46</v>
      </c>
      <c r="V181" s="30"/>
      <c r="W181" s="24"/>
      <c r="X181" s="22"/>
      <c r="Y181" s="22"/>
      <c r="Z181" s="22"/>
      <c r="AA181" s="22"/>
      <c r="AB181" s="25"/>
      <c r="AC181" s="25"/>
      <c r="AD181" s="25"/>
      <c r="AE181" s="25"/>
      <c r="AF181" s="25"/>
      <c r="AG181" s="25"/>
      <c r="AH181" s="25"/>
      <c r="AI181" s="25"/>
      <c r="AJ181" s="25"/>
      <c r="AK181" s="25"/>
      <c r="AL181" s="25"/>
      <c r="AM181" s="25"/>
      <c r="AN181" s="25"/>
      <c r="AO181" s="25"/>
    </row>
    <row r="182" ht="14.25" hidden="1" customHeight="1">
      <c r="A182" s="26">
        <v>2543.0</v>
      </c>
      <c r="B182" s="11">
        <v>10.0</v>
      </c>
      <c r="C182" s="12" t="str">
        <f t="shared" si="1"/>
        <v>2543-10</v>
      </c>
      <c r="D182" s="13"/>
      <c r="E182" s="15"/>
      <c r="F182" s="15"/>
      <c r="G182" s="22" t="s">
        <v>857</v>
      </c>
      <c r="H182" s="17">
        <v>1.8755641E7</v>
      </c>
      <c r="I182" s="18" t="s">
        <v>27</v>
      </c>
      <c r="J182" s="15"/>
      <c r="K182" s="16" t="s">
        <v>858</v>
      </c>
      <c r="L182" s="20">
        <f t="shared" si="2"/>
        <v>40568</v>
      </c>
      <c r="M182" s="20">
        <f t="shared" si="3"/>
        <v>42393</v>
      </c>
      <c r="N182" s="29" t="s">
        <v>29</v>
      </c>
      <c r="O182" s="13" t="s">
        <v>30</v>
      </c>
      <c r="P182" s="22" t="s">
        <v>31</v>
      </c>
      <c r="Q182" s="22" t="s">
        <v>859</v>
      </c>
      <c r="R182" s="22" t="s">
        <v>335</v>
      </c>
      <c r="S182" s="22"/>
      <c r="T182" s="16"/>
      <c r="U182" s="23" t="s">
        <v>338</v>
      </c>
      <c r="V182" s="30"/>
      <c r="W182" s="23"/>
      <c r="X182" s="25"/>
      <c r="Y182" s="25"/>
      <c r="Z182" s="25"/>
      <c r="AA182" s="25"/>
      <c r="AB182" s="22"/>
      <c r="AC182" s="25"/>
      <c r="AD182" s="25"/>
      <c r="AE182" s="25"/>
      <c r="AF182" s="25"/>
      <c r="AG182" s="25"/>
      <c r="AH182" s="25"/>
      <c r="AI182" s="25"/>
      <c r="AJ182" s="25"/>
      <c r="AK182" s="25"/>
      <c r="AL182" s="25"/>
      <c r="AM182" s="25"/>
      <c r="AN182" s="25"/>
      <c r="AO182" s="25"/>
    </row>
    <row r="183" ht="14.25" hidden="1" customHeight="1">
      <c r="A183" s="37">
        <v>2544.0</v>
      </c>
      <c r="B183" s="26">
        <v>6.0</v>
      </c>
      <c r="C183" s="12" t="str">
        <f t="shared" si="1"/>
        <v>2544-06</v>
      </c>
      <c r="D183" s="13">
        <v>41911.0</v>
      </c>
      <c r="E183" s="14" t="s">
        <v>860</v>
      </c>
      <c r="F183" s="15" t="s">
        <v>25</v>
      </c>
      <c r="G183" s="16" t="s">
        <v>861</v>
      </c>
      <c r="H183" s="17">
        <v>599761.0</v>
      </c>
      <c r="I183" s="18" t="s">
        <v>97</v>
      </c>
      <c r="J183" s="32">
        <f>H183*0.1</f>
        <v>59976.1</v>
      </c>
      <c r="K183" s="15" t="s">
        <v>862</v>
      </c>
      <c r="L183" s="20">
        <f t="shared" si="2"/>
        <v>40603</v>
      </c>
      <c r="M183" s="20">
        <f t="shared" si="3"/>
        <v>42004</v>
      </c>
      <c r="N183" s="39" t="s">
        <v>186</v>
      </c>
      <c r="O183" s="40" t="s">
        <v>187</v>
      </c>
      <c r="P183" s="15" t="s">
        <v>797</v>
      </c>
      <c r="Q183" s="16" t="s">
        <v>863</v>
      </c>
      <c r="R183" s="22" t="s">
        <v>677</v>
      </c>
      <c r="S183" s="22" t="s">
        <v>864</v>
      </c>
      <c r="T183" s="16" t="s">
        <v>865</v>
      </c>
      <c r="U183" s="23" t="s">
        <v>218</v>
      </c>
      <c r="V183" s="30"/>
      <c r="W183" s="24"/>
      <c r="X183" s="25"/>
      <c r="Y183" s="25"/>
      <c r="Z183" s="25"/>
      <c r="AA183" s="25"/>
      <c r="AB183" s="25"/>
      <c r="AC183" s="25"/>
      <c r="AD183" s="25"/>
      <c r="AE183" s="25"/>
      <c r="AF183" s="25"/>
      <c r="AG183" s="25"/>
      <c r="AH183" s="25"/>
      <c r="AI183" s="25"/>
      <c r="AJ183" s="25"/>
      <c r="AK183" s="25"/>
      <c r="AL183" s="25"/>
      <c r="AM183" s="25"/>
      <c r="AN183" s="25"/>
      <c r="AO183" s="25"/>
    </row>
    <row r="184" ht="14.25" hidden="1" customHeight="1">
      <c r="A184" s="37">
        <v>2545.0</v>
      </c>
      <c r="B184" s="41">
        <v>1.0</v>
      </c>
      <c r="C184" s="12" t="str">
        <f t="shared" si="1"/>
        <v>2545-01</v>
      </c>
      <c r="D184" s="13">
        <v>41257.0</v>
      </c>
      <c r="E184" s="14"/>
      <c r="F184" s="15" t="s">
        <v>25</v>
      </c>
      <c r="G184" s="16" t="s">
        <v>866</v>
      </c>
      <c r="H184" s="17">
        <v>437000.0</v>
      </c>
      <c r="I184" s="18" t="s">
        <v>97</v>
      </c>
      <c r="J184" s="32"/>
      <c r="K184" s="15" t="s">
        <v>867</v>
      </c>
      <c r="L184" s="20">
        <f t="shared" si="2"/>
        <v>40542</v>
      </c>
      <c r="M184" s="20">
        <f t="shared" si="3"/>
        <v>41637</v>
      </c>
      <c r="N184" s="39" t="s">
        <v>186</v>
      </c>
      <c r="O184" s="40" t="s">
        <v>187</v>
      </c>
      <c r="P184" s="14"/>
      <c r="Q184" s="16" t="s">
        <v>868</v>
      </c>
      <c r="R184" s="22" t="s">
        <v>213</v>
      </c>
      <c r="S184" s="22" t="s">
        <v>868</v>
      </c>
      <c r="T184" s="16" t="s">
        <v>869</v>
      </c>
      <c r="U184" s="23" t="s">
        <v>83</v>
      </c>
      <c r="V184" s="30"/>
      <c r="W184" s="24"/>
      <c r="X184" s="25"/>
      <c r="Y184" s="25"/>
      <c r="Z184" s="25"/>
      <c r="AA184" s="25"/>
      <c r="AB184" s="25"/>
      <c r="AC184" s="25"/>
      <c r="AD184" s="25"/>
      <c r="AE184" s="25"/>
      <c r="AF184" s="25"/>
      <c r="AG184" s="25"/>
      <c r="AH184" s="25"/>
      <c r="AI184" s="25"/>
      <c r="AJ184" s="25"/>
      <c r="AK184" s="25"/>
      <c r="AL184" s="25"/>
      <c r="AM184" s="25"/>
      <c r="AN184" s="25"/>
      <c r="AO184" s="25"/>
    </row>
    <row r="185" ht="14.25" hidden="1" customHeight="1">
      <c r="A185" s="37">
        <v>2546.0</v>
      </c>
      <c r="B185" s="26"/>
      <c r="C185" s="12" t="str">
        <f t="shared" si="1"/>
        <v>2546</v>
      </c>
      <c r="D185" s="13">
        <v>40709.0</v>
      </c>
      <c r="E185" s="14"/>
      <c r="F185" s="15"/>
      <c r="G185" s="16" t="s">
        <v>870</v>
      </c>
      <c r="H185" s="17">
        <v>791064.0</v>
      </c>
      <c r="I185" s="18" t="s">
        <v>97</v>
      </c>
      <c r="J185" s="32"/>
      <c r="K185" s="15" t="s">
        <v>871</v>
      </c>
      <c r="L185" s="20">
        <f t="shared" si="2"/>
        <v>40575</v>
      </c>
      <c r="M185" s="20">
        <f t="shared" si="3"/>
        <v>41305</v>
      </c>
      <c r="N185" s="39" t="s">
        <v>186</v>
      </c>
      <c r="O185" s="40" t="s">
        <v>187</v>
      </c>
      <c r="P185" s="15"/>
      <c r="Q185" s="16" t="s">
        <v>872</v>
      </c>
      <c r="R185" s="22" t="s">
        <v>872</v>
      </c>
      <c r="S185" s="22" t="s">
        <v>873</v>
      </c>
      <c r="T185" s="16" t="s">
        <v>874</v>
      </c>
      <c r="U185" s="23" t="s">
        <v>177</v>
      </c>
      <c r="V185" s="30"/>
      <c r="W185" s="24"/>
      <c r="X185" s="25"/>
      <c r="Y185" s="25"/>
      <c r="Z185" s="25"/>
      <c r="AA185" s="25"/>
      <c r="AB185" s="22"/>
      <c r="AC185" s="25"/>
      <c r="AD185" s="25"/>
      <c r="AE185" s="25"/>
      <c r="AF185" s="25"/>
      <c r="AG185" s="25"/>
      <c r="AH185" s="25"/>
      <c r="AI185" s="25"/>
      <c r="AJ185" s="25"/>
      <c r="AK185" s="25"/>
      <c r="AL185" s="25"/>
      <c r="AM185" s="25"/>
      <c r="AN185" s="25"/>
      <c r="AO185" s="25"/>
    </row>
    <row r="186" ht="14.25" hidden="1" customHeight="1">
      <c r="A186" s="37">
        <v>2548.0</v>
      </c>
      <c r="B186" s="26">
        <v>5.0</v>
      </c>
      <c r="C186" s="12" t="str">
        <f t="shared" si="1"/>
        <v>2548-05</v>
      </c>
      <c r="D186" s="13">
        <v>41829.0</v>
      </c>
      <c r="E186" s="14" t="s">
        <v>794</v>
      </c>
      <c r="F186" s="15" t="s">
        <v>25</v>
      </c>
      <c r="G186" s="16" t="s">
        <v>875</v>
      </c>
      <c r="H186" s="17">
        <v>1028742.2999999973</v>
      </c>
      <c r="I186" s="18" t="s">
        <v>97</v>
      </c>
      <c r="J186" s="32">
        <f t="shared" ref="J186:J187" si="10">H186*0.1</f>
        <v>102874.23</v>
      </c>
      <c r="K186" s="15" t="s">
        <v>876</v>
      </c>
      <c r="L186" s="20">
        <f t="shared" si="2"/>
        <v>40634</v>
      </c>
      <c r="M186" s="20">
        <f t="shared" si="3"/>
        <v>41883</v>
      </c>
      <c r="N186" s="39" t="s">
        <v>186</v>
      </c>
      <c r="O186" s="40" t="s">
        <v>187</v>
      </c>
      <c r="P186" s="15" t="s">
        <v>797</v>
      </c>
      <c r="Q186" s="34" t="s">
        <v>877</v>
      </c>
      <c r="R186" s="22" t="s">
        <v>677</v>
      </c>
      <c r="S186" s="22" t="s">
        <v>864</v>
      </c>
      <c r="T186" s="16" t="s">
        <v>878</v>
      </c>
      <c r="U186" s="23" t="s">
        <v>218</v>
      </c>
      <c r="V186" s="30"/>
      <c r="W186" s="24"/>
      <c r="X186" s="25"/>
      <c r="Y186" s="25"/>
      <c r="Z186" s="25"/>
      <c r="AA186" s="25"/>
      <c r="AB186" s="25"/>
      <c r="AC186" s="25"/>
      <c r="AD186" s="25"/>
      <c r="AE186" s="25"/>
      <c r="AF186" s="25"/>
      <c r="AG186" s="25"/>
      <c r="AH186" s="25"/>
      <c r="AI186" s="25"/>
      <c r="AJ186" s="25"/>
      <c r="AK186" s="25"/>
      <c r="AL186" s="25"/>
      <c r="AM186" s="25"/>
      <c r="AN186" s="25"/>
      <c r="AO186" s="25"/>
    </row>
    <row r="187" ht="14.25" hidden="1" customHeight="1">
      <c r="A187" s="37">
        <v>2549.0</v>
      </c>
      <c r="B187" s="26"/>
      <c r="C187" s="12" t="str">
        <f t="shared" si="1"/>
        <v>2549</v>
      </c>
      <c r="D187" s="13"/>
      <c r="E187" s="14"/>
      <c r="F187" s="15"/>
      <c r="G187" s="16" t="s">
        <v>879</v>
      </c>
      <c r="H187" s="17">
        <v>80540.9999999998</v>
      </c>
      <c r="I187" s="18" t="s">
        <v>97</v>
      </c>
      <c r="J187" s="32">
        <f t="shared" si="10"/>
        <v>8054.1</v>
      </c>
      <c r="K187" s="15" t="s">
        <v>880</v>
      </c>
      <c r="L187" s="20">
        <f t="shared" si="2"/>
        <v>40436</v>
      </c>
      <c r="M187" s="20">
        <f t="shared" si="3"/>
        <v>41166</v>
      </c>
      <c r="N187" s="39" t="s">
        <v>186</v>
      </c>
      <c r="O187" s="40" t="s">
        <v>187</v>
      </c>
      <c r="P187" s="15"/>
      <c r="Q187" s="16" t="s">
        <v>881</v>
      </c>
      <c r="R187" s="22" t="s">
        <v>677</v>
      </c>
      <c r="S187" s="22" t="s">
        <v>882</v>
      </c>
      <c r="T187" s="16" t="s">
        <v>883</v>
      </c>
      <c r="U187" s="23" t="s">
        <v>177</v>
      </c>
      <c r="V187" s="30"/>
      <c r="W187" s="24"/>
      <c r="X187" s="25"/>
      <c r="Y187" s="25"/>
      <c r="Z187" s="25"/>
      <c r="AA187" s="25"/>
      <c r="AB187" s="25"/>
      <c r="AC187" s="25"/>
      <c r="AD187" s="25"/>
      <c r="AE187" s="25"/>
      <c r="AF187" s="25"/>
      <c r="AG187" s="25"/>
      <c r="AH187" s="25"/>
      <c r="AI187" s="25"/>
      <c r="AJ187" s="25"/>
      <c r="AK187" s="25"/>
      <c r="AL187" s="25"/>
      <c r="AM187" s="25"/>
      <c r="AN187" s="25"/>
      <c r="AO187" s="25"/>
    </row>
    <row r="188" ht="14.25" hidden="1" customHeight="1">
      <c r="A188" s="37">
        <v>2550.0</v>
      </c>
      <c r="B188" s="26"/>
      <c r="C188" s="12" t="str">
        <f t="shared" si="1"/>
        <v>2550</v>
      </c>
      <c r="D188" s="13"/>
      <c r="E188" s="14"/>
      <c r="F188" s="15"/>
      <c r="G188" s="16" t="s">
        <v>884</v>
      </c>
      <c r="H188" s="17">
        <v>947955.9999999974</v>
      </c>
      <c r="I188" s="18" t="s">
        <v>97</v>
      </c>
      <c r="J188" s="32"/>
      <c r="K188" s="15" t="s">
        <v>885</v>
      </c>
      <c r="L188" s="20">
        <f t="shared" si="2"/>
        <v>40605</v>
      </c>
      <c r="M188" s="20">
        <f t="shared" si="3"/>
        <v>41063</v>
      </c>
      <c r="N188" s="39" t="s">
        <v>186</v>
      </c>
      <c r="O188" s="40" t="s">
        <v>187</v>
      </c>
      <c r="P188" s="15"/>
      <c r="Q188" s="22" t="s">
        <v>240</v>
      </c>
      <c r="R188" s="22" t="s">
        <v>240</v>
      </c>
      <c r="S188" s="22" t="s">
        <v>886</v>
      </c>
      <c r="T188" s="16" t="s">
        <v>887</v>
      </c>
      <c r="U188" s="23" t="s">
        <v>177</v>
      </c>
      <c r="V188" s="30"/>
      <c r="W188" s="24"/>
      <c r="X188" s="25"/>
      <c r="Y188" s="25"/>
      <c r="Z188" s="25"/>
      <c r="AA188" s="25"/>
      <c r="AB188" s="25"/>
      <c r="AC188" s="22"/>
      <c r="AD188" s="25"/>
      <c r="AE188" s="25"/>
      <c r="AF188" s="25"/>
      <c r="AG188" s="25"/>
      <c r="AH188" s="25"/>
      <c r="AI188" s="25"/>
      <c r="AJ188" s="25"/>
      <c r="AK188" s="25"/>
      <c r="AL188" s="25"/>
      <c r="AM188" s="25"/>
      <c r="AN188" s="25"/>
      <c r="AO188" s="25"/>
    </row>
    <row r="189" ht="14.25" hidden="1" customHeight="1">
      <c r="A189" s="37">
        <v>2551.0</v>
      </c>
      <c r="B189" s="26"/>
      <c r="C189" s="12" t="str">
        <f t="shared" si="1"/>
        <v>2551</v>
      </c>
      <c r="D189" s="13"/>
      <c r="E189" s="14"/>
      <c r="F189" s="15"/>
      <c r="G189" s="16" t="s">
        <v>888</v>
      </c>
      <c r="H189" s="17">
        <v>16838.999999999956</v>
      </c>
      <c r="I189" s="18" t="s">
        <v>97</v>
      </c>
      <c r="J189" s="32">
        <f t="shared" ref="J189:J194" si="11">H189*0.1</f>
        <v>1683.9</v>
      </c>
      <c r="K189" s="15" t="s">
        <v>889</v>
      </c>
      <c r="L189" s="20">
        <f t="shared" si="2"/>
        <v>40558</v>
      </c>
      <c r="M189" s="20">
        <f t="shared" si="3"/>
        <v>40891</v>
      </c>
      <c r="N189" s="39" t="s">
        <v>186</v>
      </c>
      <c r="O189" s="40" t="s">
        <v>187</v>
      </c>
      <c r="P189" s="15"/>
      <c r="Q189" s="16" t="s">
        <v>890</v>
      </c>
      <c r="R189" s="22" t="s">
        <v>677</v>
      </c>
      <c r="S189" s="22" t="s">
        <v>891</v>
      </c>
      <c r="T189" s="16" t="s">
        <v>892</v>
      </c>
      <c r="U189" s="23" t="s">
        <v>46</v>
      </c>
      <c r="V189" s="30"/>
      <c r="W189" s="24"/>
      <c r="X189" s="25"/>
      <c r="Y189" s="25"/>
      <c r="Z189" s="25"/>
      <c r="AA189" s="25"/>
      <c r="AB189" s="22"/>
      <c r="AC189" s="25"/>
      <c r="AD189" s="25"/>
      <c r="AE189" s="25"/>
      <c r="AF189" s="25"/>
      <c r="AG189" s="25"/>
      <c r="AH189" s="25"/>
      <c r="AI189" s="25"/>
      <c r="AJ189" s="25"/>
      <c r="AK189" s="25"/>
      <c r="AL189" s="25"/>
      <c r="AM189" s="25"/>
      <c r="AN189" s="25"/>
      <c r="AO189" s="25"/>
    </row>
    <row r="190" ht="14.25" hidden="1" customHeight="1">
      <c r="A190" s="37">
        <v>2552.0</v>
      </c>
      <c r="B190" s="26"/>
      <c r="C190" s="12" t="str">
        <f t="shared" si="1"/>
        <v>2552</v>
      </c>
      <c r="D190" s="13"/>
      <c r="E190" s="14" t="s">
        <v>794</v>
      </c>
      <c r="F190" s="15"/>
      <c r="G190" s="16" t="s">
        <v>893</v>
      </c>
      <c r="H190" s="17">
        <v>126166.49999999967</v>
      </c>
      <c r="I190" s="18" t="s">
        <v>97</v>
      </c>
      <c r="J190" s="32">
        <f t="shared" si="11"/>
        <v>12616.65</v>
      </c>
      <c r="K190" s="15" t="s">
        <v>871</v>
      </c>
      <c r="L190" s="20">
        <f t="shared" si="2"/>
        <v>40575</v>
      </c>
      <c r="M190" s="20">
        <f t="shared" si="3"/>
        <v>41305</v>
      </c>
      <c r="N190" s="39" t="s">
        <v>186</v>
      </c>
      <c r="O190" s="40" t="s">
        <v>187</v>
      </c>
      <c r="P190" s="15" t="s">
        <v>797</v>
      </c>
      <c r="Q190" s="16" t="s">
        <v>894</v>
      </c>
      <c r="R190" s="22" t="s">
        <v>677</v>
      </c>
      <c r="S190" s="22" t="s">
        <v>895</v>
      </c>
      <c r="T190" s="16" t="s">
        <v>896</v>
      </c>
      <c r="U190" s="23" t="s">
        <v>345</v>
      </c>
      <c r="V190" s="30"/>
      <c r="W190" s="24"/>
      <c r="X190" s="25"/>
      <c r="Y190" s="25"/>
      <c r="Z190" s="25"/>
      <c r="AA190" s="25"/>
      <c r="AB190" s="25"/>
      <c r="AC190" s="25"/>
      <c r="AD190" s="25"/>
      <c r="AE190" s="25"/>
      <c r="AF190" s="25"/>
      <c r="AG190" s="25"/>
      <c r="AH190" s="25"/>
      <c r="AI190" s="25"/>
      <c r="AJ190" s="25"/>
      <c r="AK190" s="25"/>
      <c r="AL190" s="25"/>
      <c r="AM190" s="25"/>
      <c r="AN190" s="25"/>
      <c r="AO190" s="25"/>
    </row>
    <row r="191" ht="14.25" hidden="1" customHeight="1">
      <c r="A191" s="37">
        <v>2553.0</v>
      </c>
      <c r="B191" s="26"/>
      <c r="C191" s="12" t="str">
        <f t="shared" si="1"/>
        <v>2553</v>
      </c>
      <c r="D191" s="13"/>
      <c r="E191" s="14"/>
      <c r="F191" s="15"/>
      <c r="G191" s="16" t="s">
        <v>897</v>
      </c>
      <c r="H191" s="17">
        <v>16217.999999999958</v>
      </c>
      <c r="I191" s="18" t="s">
        <v>97</v>
      </c>
      <c r="J191" s="32">
        <f t="shared" si="11"/>
        <v>1621.8</v>
      </c>
      <c r="K191" s="15" t="s">
        <v>898</v>
      </c>
      <c r="L191" s="20">
        <f t="shared" si="2"/>
        <v>40603</v>
      </c>
      <c r="M191" s="20">
        <f t="shared" si="3"/>
        <v>40968</v>
      </c>
      <c r="N191" s="39" t="s">
        <v>186</v>
      </c>
      <c r="O191" s="40" t="s">
        <v>187</v>
      </c>
      <c r="P191" s="15"/>
      <c r="Q191" s="16" t="s">
        <v>899</v>
      </c>
      <c r="R191" s="22" t="s">
        <v>677</v>
      </c>
      <c r="S191" s="22" t="s">
        <v>900</v>
      </c>
      <c r="T191" s="16" t="s">
        <v>901</v>
      </c>
      <c r="U191" s="23" t="s">
        <v>46</v>
      </c>
      <c r="V191" s="30"/>
      <c r="W191" s="24"/>
      <c r="X191" s="25"/>
      <c r="Y191" s="25"/>
      <c r="Z191" s="25"/>
      <c r="AA191" s="25"/>
      <c r="AB191" s="2"/>
      <c r="AC191" s="22"/>
      <c r="AD191" s="25"/>
      <c r="AE191" s="25"/>
      <c r="AF191" s="25"/>
      <c r="AG191" s="25"/>
      <c r="AH191" s="25"/>
      <c r="AI191" s="25"/>
      <c r="AJ191" s="25"/>
      <c r="AK191" s="25"/>
      <c r="AL191" s="25"/>
      <c r="AM191" s="25"/>
      <c r="AN191" s="25"/>
      <c r="AO191" s="25"/>
    </row>
    <row r="192" ht="14.25" hidden="1" customHeight="1">
      <c r="A192" s="37">
        <v>2556.0</v>
      </c>
      <c r="B192" s="26"/>
      <c r="C192" s="12" t="str">
        <f t="shared" si="1"/>
        <v>2556</v>
      </c>
      <c r="D192" s="13"/>
      <c r="E192" s="14"/>
      <c r="F192" s="15"/>
      <c r="G192" s="16" t="s">
        <v>902</v>
      </c>
      <c r="H192" s="17">
        <v>29033.689999999922</v>
      </c>
      <c r="I192" s="18" t="s">
        <v>97</v>
      </c>
      <c r="J192" s="32">
        <f t="shared" si="11"/>
        <v>2903.369</v>
      </c>
      <c r="K192" s="15" t="s">
        <v>903</v>
      </c>
      <c r="L192" s="20">
        <f t="shared" si="2"/>
        <v>40634</v>
      </c>
      <c r="M192" s="20">
        <f t="shared" si="3"/>
        <v>41182</v>
      </c>
      <c r="N192" s="39" t="s">
        <v>186</v>
      </c>
      <c r="O192" s="40" t="s">
        <v>187</v>
      </c>
      <c r="P192" s="15"/>
      <c r="Q192" s="16" t="s">
        <v>904</v>
      </c>
      <c r="R192" s="22" t="s">
        <v>677</v>
      </c>
      <c r="S192" s="22" t="s">
        <v>905</v>
      </c>
      <c r="T192" s="16" t="s">
        <v>906</v>
      </c>
      <c r="U192" s="23" t="s">
        <v>46</v>
      </c>
      <c r="V192" s="30"/>
      <c r="W192" s="24"/>
      <c r="X192" s="25"/>
      <c r="Y192" s="25"/>
      <c r="Z192" s="25"/>
      <c r="AA192" s="25"/>
      <c r="AB192" s="25"/>
      <c r="AC192" s="25"/>
      <c r="AD192" s="22"/>
      <c r="AE192" s="22"/>
      <c r="AF192" s="22"/>
      <c r="AG192" s="22"/>
      <c r="AH192" s="22"/>
      <c r="AI192" s="22"/>
      <c r="AJ192" s="22"/>
      <c r="AK192" s="22"/>
      <c r="AL192" s="22"/>
      <c r="AM192" s="22"/>
      <c r="AN192" s="22"/>
      <c r="AO192" s="22"/>
    </row>
    <row r="193" ht="14.25" hidden="1" customHeight="1">
      <c r="A193" s="37">
        <v>2557.0</v>
      </c>
      <c r="B193" s="26"/>
      <c r="C193" s="12" t="str">
        <f t="shared" si="1"/>
        <v>2557</v>
      </c>
      <c r="D193" s="13"/>
      <c r="E193" s="14" t="s">
        <v>794</v>
      </c>
      <c r="F193" s="15"/>
      <c r="G193" s="16" t="s">
        <v>907</v>
      </c>
      <c r="H193" s="17">
        <v>215027.99999999942</v>
      </c>
      <c r="I193" s="18" t="s">
        <v>97</v>
      </c>
      <c r="J193" s="32">
        <f t="shared" si="11"/>
        <v>21502.8</v>
      </c>
      <c r="K193" s="15" t="s">
        <v>908</v>
      </c>
      <c r="L193" s="20">
        <f t="shared" si="2"/>
        <v>40561</v>
      </c>
      <c r="M193" s="20">
        <f t="shared" si="3"/>
        <v>41291</v>
      </c>
      <c r="N193" s="39" t="s">
        <v>186</v>
      </c>
      <c r="O193" s="40" t="s">
        <v>187</v>
      </c>
      <c r="P193" s="15" t="s">
        <v>797</v>
      </c>
      <c r="Q193" s="16" t="s">
        <v>909</v>
      </c>
      <c r="R193" s="22" t="s">
        <v>910</v>
      </c>
      <c r="S193" s="22" t="s">
        <v>911</v>
      </c>
      <c r="T193" s="16" t="s">
        <v>912</v>
      </c>
      <c r="U193" s="23" t="s">
        <v>46</v>
      </c>
      <c r="V193" s="30"/>
      <c r="W193" s="24"/>
      <c r="X193" s="25"/>
      <c r="Y193" s="25"/>
      <c r="Z193" s="25"/>
      <c r="AA193" s="25"/>
      <c r="AB193" s="22"/>
      <c r="AC193" s="25"/>
      <c r="AD193" s="25"/>
      <c r="AE193" s="25"/>
      <c r="AF193" s="25"/>
      <c r="AG193" s="25"/>
      <c r="AH193" s="25"/>
      <c r="AI193" s="25"/>
      <c r="AJ193" s="25"/>
      <c r="AK193" s="25"/>
      <c r="AL193" s="25"/>
      <c r="AM193" s="25"/>
      <c r="AN193" s="25"/>
      <c r="AO193" s="25"/>
    </row>
    <row r="194" ht="14.25" hidden="1" customHeight="1">
      <c r="A194" s="37">
        <v>2559.0</v>
      </c>
      <c r="B194" s="41">
        <v>1.0</v>
      </c>
      <c r="C194" s="12" t="str">
        <f t="shared" si="1"/>
        <v>2559-01</v>
      </c>
      <c r="D194" s="13"/>
      <c r="E194" s="14" t="s">
        <v>794</v>
      </c>
      <c r="F194" s="15"/>
      <c r="G194" s="16" t="s">
        <v>913</v>
      </c>
      <c r="H194" s="17">
        <v>182404.79999999952</v>
      </c>
      <c r="I194" s="18" t="s">
        <v>97</v>
      </c>
      <c r="J194" s="32">
        <f t="shared" si="11"/>
        <v>18240.48</v>
      </c>
      <c r="K194" s="15" t="s">
        <v>914</v>
      </c>
      <c r="L194" s="20">
        <f t="shared" si="2"/>
        <v>40634</v>
      </c>
      <c r="M194" s="20">
        <f t="shared" si="3"/>
        <v>41364</v>
      </c>
      <c r="N194" s="39" t="s">
        <v>186</v>
      </c>
      <c r="O194" s="40" t="s">
        <v>187</v>
      </c>
      <c r="P194" s="15" t="s">
        <v>797</v>
      </c>
      <c r="Q194" s="16" t="s">
        <v>915</v>
      </c>
      <c r="R194" s="22" t="s">
        <v>910</v>
      </c>
      <c r="S194" s="22" t="s">
        <v>916</v>
      </c>
      <c r="T194" s="16" t="s">
        <v>917</v>
      </c>
      <c r="U194" s="23" t="s">
        <v>91</v>
      </c>
      <c r="V194" s="30"/>
      <c r="W194" s="24"/>
      <c r="X194" s="25"/>
      <c r="Y194" s="25"/>
      <c r="Z194" s="25"/>
      <c r="AA194" s="25"/>
      <c r="AB194" s="25"/>
      <c r="AC194" s="22"/>
      <c r="AD194" s="25"/>
      <c r="AE194" s="25"/>
      <c r="AF194" s="25"/>
      <c r="AG194" s="25"/>
      <c r="AH194" s="25"/>
      <c r="AI194" s="25"/>
      <c r="AJ194" s="25"/>
      <c r="AK194" s="25"/>
      <c r="AL194" s="25"/>
      <c r="AM194" s="25"/>
      <c r="AN194" s="25"/>
      <c r="AO194" s="25"/>
    </row>
    <row r="195" ht="14.25" hidden="1" customHeight="1">
      <c r="A195" s="37">
        <v>2561.0</v>
      </c>
      <c r="B195" s="41">
        <v>1.0</v>
      </c>
      <c r="C195" s="12" t="str">
        <f t="shared" si="1"/>
        <v>2561-01</v>
      </c>
      <c r="D195" s="13"/>
      <c r="E195" s="14" t="s">
        <v>918</v>
      </c>
      <c r="F195" s="15" t="s">
        <v>25</v>
      </c>
      <c r="G195" s="16" t="s">
        <v>919</v>
      </c>
      <c r="H195" s="17">
        <v>699967.9999999983</v>
      </c>
      <c r="I195" s="18" t="s">
        <v>97</v>
      </c>
      <c r="J195" s="32"/>
      <c r="K195" s="15" t="s">
        <v>920</v>
      </c>
      <c r="L195" s="20">
        <f t="shared" si="2"/>
        <v>40133</v>
      </c>
      <c r="M195" s="20">
        <f t="shared" si="3"/>
        <v>41409</v>
      </c>
      <c r="N195" s="39" t="s">
        <v>186</v>
      </c>
      <c r="O195" s="40" t="s">
        <v>187</v>
      </c>
      <c r="P195" s="15"/>
      <c r="Q195" s="16" t="s">
        <v>921</v>
      </c>
      <c r="R195" s="22" t="s">
        <v>120</v>
      </c>
      <c r="S195" s="22" t="s">
        <v>332</v>
      </c>
      <c r="T195" s="16" t="s">
        <v>922</v>
      </c>
      <c r="U195" s="23" t="s">
        <v>59</v>
      </c>
      <c r="V195" s="30"/>
      <c r="W195" s="24"/>
      <c r="X195" s="25"/>
      <c r="Y195" s="25"/>
      <c r="Z195" s="25"/>
      <c r="AA195" s="25"/>
      <c r="AB195" s="25"/>
      <c r="AC195" s="25"/>
      <c r="AD195" s="22"/>
      <c r="AE195" s="22"/>
      <c r="AF195" s="22"/>
      <c r="AG195" s="22"/>
      <c r="AH195" s="22"/>
      <c r="AI195" s="22"/>
      <c r="AJ195" s="22"/>
      <c r="AK195" s="22"/>
      <c r="AL195" s="22"/>
      <c r="AM195" s="22"/>
      <c r="AN195" s="22"/>
      <c r="AO195" s="22"/>
    </row>
    <row r="196" ht="14.25" hidden="1" customHeight="1">
      <c r="A196" s="37">
        <v>2562.0</v>
      </c>
      <c r="B196" s="41">
        <v>1.0</v>
      </c>
      <c r="C196" s="12" t="str">
        <f t="shared" si="1"/>
        <v>2562-01</v>
      </c>
      <c r="D196" s="13">
        <v>41143.0</v>
      </c>
      <c r="E196" s="14" t="s">
        <v>923</v>
      </c>
      <c r="F196" s="15" t="s">
        <v>25</v>
      </c>
      <c r="G196" s="16" t="s">
        <v>924</v>
      </c>
      <c r="H196" s="17">
        <v>2388799.999999994</v>
      </c>
      <c r="I196" s="18" t="s">
        <v>97</v>
      </c>
      <c r="J196" s="32"/>
      <c r="K196" s="15" t="s">
        <v>925</v>
      </c>
      <c r="L196" s="20">
        <f t="shared" si="2"/>
        <v>40441</v>
      </c>
      <c r="M196" s="20">
        <f t="shared" si="3"/>
        <v>41537</v>
      </c>
      <c r="N196" s="39" t="s">
        <v>186</v>
      </c>
      <c r="O196" s="40" t="s">
        <v>187</v>
      </c>
      <c r="P196" s="15"/>
      <c r="Q196" s="16" t="s">
        <v>791</v>
      </c>
      <c r="R196" s="22" t="s">
        <v>213</v>
      </c>
      <c r="S196" s="22" t="s">
        <v>926</v>
      </c>
      <c r="T196" s="16" t="s">
        <v>927</v>
      </c>
      <c r="U196" s="23" t="s">
        <v>59</v>
      </c>
      <c r="V196" s="30"/>
      <c r="W196" s="24"/>
      <c r="X196" s="25"/>
      <c r="Y196" s="25"/>
      <c r="Z196" s="25"/>
      <c r="AA196" s="25"/>
      <c r="AB196" s="27"/>
      <c r="AC196" s="25"/>
      <c r="AD196" s="25"/>
      <c r="AE196" s="25"/>
      <c r="AF196" s="25"/>
      <c r="AG196" s="25"/>
      <c r="AH196" s="25"/>
      <c r="AI196" s="25"/>
      <c r="AJ196" s="25"/>
      <c r="AK196" s="25"/>
      <c r="AL196" s="25"/>
      <c r="AM196" s="25"/>
      <c r="AN196" s="25"/>
      <c r="AO196" s="25"/>
    </row>
    <row r="197" ht="14.25" hidden="1" customHeight="1">
      <c r="A197" s="26">
        <v>2564.0</v>
      </c>
      <c r="B197" s="11">
        <v>7.0</v>
      </c>
      <c r="C197" s="12" t="str">
        <f t="shared" si="1"/>
        <v>2564-07</v>
      </c>
      <c r="D197" s="13">
        <v>42949.0</v>
      </c>
      <c r="E197" s="15" t="s">
        <v>928</v>
      </c>
      <c r="F197" s="15" t="s">
        <v>38</v>
      </c>
      <c r="G197" s="22" t="s">
        <v>929</v>
      </c>
      <c r="H197" s="17">
        <v>1.1513604E7</v>
      </c>
      <c r="I197" s="18" t="s">
        <v>660</v>
      </c>
      <c r="J197" s="15"/>
      <c r="K197" s="16" t="s">
        <v>930</v>
      </c>
      <c r="L197" s="20">
        <f t="shared" si="2"/>
        <v>39260</v>
      </c>
      <c r="M197" s="20">
        <f t="shared" si="3"/>
        <v>43008</v>
      </c>
      <c r="N197" s="29" t="s">
        <v>29</v>
      </c>
      <c r="O197" s="18" t="s">
        <v>662</v>
      </c>
      <c r="P197" s="22" t="s">
        <v>931</v>
      </c>
      <c r="Q197" s="22" t="s">
        <v>932</v>
      </c>
      <c r="R197" s="22" t="s">
        <v>933</v>
      </c>
      <c r="S197" s="22" t="s">
        <v>934</v>
      </c>
      <c r="T197" s="16" t="s">
        <v>935</v>
      </c>
      <c r="U197" s="23" t="s">
        <v>91</v>
      </c>
      <c r="V197" s="30"/>
      <c r="W197" s="24"/>
      <c r="X197" s="22"/>
      <c r="Y197" s="22"/>
      <c r="Z197" s="22"/>
      <c r="AA197" s="22"/>
      <c r="AB197" s="25"/>
      <c r="AC197" s="25"/>
      <c r="AD197" s="25"/>
      <c r="AE197" s="25"/>
      <c r="AF197" s="25"/>
      <c r="AG197" s="25"/>
      <c r="AH197" s="25"/>
      <c r="AI197" s="25"/>
      <c r="AJ197" s="25"/>
      <c r="AK197" s="25"/>
      <c r="AL197" s="25"/>
      <c r="AM197" s="25"/>
      <c r="AN197" s="25"/>
      <c r="AO197" s="25"/>
    </row>
    <row r="198" ht="14.25" hidden="1" customHeight="1">
      <c r="A198" s="37">
        <v>2565.0</v>
      </c>
      <c r="B198" s="26"/>
      <c r="C198" s="12" t="str">
        <f t="shared" si="1"/>
        <v>2565</v>
      </c>
      <c r="D198" s="13"/>
      <c r="E198" s="14" t="s">
        <v>773</v>
      </c>
      <c r="F198" s="15"/>
      <c r="G198" s="16" t="s">
        <v>936</v>
      </c>
      <c r="H198" s="17">
        <v>925941.0099999976</v>
      </c>
      <c r="I198" s="18" t="s">
        <v>97</v>
      </c>
      <c r="J198" s="32">
        <f>H198*0.1</f>
        <v>92594.101</v>
      </c>
      <c r="K198" s="15" t="s">
        <v>815</v>
      </c>
      <c r="L198" s="20">
        <f t="shared" si="2"/>
        <v>40466</v>
      </c>
      <c r="M198" s="20">
        <f t="shared" si="3"/>
        <v>41561</v>
      </c>
      <c r="N198" s="39" t="s">
        <v>186</v>
      </c>
      <c r="O198" s="40" t="s">
        <v>187</v>
      </c>
      <c r="P198" s="15"/>
      <c r="Q198" s="16" t="s">
        <v>937</v>
      </c>
      <c r="R198" s="22" t="s">
        <v>43</v>
      </c>
      <c r="S198" s="22" t="s">
        <v>938</v>
      </c>
      <c r="T198" s="16" t="s">
        <v>939</v>
      </c>
      <c r="U198" s="23" t="s">
        <v>46</v>
      </c>
      <c r="V198" s="23"/>
      <c r="W198" s="23"/>
      <c r="X198" s="25"/>
      <c r="Y198" s="25"/>
      <c r="Z198" s="25"/>
      <c r="AA198" s="25"/>
      <c r="AB198" s="25"/>
      <c r="AC198" s="25"/>
      <c r="AD198" s="22"/>
      <c r="AE198" s="22"/>
      <c r="AF198" s="22"/>
      <c r="AG198" s="22"/>
      <c r="AH198" s="22"/>
      <c r="AI198" s="22"/>
      <c r="AJ198" s="22"/>
      <c r="AK198" s="22"/>
      <c r="AL198" s="22"/>
      <c r="AM198" s="22"/>
      <c r="AN198" s="22"/>
      <c r="AO198" s="22"/>
    </row>
    <row r="199" ht="14.25" hidden="1" customHeight="1">
      <c r="A199" s="37">
        <v>2566.0</v>
      </c>
      <c r="B199" s="26"/>
      <c r="C199" s="12" t="str">
        <f t="shared" si="1"/>
        <v>2566</v>
      </c>
      <c r="D199" s="13"/>
      <c r="E199" s="14"/>
      <c r="F199" s="15"/>
      <c r="G199" s="16" t="s">
        <v>940</v>
      </c>
      <c r="H199" s="17">
        <v>5987999.999999984</v>
      </c>
      <c r="I199" s="18" t="s">
        <v>97</v>
      </c>
      <c r="J199" s="32"/>
      <c r="K199" s="15" t="s">
        <v>941</v>
      </c>
      <c r="L199" s="20">
        <f t="shared" si="2"/>
        <v>40526</v>
      </c>
      <c r="M199" s="20">
        <f t="shared" si="3"/>
        <v>41988</v>
      </c>
      <c r="N199" s="39" t="s">
        <v>186</v>
      </c>
      <c r="O199" s="40" t="s">
        <v>187</v>
      </c>
      <c r="P199" s="15"/>
      <c r="Q199" s="16" t="s">
        <v>942</v>
      </c>
      <c r="R199" s="22" t="s">
        <v>942</v>
      </c>
      <c r="S199" s="22" t="s">
        <v>943</v>
      </c>
      <c r="T199" s="16" t="s">
        <v>944</v>
      </c>
      <c r="U199" s="23" t="s">
        <v>218</v>
      </c>
      <c r="V199" s="30"/>
      <c r="W199" s="24"/>
      <c r="X199" s="25"/>
      <c r="Y199" s="25"/>
      <c r="Z199" s="25"/>
      <c r="AA199" s="25"/>
      <c r="AB199" s="25"/>
      <c r="AC199" s="22"/>
      <c r="AD199" s="25"/>
      <c r="AE199" s="25"/>
      <c r="AF199" s="25"/>
      <c r="AG199" s="25"/>
      <c r="AH199" s="25"/>
      <c r="AI199" s="25"/>
      <c r="AJ199" s="25"/>
      <c r="AK199" s="25"/>
      <c r="AL199" s="25"/>
      <c r="AM199" s="25"/>
      <c r="AN199" s="25"/>
      <c r="AO199" s="25"/>
    </row>
    <row r="200" ht="14.25" hidden="1" customHeight="1">
      <c r="A200" s="37">
        <v>2567.0</v>
      </c>
      <c r="B200" s="26"/>
      <c r="C200" s="12" t="str">
        <f t="shared" si="1"/>
        <v>2567</v>
      </c>
      <c r="D200" s="13">
        <v>40772.0</v>
      </c>
      <c r="E200" s="14"/>
      <c r="F200" s="15"/>
      <c r="G200" s="16" t="s">
        <v>945</v>
      </c>
      <c r="H200" s="17">
        <v>1986799.9999999946</v>
      </c>
      <c r="I200" s="18" t="s">
        <v>97</v>
      </c>
      <c r="J200" s="32"/>
      <c r="K200" s="15" t="s">
        <v>946</v>
      </c>
      <c r="L200" s="20">
        <f t="shared" si="2"/>
        <v>40722</v>
      </c>
      <c r="M200" s="20">
        <f t="shared" si="3"/>
        <v>41417</v>
      </c>
      <c r="N200" s="39" t="s">
        <v>186</v>
      </c>
      <c r="O200" s="40" t="s">
        <v>187</v>
      </c>
      <c r="P200" s="15"/>
      <c r="Q200" s="16" t="s">
        <v>947</v>
      </c>
      <c r="R200" s="22" t="s">
        <v>947</v>
      </c>
      <c r="S200" s="22" t="s">
        <v>948</v>
      </c>
      <c r="T200" s="16" t="s">
        <v>949</v>
      </c>
      <c r="U200" s="23" t="s">
        <v>74</v>
      </c>
      <c r="V200" s="30"/>
      <c r="W200" s="24"/>
      <c r="X200" s="22"/>
      <c r="Y200" s="22"/>
      <c r="Z200" s="22"/>
      <c r="AA200" s="22"/>
      <c r="AB200" s="25"/>
      <c r="AC200" s="25"/>
      <c r="AD200" s="25"/>
      <c r="AE200" s="25"/>
      <c r="AF200" s="25"/>
      <c r="AG200" s="25"/>
      <c r="AH200" s="25"/>
      <c r="AI200" s="25"/>
      <c r="AJ200" s="25"/>
      <c r="AK200" s="25"/>
      <c r="AL200" s="25"/>
      <c r="AM200" s="25"/>
      <c r="AN200" s="25"/>
      <c r="AO200" s="25"/>
    </row>
    <row r="201" ht="14.25" hidden="1" customHeight="1">
      <c r="A201" s="37">
        <v>2568.0</v>
      </c>
      <c r="B201" s="26"/>
      <c r="C201" s="12" t="str">
        <f t="shared" si="1"/>
        <v>2568</v>
      </c>
      <c r="D201" s="13">
        <v>40772.0</v>
      </c>
      <c r="E201" s="14" t="s">
        <v>950</v>
      </c>
      <c r="F201" s="15"/>
      <c r="G201" s="16" t="s">
        <v>951</v>
      </c>
      <c r="H201" s="17">
        <v>1666424.9999999956</v>
      </c>
      <c r="I201" s="18" t="s">
        <v>97</v>
      </c>
      <c r="J201" s="32"/>
      <c r="K201" s="15" t="s">
        <v>952</v>
      </c>
      <c r="L201" s="20">
        <f t="shared" si="2"/>
        <v>40526</v>
      </c>
      <c r="M201" s="20">
        <f t="shared" si="3"/>
        <v>41621</v>
      </c>
      <c r="N201" s="39" t="s">
        <v>186</v>
      </c>
      <c r="O201" s="40" t="s">
        <v>187</v>
      </c>
      <c r="P201" s="15"/>
      <c r="Q201" s="16" t="s">
        <v>791</v>
      </c>
      <c r="R201" s="22" t="s">
        <v>213</v>
      </c>
      <c r="S201" s="22" t="s">
        <v>399</v>
      </c>
      <c r="T201" s="16" t="s">
        <v>953</v>
      </c>
      <c r="U201" s="23" t="s">
        <v>59</v>
      </c>
      <c r="V201" s="30"/>
      <c r="W201" s="23"/>
      <c r="X201" s="25"/>
      <c r="Y201" s="25"/>
      <c r="Z201" s="25"/>
      <c r="AA201" s="25"/>
      <c r="AB201" s="22"/>
      <c r="AC201" s="25"/>
      <c r="AD201" s="25"/>
      <c r="AE201" s="25"/>
      <c r="AF201" s="25"/>
      <c r="AG201" s="25"/>
      <c r="AH201" s="25"/>
      <c r="AI201" s="25"/>
      <c r="AJ201" s="25"/>
      <c r="AK201" s="25"/>
      <c r="AL201" s="25"/>
      <c r="AM201" s="25"/>
      <c r="AN201" s="25"/>
      <c r="AO201" s="25"/>
    </row>
    <row r="202" ht="14.25" hidden="1" customHeight="1">
      <c r="A202" s="37">
        <v>2569.0</v>
      </c>
      <c r="B202" s="26"/>
      <c r="C202" s="12" t="str">
        <f t="shared" si="1"/>
        <v>2569</v>
      </c>
      <c r="D202" s="13"/>
      <c r="E202" s="14"/>
      <c r="F202" s="15"/>
      <c r="G202" s="16" t="s">
        <v>954</v>
      </c>
      <c r="H202" s="17">
        <v>148999.99999999962</v>
      </c>
      <c r="I202" s="18" t="s">
        <v>97</v>
      </c>
      <c r="J202" s="32">
        <f>H202*0.1</f>
        <v>14900</v>
      </c>
      <c r="K202" s="15" t="s">
        <v>955</v>
      </c>
      <c r="L202" s="20">
        <f t="shared" si="2"/>
        <v>40162</v>
      </c>
      <c r="M202" s="20">
        <f t="shared" si="3"/>
        <v>40892</v>
      </c>
      <c r="N202" s="39" t="s">
        <v>186</v>
      </c>
      <c r="O202" s="40" t="s">
        <v>187</v>
      </c>
      <c r="P202" s="15"/>
      <c r="Q202" s="16" t="s">
        <v>956</v>
      </c>
      <c r="R202" s="22" t="s">
        <v>705</v>
      </c>
      <c r="S202" s="22" t="s">
        <v>957</v>
      </c>
      <c r="T202" s="16" t="s">
        <v>958</v>
      </c>
      <c r="U202" s="23" t="s">
        <v>46</v>
      </c>
      <c r="V202" s="30"/>
      <c r="W202" s="24"/>
      <c r="X202" s="25"/>
      <c r="Y202" s="25"/>
      <c r="Z202" s="25"/>
      <c r="AA202" s="25"/>
      <c r="AB202" s="22"/>
      <c r="AC202" s="25"/>
      <c r="AD202" s="25"/>
      <c r="AE202" s="25"/>
      <c r="AF202" s="25"/>
      <c r="AG202" s="25"/>
      <c r="AH202" s="25"/>
      <c r="AI202" s="25"/>
      <c r="AJ202" s="25"/>
      <c r="AK202" s="25"/>
      <c r="AL202" s="25"/>
      <c r="AM202" s="25"/>
      <c r="AN202" s="25"/>
      <c r="AO202" s="25"/>
    </row>
    <row r="203" ht="14.25" hidden="1" customHeight="1">
      <c r="A203" s="26">
        <v>2572.0</v>
      </c>
      <c r="B203" s="18">
        <v>1.0</v>
      </c>
      <c r="C203" s="12" t="str">
        <f t="shared" si="1"/>
        <v>2572-01</v>
      </c>
      <c r="D203" s="13"/>
      <c r="E203" s="22"/>
      <c r="F203" s="23"/>
      <c r="G203" s="16" t="s">
        <v>959</v>
      </c>
      <c r="H203" s="17">
        <v>100000.0</v>
      </c>
      <c r="I203" s="18" t="s">
        <v>27</v>
      </c>
      <c r="J203" s="23"/>
      <c r="K203" s="16" t="s">
        <v>960</v>
      </c>
      <c r="L203" s="20">
        <f t="shared" si="2"/>
        <v>41640</v>
      </c>
      <c r="M203" s="20">
        <f t="shared" si="3"/>
        <v>42735</v>
      </c>
      <c r="N203" s="29" t="s">
        <v>117</v>
      </c>
      <c r="O203" s="13" t="s">
        <v>961</v>
      </c>
      <c r="P203" s="16" t="s">
        <v>962</v>
      </c>
      <c r="Q203" s="16" t="s">
        <v>88</v>
      </c>
      <c r="R203" s="16" t="s">
        <v>88</v>
      </c>
      <c r="S203" s="22"/>
      <c r="T203" s="35"/>
      <c r="U203" s="23" t="s">
        <v>91</v>
      </c>
      <c r="V203" s="30"/>
      <c r="W203" s="24"/>
      <c r="X203" s="22"/>
      <c r="Y203" s="22"/>
      <c r="Z203" s="22"/>
      <c r="AA203" s="22"/>
      <c r="AB203" s="25"/>
      <c r="AC203" s="2"/>
      <c r="AD203" s="22"/>
      <c r="AE203" s="22"/>
      <c r="AF203" s="22"/>
      <c r="AG203" s="22"/>
      <c r="AH203" s="22"/>
      <c r="AI203" s="22"/>
      <c r="AJ203" s="22"/>
      <c r="AK203" s="22"/>
      <c r="AL203" s="22"/>
      <c r="AM203" s="22"/>
      <c r="AN203" s="22"/>
      <c r="AO203" s="22"/>
    </row>
    <row r="204" ht="14.25" hidden="1" customHeight="1">
      <c r="A204" s="37">
        <v>2573.0</v>
      </c>
      <c r="B204" s="41">
        <v>1.0</v>
      </c>
      <c r="C204" s="12" t="str">
        <f t="shared" si="1"/>
        <v>2573-01</v>
      </c>
      <c r="D204" s="13"/>
      <c r="E204" s="14" t="s">
        <v>963</v>
      </c>
      <c r="F204" s="15" t="s">
        <v>25</v>
      </c>
      <c r="G204" s="16" t="s">
        <v>964</v>
      </c>
      <c r="H204" s="17">
        <v>682993.9999999983</v>
      </c>
      <c r="I204" s="18" t="s">
        <v>97</v>
      </c>
      <c r="J204" s="32">
        <f>H204*0.1</f>
        <v>68299.4</v>
      </c>
      <c r="K204" s="15" t="s">
        <v>965</v>
      </c>
      <c r="L204" s="20">
        <f t="shared" si="2"/>
        <v>40626</v>
      </c>
      <c r="M204" s="20">
        <f t="shared" si="3"/>
        <v>41478</v>
      </c>
      <c r="N204" s="39" t="s">
        <v>186</v>
      </c>
      <c r="O204" s="40" t="s">
        <v>187</v>
      </c>
      <c r="P204" s="15" t="s">
        <v>797</v>
      </c>
      <c r="Q204" s="16" t="s">
        <v>966</v>
      </c>
      <c r="R204" s="22" t="s">
        <v>677</v>
      </c>
      <c r="S204" s="22" t="s">
        <v>967</v>
      </c>
      <c r="T204" s="16" t="s">
        <v>968</v>
      </c>
      <c r="U204" s="23" t="s">
        <v>218</v>
      </c>
      <c r="V204" s="30"/>
      <c r="W204" s="23"/>
      <c r="X204" s="25"/>
      <c r="Y204" s="25"/>
      <c r="Z204" s="25"/>
      <c r="AA204" s="25"/>
      <c r="AB204" s="22"/>
      <c r="AC204" s="25"/>
      <c r="AD204" s="25"/>
      <c r="AE204" s="25"/>
      <c r="AF204" s="25"/>
      <c r="AG204" s="25"/>
      <c r="AH204" s="25"/>
      <c r="AI204" s="25"/>
      <c r="AJ204" s="25"/>
      <c r="AK204" s="25"/>
      <c r="AL204" s="25"/>
      <c r="AM204" s="25"/>
      <c r="AN204" s="25"/>
      <c r="AO204" s="25"/>
    </row>
    <row r="205" ht="14.25" hidden="1" customHeight="1">
      <c r="A205" s="37">
        <v>2574.0</v>
      </c>
      <c r="B205" s="26">
        <v>2.0</v>
      </c>
      <c r="C205" s="12" t="str">
        <f t="shared" si="1"/>
        <v>2574-02</v>
      </c>
      <c r="D205" s="13">
        <v>41778.0</v>
      </c>
      <c r="E205" s="14" t="s">
        <v>969</v>
      </c>
      <c r="F205" s="15" t="s">
        <v>25</v>
      </c>
      <c r="G205" s="16" t="s">
        <v>970</v>
      </c>
      <c r="H205" s="17">
        <v>498739.99999999866</v>
      </c>
      <c r="I205" s="18" t="s">
        <v>97</v>
      </c>
      <c r="J205" s="32"/>
      <c r="K205" s="15" t="s">
        <v>971</v>
      </c>
      <c r="L205" s="20">
        <f t="shared" si="2"/>
        <v>40504</v>
      </c>
      <c r="M205" s="20">
        <f t="shared" si="3"/>
        <v>41781</v>
      </c>
      <c r="N205" s="39" t="s">
        <v>186</v>
      </c>
      <c r="O205" s="40" t="s">
        <v>187</v>
      </c>
      <c r="P205" s="23" t="s">
        <v>972</v>
      </c>
      <c r="Q205" s="16" t="s">
        <v>973</v>
      </c>
      <c r="R205" s="22" t="s">
        <v>112</v>
      </c>
      <c r="S205" s="22" t="s">
        <v>974</v>
      </c>
      <c r="T205" s="16" t="s">
        <v>975</v>
      </c>
      <c r="U205" s="23" t="s">
        <v>59</v>
      </c>
      <c r="V205" s="30"/>
      <c r="W205" s="24"/>
      <c r="X205" s="25"/>
      <c r="Y205" s="25"/>
      <c r="Z205" s="25"/>
      <c r="AA205" s="25"/>
      <c r="AB205" s="25"/>
      <c r="AC205" s="25"/>
      <c r="AD205" s="25"/>
      <c r="AE205" s="25"/>
      <c r="AF205" s="25"/>
      <c r="AG205" s="25"/>
      <c r="AH205" s="25"/>
      <c r="AI205" s="25"/>
      <c r="AJ205" s="25"/>
      <c r="AK205" s="25"/>
      <c r="AL205" s="25"/>
      <c r="AM205" s="25"/>
      <c r="AN205" s="25"/>
      <c r="AO205" s="25"/>
    </row>
    <row r="206" ht="14.25" hidden="1" customHeight="1">
      <c r="A206" s="37">
        <v>2575.0</v>
      </c>
      <c r="B206" s="26"/>
      <c r="C206" s="12" t="str">
        <f t="shared" si="1"/>
        <v>2575</v>
      </c>
      <c r="D206" s="13">
        <v>40816.0</v>
      </c>
      <c r="E206" s="14"/>
      <c r="F206" s="15"/>
      <c r="G206" s="16" t="s">
        <v>976</v>
      </c>
      <c r="H206" s="17">
        <v>5214999.999999986</v>
      </c>
      <c r="I206" s="18" t="s">
        <v>97</v>
      </c>
      <c r="J206" s="32"/>
      <c r="K206" s="15" t="s">
        <v>977</v>
      </c>
      <c r="L206" s="20">
        <f t="shared" si="2"/>
        <v>40654</v>
      </c>
      <c r="M206" s="20">
        <f t="shared" si="3"/>
        <v>41750</v>
      </c>
      <c r="N206" s="39" t="s">
        <v>186</v>
      </c>
      <c r="O206" s="40" t="s">
        <v>187</v>
      </c>
      <c r="P206" s="23" t="s">
        <v>972</v>
      </c>
      <c r="Q206" s="16" t="s">
        <v>312</v>
      </c>
      <c r="R206" s="22" t="s">
        <v>312</v>
      </c>
      <c r="S206" s="22" t="s">
        <v>978</v>
      </c>
      <c r="T206" s="16" t="s">
        <v>979</v>
      </c>
      <c r="U206" s="23" t="s">
        <v>237</v>
      </c>
      <c r="V206" s="30"/>
      <c r="W206" s="24"/>
      <c r="X206" s="25"/>
      <c r="Y206" s="25"/>
      <c r="Z206" s="25"/>
      <c r="AA206" s="25"/>
      <c r="AB206" s="25"/>
      <c r="AC206" s="25"/>
      <c r="AD206" s="25"/>
      <c r="AE206" s="25"/>
      <c r="AF206" s="25"/>
      <c r="AG206" s="25"/>
      <c r="AH206" s="25"/>
      <c r="AI206" s="25"/>
      <c r="AJ206" s="25"/>
      <c r="AK206" s="25"/>
      <c r="AL206" s="25"/>
      <c r="AM206" s="25"/>
      <c r="AN206" s="25"/>
      <c r="AO206" s="25"/>
    </row>
    <row r="207" ht="14.25" hidden="1" customHeight="1">
      <c r="A207" s="37">
        <v>2576.0</v>
      </c>
      <c r="B207" s="41">
        <v>1.0</v>
      </c>
      <c r="C207" s="12" t="str">
        <f t="shared" si="1"/>
        <v>2576-01</v>
      </c>
      <c r="D207" s="13">
        <v>40980.0</v>
      </c>
      <c r="E207" s="14"/>
      <c r="F207" s="15" t="s">
        <v>25</v>
      </c>
      <c r="G207" s="16" t="s">
        <v>980</v>
      </c>
      <c r="H207" s="17">
        <v>1798939.9999999953</v>
      </c>
      <c r="I207" s="18" t="s">
        <v>97</v>
      </c>
      <c r="J207" s="32"/>
      <c r="K207" s="15" t="s">
        <v>981</v>
      </c>
      <c r="L207" s="20">
        <f t="shared" si="2"/>
        <v>40725</v>
      </c>
      <c r="M207" s="20">
        <f t="shared" si="3"/>
        <v>41419</v>
      </c>
      <c r="N207" s="39" t="s">
        <v>186</v>
      </c>
      <c r="O207" s="40" t="s">
        <v>187</v>
      </c>
      <c r="P207" s="23" t="s">
        <v>972</v>
      </c>
      <c r="Q207" s="16" t="s">
        <v>982</v>
      </c>
      <c r="R207" s="22" t="s">
        <v>105</v>
      </c>
      <c r="S207" s="22" t="s">
        <v>983</v>
      </c>
      <c r="T207" s="16" t="s">
        <v>787</v>
      </c>
      <c r="U207" s="23" t="s">
        <v>74</v>
      </c>
      <c r="V207" s="30"/>
      <c r="W207" s="24"/>
      <c r="X207" s="25"/>
      <c r="Y207" s="25"/>
      <c r="Z207" s="25"/>
      <c r="AA207" s="25"/>
      <c r="AB207" s="25"/>
      <c r="AC207" s="22"/>
      <c r="AD207" s="2"/>
      <c r="AE207" s="2"/>
      <c r="AF207" s="2"/>
      <c r="AG207" s="2"/>
      <c r="AH207" s="2"/>
      <c r="AI207" s="2"/>
      <c r="AJ207" s="2"/>
      <c r="AK207" s="2"/>
      <c r="AL207" s="2"/>
      <c r="AM207" s="2"/>
      <c r="AN207" s="2"/>
      <c r="AO207" s="2"/>
    </row>
    <row r="208" ht="14.25" hidden="1" customHeight="1">
      <c r="A208" s="26">
        <v>2577.0</v>
      </c>
      <c r="B208" s="11">
        <v>1.0</v>
      </c>
      <c r="C208" s="12" t="str">
        <f t="shared" si="1"/>
        <v>2577-01</v>
      </c>
      <c r="D208" s="13"/>
      <c r="E208" s="15"/>
      <c r="F208" s="15"/>
      <c r="G208" s="22" t="s">
        <v>984</v>
      </c>
      <c r="H208" s="17">
        <v>6235077.0</v>
      </c>
      <c r="I208" s="18" t="s">
        <v>170</v>
      </c>
      <c r="J208" s="15"/>
      <c r="K208" s="16" t="s">
        <v>985</v>
      </c>
      <c r="L208" s="20">
        <f t="shared" si="2"/>
        <v>40664</v>
      </c>
      <c r="M208" s="20">
        <f t="shared" si="3"/>
        <v>42124</v>
      </c>
      <c r="N208" s="29" t="s">
        <v>29</v>
      </c>
      <c r="O208" s="18" t="s">
        <v>172</v>
      </c>
      <c r="P208" s="23" t="s">
        <v>972</v>
      </c>
      <c r="Q208" s="22" t="s">
        <v>986</v>
      </c>
      <c r="R208" s="22" t="s">
        <v>987</v>
      </c>
      <c r="S208" s="22"/>
      <c r="T208" s="16"/>
      <c r="U208" s="23" t="s">
        <v>683</v>
      </c>
      <c r="V208" s="30"/>
      <c r="W208" s="24"/>
      <c r="X208" s="22"/>
      <c r="Y208" s="22"/>
      <c r="Z208" s="22"/>
      <c r="AA208" s="22"/>
      <c r="AB208" s="25"/>
      <c r="AC208" s="25"/>
      <c r="AD208" s="25"/>
      <c r="AE208" s="25"/>
      <c r="AF208" s="25"/>
      <c r="AG208" s="25"/>
      <c r="AH208" s="25"/>
      <c r="AI208" s="25"/>
      <c r="AJ208" s="25"/>
      <c r="AK208" s="25"/>
      <c r="AL208" s="25"/>
      <c r="AM208" s="25"/>
      <c r="AN208" s="25"/>
      <c r="AO208" s="25"/>
    </row>
    <row r="209" ht="14.25" hidden="1" customHeight="1">
      <c r="A209" s="26">
        <v>2578.0</v>
      </c>
      <c r="B209" s="11"/>
      <c r="C209" s="12" t="str">
        <f t="shared" si="1"/>
        <v>2578</v>
      </c>
      <c r="D209" s="13"/>
      <c r="E209" s="15"/>
      <c r="F209" s="15"/>
      <c r="G209" s="22" t="s">
        <v>988</v>
      </c>
      <c r="H209" s="17">
        <v>1.7125949E7</v>
      </c>
      <c r="I209" s="18" t="s">
        <v>97</v>
      </c>
      <c r="J209" s="32"/>
      <c r="K209" s="34" t="s">
        <v>989</v>
      </c>
      <c r="L209" s="20">
        <f t="shared" si="2"/>
        <v>40700</v>
      </c>
      <c r="M209" s="20">
        <f t="shared" si="3"/>
        <v>42100</v>
      </c>
      <c r="N209" s="29" t="s">
        <v>117</v>
      </c>
      <c r="O209" s="13" t="s">
        <v>961</v>
      </c>
      <c r="P209" s="16" t="s">
        <v>962</v>
      </c>
      <c r="Q209" s="22" t="s">
        <v>990</v>
      </c>
      <c r="R209" s="22"/>
      <c r="S209" s="22" t="s">
        <v>972</v>
      </c>
      <c r="T209" s="22" t="s">
        <v>991</v>
      </c>
      <c r="U209" s="23" t="s">
        <v>177</v>
      </c>
      <c r="V209" s="30"/>
      <c r="W209" s="23"/>
      <c r="X209" s="25"/>
      <c r="Y209" s="25"/>
      <c r="Z209" s="25"/>
      <c r="AA209" s="25"/>
      <c r="AB209" s="25"/>
      <c r="AC209" s="2"/>
      <c r="AD209" s="25"/>
      <c r="AE209" s="25"/>
      <c r="AF209" s="25"/>
      <c r="AG209" s="25"/>
      <c r="AH209" s="25"/>
      <c r="AI209" s="25"/>
      <c r="AJ209" s="25"/>
      <c r="AK209" s="25"/>
      <c r="AL209" s="25"/>
      <c r="AM209" s="25"/>
      <c r="AN209" s="25"/>
      <c r="AO209" s="25"/>
    </row>
    <row r="210" ht="14.25" hidden="1" customHeight="1">
      <c r="A210" s="37">
        <v>2579.0</v>
      </c>
      <c r="B210" s="26"/>
      <c r="C210" s="12" t="str">
        <f t="shared" si="1"/>
        <v>2579</v>
      </c>
      <c r="D210" s="13"/>
      <c r="E210" s="14"/>
      <c r="F210" s="15"/>
      <c r="G210" s="16" t="s">
        <v>992</v>
      </c>
      <c r="H210" s="17">
        <v>69845.29999999981</v>
      </c>
      <c r="I210" s="18" t="s">
        <v>97</v>
      </c>
      <c r="J210" s="32">
        <f t="shared" ref="J210:J211" si="12">H210*0.1</f>
        <v>6984.53</v>
      </c>
      <c r="K210" s="15" t="s">
        <v>993</v>
      </c>
      <c r="L210" s="20">
        <f t="shared" si="2"/>
        <v>40646</v>
      </c>
      <c r="M210" s="20">
        <f t="shared" si="3"/>
        <v>41012</v>
      </c>
      <c r="N210" s="39" t="s">
        <v>186</v>
      </c>
      <c r="O210" s="40" t="s">
        <v>187</v>
      </c>
      <c r="P210" s="14" t="s">
        <v>972</v>
      </c>
      <c r="Q210" s="16" t="s">
        <v>994</v>
      </c>
      <c r="R210" s="22" t="s">
        <v>995</v>
      </c>
      <c r="S210" s="22" t="s">
        <v>994</v>
      </c>
      <c r="T210" s="16" t="s">
        <v>996</v>
      </c>
      <c r="U210" s="23" t="s">
        <v>46</v>
      </c>
      <c r="V210" s="30"/>
      <c r="W210" s="24"/>
      <c r="X210" s="25"/>
      <c r="Y210" s="25"/>
      <c r="Z210" s="25"/>
      <c r="AA210" s="25"/>
      <c r="AB210" s="22"/>
      <c r="AC210" s="25"/>
      <c r="AD210" s="25"/>
      <c r="AE210" s="25"/>
      <c r="AF210" s="25"/>
      <c r="AG210" s="25"/>
      <c r="AH210" s="25"/>
      <c r="AI210" s="25"/>
      <c r="AJ210" s="25"/>
      <c r="AK210" s="25"/>
      <c r="AL210" s="25"/>
      <c r="AM210" s="25"/>
      <c r="AN210" s="25"/>
      <c r="AO210" s="25"/>
    </row>
    <row r="211" ht="14.25" hidden="1" customHeight="1">
      <c r="A211" s="37">
        <v>2580.0</v>
      </c>
      <c r="B211" s="26"/>
      <c r="C211" s="12" t="str">
        <f t="shared" si="1"/>
        <v>2580</v>
      </c>
      <c r="D211" s="13"/>
      <c r="E211" s="14"/>
      <c r="F211" s="15"/>
      <c r="G211" s="16" t="s">
        <v>997</v>
      </c>
      <c r="H211" s="17">
        <v>39161.6999999999</v>
      </c>
      <c r="I211" s="18" t="s">
        <v>97</v>
      </c>
      <c r="J211" s="32">
        <f t="shared" si="12"/>
        <v>3916.17</v>
      </c>
      <c r="K211" s="15" t="s">
        <v>998</v>
      </c>
      <c r="L211" s="20">
        <f t="shared" si="2"/>
        <v>40558</v>
      </c>
      <c r="M211" s="20">
        <f t="shared" si="3"/>
        <v>41104</v>
      </c>
      <c r="N211" s="39" t="s">
        <v>186</v>
      </c>
      <c r="O211" s="40" t="s">
        <v>187</v>
      </c>
      <c r="P211" s="23" t="s">
        <v>972</v>
      </c>
      <c r="Q211" s="16" t="s">
        <v>999</v>
      </c>
      <c r="R211" s="22" t="s">
        <v>677</v>
      </c>
      <c r="S211" s="22" t="s">
        <v>1000</v>
      </c>
      <c r="T211" s="16" t="s">
        <v>1001</v>
      </c>
      <c r="U211" s="23" t="s">
        <v>46</v>
      </c>
      <c r="V211" s="30"/>
      <c r="W211" s="24"/>
      <c r="X211" s="25"/>
      <c r="Y211" s="25"/>
      <c r="Z211" s="25"/>
      <c r="AA211" s="25"/>
      <c r="AB211" s="25"/>
      <c r="AC211" s="25"/>
      <c r="AD211" s="22"/>
      <c r="AE211" s="22"/>
      <c r="AF211" s="22"/>
      <c r="AG211" s="22"/>
      <c r="AH211" s="22"/>
      <c r="AI211" s="22"/>
      <c r="AJ211" s="22"/>
      <c r="AK211" s="22"/>
      <c r="AL211" s="22"/>
      <c r="AM211" s="22"/>
      <c r="AN211" s="22"/>
      <c r="AO211" s="22"/>
    </row>
    <row r="212" ht="14.25" hidden="1" customHeight="1">
      <c r="A212" s="37">
        <v>2581.0</v>
      </c>
      <c r="B212" s="26">
        <v>2.0</v>
      </c>
      <c r="C212" s="12" t="str">
        <f t="shared" si="1"/>
        <v>2581-02</v>
      </c>
      <c r="D212" s="13">
        <v>41491.0</v>
      </c>
      <c r="E212" s="14"/>
      <c r="F212" s="15" t="s">
        <v>25</v>
      </c>
      <c r="G212" s="16" t="s">
        <v>1002</v>
      </c>
      <c r="H212" s="17">
        <v>2566980.0</v>
      </c>
      <c r="I212" s="18" t="s">
        <v>97</v>
      </c>
      <c r="J212" s="32"/>
      <c r="K212" s="15" t="s">
        <v>1003</v>
      </c>
      <c r="L212" s="20">
        <f t="shared" si="2"/>
        <v>40817</v>
      </c>
      <c r="M212" s="20">
        <f t="shared" si="3"/>
        <v>41851</v>
      </c>
      <c r="N212" s="39" t="s">
        <v>186</v>
      </c>
      <c r="O212" s="40" t="s">
        <v>187</v>
      </c>
      <c r="P212" s="23" t="s">
        <v>972</v>
      </c>
      <c r="Q212" s="16" t="s">
        <v>1004</v>
      </c>
      <c r="R212" s="22" t="s">
        <v>105</v>
      </c>
      <c r="S212" s="22" t="s">
        <v>1005</v>
      </c>
      <c r="T212" s="16" t="s">
        <v>1006</v>
      </c>
      <c r="U212" s="23" t="s">
        <v>74</v>
      </c>
      <c r="V212" s="30"/>
      <c r="W212" s="24"/>
      <c r="X212" s="2"/>
      <c r="Y212" s="2"/>
      <c r="Z212" s="2"/>
      <c r="AA212" s="2"/>
      <c r="AB212" s="25"/>
      <c r="AC212" s="25"/>
      <c r="AD212" s="25"/>
      <c r="AE212" s="25"/>
      <c r="AF212" s="25"/>
      <c r="AG212" s="25"/>
      <c r="AH212" s="25"/>
      <c r="AI212" s="25"/>
      <c r="AJ212" s="25"/>
      <c r="AK212" s="25"/>
      <c r="AL212" s="25"/>
      <c r="AM212" s="25"/>
      <c r="AN212" s="25"/>
      <c r="AO212" s="25"/>
    </row>
    <row r="213" ht="14.25" hidden="1" customHeight="1">
      <c r="A213" s="37">
        <v>2582.0</v>
      </c>
      <c r="B213" s="26">
        <v>2.0</v>
      </c>
      <c r="C213" s="12" t="str">
        <f t="shared" si="1"/>
        <v>2582-02</v>
      </c>
      <c r="D213" s="13">
        <v>40966.0</v>
      </c>
      <c r="E213" s="14"/>
      <c r="F213" s="15" t="s">
        <v>25</v>
      </c>
      <c r="G213" s="16" t="s">
        <v>1007</v>
      </c>
      <c r="H213" s="17">
        <v>600075.9999999984</v>
      </c>
      <c r="I213" s="18" t="s">
        <v>97</v>
      </c>
      <c r="J213" s="32"/>
      <c r="K213" s="15" t="s">
        <v>1008</v>
      </c>
      <c r="L213" s="20">
        <f t="shared" si="2"/>
        <v>40817</v>
      </c>
      <c r="M213" s="20">
        <f t="shared" si="3"/>
        <v>41729</v>
      </c>
      <c r="N213" s="39" t="s">
        <v>186</v>
      </c>
      <c r="O213" s="40" t="s">
        <v>187</v>
      </c>
      <c r="P213" s="23" t="s">
        <v>972</v>
      </c>
      <c r="Q213" s="16" t="s">
        <v>1009</v>
      </c>
      <c r="R213" s="22" t="s">
        <v>105</v>
      </c>
      <c r="S213" s="22" t="s">
        <v>1010</v>
      </c>
      <c r="T213" s="16" t="s">
        <v>1006</v>
      </c>
      <c r="U213" s="23" t="s">
        <v>74</v>
      </c>
      <c r="V213" s="30"/>
      <c r="W213" s="31"/>
      <c r="X213" s="25"/>
      <c r="Y213" s="25"/>
      <c r="Z213" s="25"/>
      <c r="AA213" s="25"/>
      <c r="AB213" s="25"/>
      <c r="AC213" s="25"/>
      <c r="AD213" s="2"/>
      <c r="AE213" s="2"/>
      <c r="AF213" s="2"/>
      <c r="AG213" s="2"/>
      <c r="AH213" s="2"/>
      <c r="AI213" s="2"/>
      <c r="AJ213" s="2"/>
      <c r="AK213" s="2"/>
      <c r="AL213" s="2"/>
      <c r="AM213" s="2"/>
      <c r="AN213" s="2"/>
      <c r="AO213" s="2"/>
    </row>
    <row r="214" ht="14.25" hidden="1" customHeight="1">
      <c r="A214" s="37">
        <v>2583.0</v>
      </c>
      <c r="B214" s="41">
        <v>1.0</v>
      </c>
      <c r="C214" s="12" t="str">
        <f t="shared" si="1"/>
        <v>2583-01</v>
      </c>
      <c r="D214" s="13">
        <v>40966.0</v>
      </c>
      <c r="E214" s="14"/>
      <c r="F214" s="15" t="s">
        <v>25</v>
      </c>
      <c r="G214" s="16" t="s">
        <v>1011</v>
      </c>
      <c r="H214" s="17">
        <v>1302262.9999999965</v>
      </c>
      <c r="I214" s="18" t="s">
        <v>97</v>
      </c>
      <c r="J214" s="32"/>
      <c r="K214" s="15" t="s">
        <v>1008</v>
      </c>
      <c r="L214" s="20">
        <f t="shared" si="2"/>
        <v>40817</v>
      </c>
      <c r="M214" s="20">
        <f t="shared" si="3"/>
        <v>41729</v>
      </c>
      <c r="N214" s="39" t="s">
        <v>186</v>
      </c>
      <c r="O214" s="40" t="s">
        <v>187</v>
      </c>
      <c r="P214" s="23" t="s">
        <v>972</v>
      </c>
      <c r="Q214" s="16" t="s">
        <v>1012</v>
      </c>
      <c r="R214" s="22" t="s">
        <v>105</v>
      </c>
      <c r="S214" s="22" t="s">
        <v>1013</v>
      </c>
      <c r="T214" s="16" t="s">
        <v>1006</v>
      </c>
      <c r="U214" s="23" t="s">
        <v>74</v>
      </c>
      <c r="V214" s="30"/>
      <c r="W214" s="24"/>
      <c r="X214" s="25"/>
      <c r="Y214" s="25"/>
      <c r="Z214" s="25"/>
      <c r="AA214" s="25"/>
      <c r="AB214" s="24"/>
      <c r="AC214" s="25"/>
      <c r="AD214" s="25"/>
      <c r="AE214" s="25"/>
      <c r="AF214" s="25"/>
      <c r="AG214" s="25"/>
      <c r="AH214" s="25"/>
      <c r="AI214" s="25"/>
      <c r="AJ214" s="25"/>
      <c r="AK214" s="25"/>
      <c r="AL214" s="25"/>
      <c r="AM214" s="25"/>
      <c r="AN214" s="25"/>
      <c r="AO214" s="25"/>
    </row>
    <row r="215" ht="14.25" hidden="1" customHeight="1">
      <c r="A215" s="37">
        <v>2584.0</v>
      </c>
      <c r="B215" s="26">
        <v>2.0</v>
      </c>
      <c r="C215" s="12" t="str">
        <f t="shared" si="1"/>
        <v>2584-02</v>
      </c>
      <c r="D215" s="13">
        <v>41463.0</v>
      </c>
      <c r="E215" s="14" t="s">
        <v>1014</v>
      </c>
      <c r="F215" s="15" t="s">
        <v>25</v>
      </c>
      <c r="G215" s="16" t="s">
        <v>1015</v>
      </c>
      <c r="H215" s="17">
        <v>906603.0</v>
      </c>
      <c r="I215" s="18" t="s">
        <v>97</v>
      </c>
      <c r="J215" s="32"/>
      <c r="K215" s="15" t="s">
        <v>1008</v>
      </c>
      <c r="L215" s="20">
        <f t="shared" si="2"/>
        <v>40817</v>
      </c>
      <c r="M215" s="20">
        <f t="shared" si="3"/>
        <v>41729</v>
      </c>
      <c r="N215" s="39" t="s">
        <v>186</v>
      </c>
      <c r="O215" s="40" t="s">
        <v>187</v>
      </c>
      <c r="P215" s="23" t="s">
        <v>972</v>
      </c>
      <c r="Q215" s="16" t="s">
        <v>1016</v>
      </c>
      <c r="R215" s="22" t="s">
        <v>105</v>
      </c>
      <c r="S215" s="22" t="s">
        <v>1017</v>
      </c>
      <c r="T215" s="16" t="s">
        <v>1006</v>
      </c>
      <c r="U215" s="23" t="s">
        <v>74</v>
      </c>
      <c r="V215" s="30"/>
      <c r="W215" s="24"/>
      <c r="X215" s="25"/>
      <c r="Y215" s="25"/>
      <c r="Z215" s="25"/>
      <c r="AA215" s="25"/>
      <c r="AB215" s="25"/>
      <c r="AC215" s="25"/>
      <c r="AD215" s="25"/>
      <c r="AE215" s="25"/>
      <c r="AF215" s="25"/>
      <c r="AG215" s="25"/>
      <c r="AH215" s="25"/>
      <c r="AI215" s="25"/>
      <c r="AJ215" s="25"/>
      <c r="AK215" s="25"/>
      <c r="AL215" s="25"/>
      <c r="AM215" s="25"/>
      <c r="AN215" s="25"/>
      <c r="AO215" s="25"/>
    </row>
    <row r="216" ht="14.25" hidden="1" customHeight="1">
      <c r="A216" s="37">
        <v>2586.0</v>
      </c>
      <c r="B216" s="41">
        <v>1.0</v>
      </c>
      <c r="C216" s="12" t="str">
        <f t="shared" si="1"/>
        <v>2586-01</v>
      </c>
      <c r="D216" s="13">
        <v>40842.0</v>
      </c>
      <c r="E216" s="14"/>
      <c r="F216" s="15" t="s">
        <v>25</v>
      </c>
      <c r="G216" s="16" t="s">
        <v>1018</v>
      </c>
      <c r="H216" s="17">
        <v>7785341.559999978</v>
      </c>
      <c r="I216" s="18" t="s">
        <v>97</v>
      </c>
      <c r="J216" s="32"/>
      <c r="K216" s="15" t="s">
        <v>1019</v>
      </c>
      <c r="L216" s="20">
        <f t="shared" si="2"/>
        <v>40826</v>
      </c>
      <c r="M216" s="20">
        <f t="shared" si="3"/>
        <v>41739</v>
      </c>
      <c r="N216" s="39" t="s">
        <v>186</v>
      </c>
      <c r="O216" s="40" t="s">
        <v>187</v>
      </c>
      <c r="P216" s="23" t="s">
        <v>972</v>
      </c>
      <c r="Q216" s="16" t="s">
        <v>1020</v>
      </c>
      <c r="R216" s="22" t="s">
        <v>1021</v>
      </c>
      <c r="S216" s="22" t="s">
        <v>1005</v>
      </c>
      <c r="T216" s="16" t="s">
        <v>1006</v>
      </c>
      <c r="U216" s="23" t="s">
        <v>74</v>
      </c>
      <c r="V216" s="30"/>
      <c r="W216" s="24"/>
      <c r="X216" s="22"/>
      <c r="Y216" s="22"/>
      <c r="Z216" s="22"/>
      <c r="AA216" s="22"/>
      <c r="AB216" s="25"/>
      <c r="AC216" s="22"/>
      <c r="AD216" s="25"/>
      <c r="AE216" s="25"/>
      <c r="AF216" s="25"/>
      <c r="AG216" s="25"/>
      <c r="AH216" s="25"/>
      <c r="AI216" s="25"/>
      <c r="AJ216" s="25"/>
      <c r="AK216" s="25"/>
      <c r="AL216" s="25"/>
      <c r="AM216" s="25"/>
      <c r="AN216" s="25"/>
      <c r="AO216" s="25"/>
    </row>
    <row r="217" ht="14.25" customHeight="1">
      <c r="A217" s="26">
        <v>2587.0</v>
      </c>
      <c r="B217" s="18">
        <v>4.0</v>
      </c>
      <c r="C217" s="12" t="str">
        <f t="shared" si="1"/>
        <v>2587-04</v>
      </c>
      <c r="D217" s="13">
        <v>44413.0</v>
      </c>
      <c r="E217" s="22" t="s">
        <v>1022</v>
      </c>
      <c r="F217" s="23" t="s">
        <v>25</v>
      </c>
      <c r="G217" s="16" t="s">
        <v>1023</v>
      </c>
      <c r="H217" s="17">
        <v>2704613.0</v>
      </c>
      <c r="I217" s="18" t="s">
        <v>97</v>
      </c>
      <c r="J217" s="23"/>
      <c r="K217" s="16" t="s">
        <v>1024</v>
      </c>
      <c r="L217" s="20">
        <f t="shared" si="2"/>
        <v>40749</v>
      </c>
      <c r="M217" s="20">
        <f t="shared" si="3"/>
        <v>44561</v>
      </c>
      <c r="N217" s="29" t="s">
        <v>117</v>
      </c>
      <c r="O217" s="18" t="s">
        <v>164</v>
      </c>
      <c r="P217" s="16" t="s">
        <v>962</v>
      </c>
      <c r="Q217" s="16" t="s">
        <v>1025</v>
      </c>
      <c r="R217" s="16" t="s">
        <v>1026</v>
      </c>
      <c r="S217" s="16" t="s">
        <v>1027</v>
      </c>
      <c r="T217" s="35" t="s">
        <v>1028</v>
      </c>
      <c r="U217" s="23" t="s">
        <v>83</v>
      </c>
      <c r="V217" s="30"/>
      <c r="W217" s="23"/>
      <c r="X217" s="25"/>
      <c r="Y217" s="25"/>
      <c r="Z217" s="25"/>
      <c r="AA217" s="25"/>
      <c r="AB217" s="24"/>
      <c r="AC217" s="25"/>
      <c r="AD217" s="25"/>
      <c r="AE217" s="25"/>
      <c r="AF217" s="25"/>
      <c r="AG217" s="25"/>
      <c r="AH217" s="25"/>
      <c r="AI217" s="25"/>
      <c r="AJ217" s="25"/>
      <c r="AK217" s="25"/>
      <c r="AL217" s="25"/>
      <c r="AM217" s="25"/>
      <c r="AN217" s="25"/>
      <c r="AO217" s="25"/>
    </row>
    <row r="218" ht="14.25" hidden="1" customHeight="1">
      <c r="A218" s="37">
        <v>2588.0</v>
      </c>
      <c r="B218" s="26">
        <v>4.0</v>
      </c>
      <c r="C218" s="12" t="str">
        <f t="shared" si="1"/>
        <v>2588-04</v>
      </c>
      <c r="D218" s="13">
        <v>41248.0</v>
      </c>
      <c r="E218" s="14" t="s">
        <v>1029</v>
      </c>
      <c r="F218" s="15" t="s">
        <v>38</v>
      </c>
      <c r="G218" s="16" t="s">
        <v>1030</v>
      </c>
      <c r="H218" s="17">
        <v>145772.06</v>
      </c>
      <c r="I218" s="18" t="s">
        <v>97</v>
      </c>
      <c r="J218" s="32">
        <f t="shared" ref="J218:J220" si="13">H218*0.1</f>
        <v>14577.206</v>
      </c>
      <c r="K218" s="15" t="s">
        <v>1031</v>
      </c>
      <c r="L218" s="20">
        <f t="shared" si="2"/>
        <v>40716</v>
      </c>
      <c r="M218" s="20">
        <f t="shared" si="3"/>
        <v>41326</v>
      </c>
      <c r="N218" s="39" t="s">
        <v>186</v>
      </c>
      <c r="O218" s="40" t="s">
        <v>187</v>
      </c>
      <c r="P218" s="23" t="s">
        <v>1032</v>
      </c>
      <c r="Q218" s="16" t="s">
        <v>1033</v>
      </c>
      <c r="R218" s="22" t="s">
        <v>718</v>
      </c>
      <c r="S218" s="22" t="s">
        <v>1034</v>
      </c>
      <c r="T218" s="16" t="s">
        <v>1035</v>
      </c>
      <c r="U218" s="23" t="s">
        <v>177</v>
      </c>
      <c r="V218" s="28"/>
      <c r="W218" s="24"/>
      <c r="X218" s="2"/>
      <c r="Y218" s="2"/>
      <c r="Z218" s="2"/>
      <c r="AA218" s="2"/>
      <c r="AB218" s="22"/>
      <c r="AC218" s="25"/>
      <c r="AD218" s="25"/>
      <c r="AE218" s="25"/>
      <c r="AF218" s="25"/>
      <c r="AG218" s="25"/>
      <c r="AH218" s="25"/>
      <c r="AI218" s="25"/>
      <c r="AJ218" s="25"/>
      <c r="AK218" s="25"/>
      <c r="AL218" s="25"/>
      <c r="AM218" s="25"/>
      <c r="AN218" s="25"/>
      <c r="AO218" s="25"/>
    </row>
    <row r="219" ht="14.25" hidden="1" customHeight="1">
      <c r="A219" s="37">
        <v>2589.0</v>
      </c>
      <c r="B219" s="41">
        <v>1.0</v>
      </c>
      <c r="C219" s="12" t="str">
        <f t="shared" si="1"/>
        <v>2589-01</v>
      </c>
      <c r="D219" s="13"/>
      <c r="E219" s="14" t="s">
        <v>1029</v>
      </c>
      <c r="F219" s="15" t="s">
        <v>25</v>
      </c>
      <c r="G219" s="16" t="s">
        <v>1036</v>
      </c>
      <c r="H219" s="17">
        <v>680513.9999999983</v>
      </c>
      <c r="I219" s="18" t="s">
        <v>97</v>
      </c>
      <c r="J219" s="32">
        <f t="shared" si="13"/>
        <v>68051.4</v>
      </c>
      <c r="K219" s="15" t="s">
        <v>1037</v>
      </c>
      <c r="L219" s="20">
        <f t="shared" si="2"/>
        <v>40725</v>
      </c>
      <c r="M219" s="20">
        <f t="shared" si="3"/>
        <v>41456</v>
      </c>
      <c r="N219" s="39" t="s">
        <v>186</v>
      </c>
      <c r="O219" s="40" t="s">
        <v>187</v>
      </c>
      <c r="P219" s="23" t="s">
        <v>972</v>
      </c>
      <c r="Q219" s="16" t="s">
        <v>1038</v>
      </c>
      <c r="R219" s="22" t="s">
        <v>718</v>
      </c>
      <c r="S219" s="22" t="s">
        <v>1039</v>
      </c>
      <c r="T219" s="16" t="s">
        <v>1040</v>
      </c>
      <c r="U219" s="23" t="s">
        <v>46</v>
      </c>
      <c r="V219" s="30"/>
      <c r="W219" s="31"/>
      <c r="X219" s="25"/>
      <c r="Y219" s="25"/>
      <c r="Z219" s="25"/>
      <c r="AA219" s="25"/>
      <c r="AB219" s="25"/>
      <c r="AC219" s="25"/>
      <c r="AD219" s="22"/>
      <c r="AE219" s="22"/>
      <c r="AF219" s="22"/>
      <c r="AG219" s="22"/>
      <c r="AH219" s="22"/>
      <c r="AI219" s="22"/>
      <c r="AJ219" s="22"/>
      <c r="AK219" s="22"/>
      <c r="AL219" s="22"/>
      <c r="AM219" s="22"/>
      <c r="AN219" s="22"/>
      <c r="AO219" s="22"/>
    </row>
    <row r="220" ht="14.25" hidden="1" customHeight="1">
      <c r="A220" s="37">
        <v>2591.0</v>
      </c>
      <c r="B220" s="26"/>
      <c r="C220" s="12" t="str">
        <f t="shared" si="1"/>
        <v>2591</v>
      </c>
      <c r="D220" s="13"/>
      <c r="E220" s="14"/>
      <c r="F220" s="15"/>
      <c r="G220" s="16" t="s">
        <v>1041</v>
      </c>
      <c r="H220" s="17">
        <v>91621.04999999976</v>
      </c>
      <c r="I220" s="18" t="s">
        <v>97</v>
      </c>
      <c r="J220" s="32">
        <f t="shared" si="13"/>
        <v>9162.105</v>
      </c>
      <c r="K220" s="15" t="s">
        <v>1042</v>
      </c>
      <c r="L220" s="20">
        <f t="shared" si="2"/>
        <v>40546</v>
      </c>
      <c r="M220" s="20">
        <f t="shared" si="3"/>
        <v>41274</v>
      </c>
      <c r="N220" s="39" t="s">
        <v>186</v>
      </c>
      <c r="O220" s="40" t="s">
        <v>187</v>
      </c>
      <c r="P220" s="23" t="s">
        <v>972</v>
      </c>
      <c r="Q220" s="16" t="s">
        <v>1043</v>
      </c>
      <c r="R220" s="22" t="s">
        <v>677</v>
      </c>
      <c r="S220" s="22" t="s">
        <v>1044</v>
      </c>
      <c r="T220" s="16" t="s">
        <v>1045</v>
      </c>
      <c r="U220" s="23" t="s">
        <v>177</v>
      </c>
      <c r="V220" s="30"/>
      <c r="W220" s="24"/>
      <c r="X220" s="25"/>
      <c r="Y220" s="25"/>
      <c r="Z220" s="25"/>
      <c r="AA220" s="25"/>
      <c r="AB220" s="22"/>
      <c r="AC220" s="22"/>
      <c r="AD220" s="25"/>
      <c r="AE220" s="25"/>
      <c r="AF220" s="25"/>
      <c r="AG220" s="25"/>
      <c r="AH220" s="25"/>
      <c r="AI220" s="25"/>
      <c r="AJ220" s="25"/>
      <c r="AK220" s="25"/>
      <c r="AL220" s="25"/>
      <c r="AM220" s="25"/>
      <c r="AN220" s="25"/>
      <c r="AO220" s="25"/>
    </row>
    <row r="221" ht="14.25" hidden="1" customHeight="1">
      <c r="A221" s="37">
        <v>2592.0</v>
      </c>
      <c r="B221" s="41">
        <v>1.0</v>
      </c>
      <c r="C221" s="12" t="str">
        <f t="shared" si="1"/>
        <v>2592-01</v>
      </c>
      <c r="D221" s="13">
        <v>41232.0</v>
      </c>
      <c r="E221" s="14"/>
      <c r="F221" s="15" t="s">
        <v>25</v>
      </c>
      <c r="G221" s="16" t="s">
        <v>1046</v>
      </c>
      <c r="H221" s="17">
        <v>434960.0</v>
      </c>
      <c r="I221" s="18" t="s">
        <v>97</v>
      </c>
      <c r="J221" s="32"/>
      <c r="K221" s="15" t="s">
        <v>1047</v>
      </c>
      <c r="L221" s="20">
        <f t="shared" si="2"/>
        <v>40726</v>
      </c>
      <c r="M221" s="20">
        <f t="shared" si="3"/>
        <v>41786</v>
      </c>
      <c r="N221" s="39" t="s">
        <v>186</v>
      </c>
      <c r="O221" s="40" t="s">
        <v>187</v>
      </c>
      <c r="P221" s="23" t="s">
        <v>972</v>
      </c>
      <c r="Q221" s="16" t="s">
        <v>1048</v>
      </c>
      <c r="R221" s="22" t="s">
        <v>105</v>
      </c>
      <c r="S221" s="22" t="s">
        <v>1049</v>
      </c>
      <c r="T221" s="16" t="s">
        <v>1050</v>
      </c>
      <c r="U221" s="23" t="s">
        <v>74</v>
      </c>
      <c r="V221" s="30"/>
      <c r="W221" s="24"/>
      <c r="X221" s="25"/>
      <c r="Y221" s="25"/>
      <c r="Z221" s="25"/>
      <c r="AA221" s="25"/>
      <c r="AB221" s="25"/>
      <c r="AC221" s="25"/>
      <c r="AD221" s="22"/>
      <c r="AE221" s="22"/>
      <c r="AF221" s="22"/>
      <c r="AG221" s="22"/>
      <c r="AH221" s="22"/>
      <c r="AI221" s="22"/>
      <c r="AJ221" s="22"/>
      <c r="AK221" s="22"/>
      <c r="AL221" s="22"/>
      <c r="AM221" s="22"/>
      <c r="AN221" s="22"/>
      <c r="AO221" s="22"/>
    </row>
    <row r="222" ht="14.25" hidden="1" customHeight="1">
      <c r="A222" s="37">
        <v>2593.0</v>
      </c>
      <c r="B222" s="26"/>
      <c r="C222" s="12" t="str">
        <f t="shared" si="1"/>
        <v>2593</v>
      </c>
      <c r="D222" s="13"/>
      <c r="E222" s="14"/>
      <c r="F222" s="15"/>
      <c r="G222" s="16" t="s">
        <v>1051</v>
      </c>
      <c r="H222" s="17">
        <v>11999.999999999967</v>
      </c>
      <c r="I222" s="18" t="s">
        <v>97</v>
      </c>
      <c r="J222" s="32"/>
      <c r="K222" s="15" t="s">
        <v>810</v>
      </c>
      <c r="L222" s="20">
        <f t="shared" si="2"/>
        <v>40513</v>
      </c>
      <c r="M222" s="20">
        <f t="shared" si="3"/>
        <v>40878</v>
      </c>
      <c r="N222" s="39" t="s">
        <v>186</v>
      </c>
      <c r="O222" s="40" t="s">
        <v>187</v>
      </c>
      <c r="P222" s="15"/>
      <c r="Q222" s="16" t="s">
        <v>95</v>
      </c>
      <c r="R222" s="22" t="s">
        <v>95</v>
      </c>
      <c r="S222" s="22" t="s">
        <v>972</v>
      </c>
      <c r="T222" s="16" t="s">
        <v>1052</v>
      </c>
      <c r="U222" s="23" t="s">
        <v>91</v>
      </c>
      <c r="V222" s="30"/>
      <c r="W222" s="24"/>
      <c r="X222" s="25"/>
      <c r="Y222" s="25"/>
      <c r="Z222" s="25"/>
      <c r="AA222" s="25"/>
      <c r="AB222" s="22"/>
      <c r="AC222" s="25"/>
      <c r="AD222" s="25"/>
      <c r="AE222" s="25"/>
      <c r="AF222" s="25"/>
      <c r="AG222" s="25"/>
      <c r="AH222" s="25"/>
      <c r="AI222" s="25"/>
      <c r="AJ222" s="25"/>
      <c r="AK222" s="25"/>
      <c r="AL222" s="25"/>
      <c r="AM222" s="25"/>
      <c r="AN222" s="25"/>
      <c r="AO222" s="25"/>
    </row>
    <row r="223" ht="14.25" hidden="1" customHeight="1">
      <c r="A223" s="26">
        <v>2594.0</v>
      </c>
      <c r="B223" s="11">
        <v>7.0</v>
      </c>
      <c r="C223" s="12" t="str">
        <f t="shared" si="1"/>
        <v>2594-07</v>
      </c>
      <c r="D223" s="13"/>
      <c r="E223" s="15"/>
      <c r="F223" s="15"/>
      <c r="G223" s="22" t="s">
        <v>1053</v>
      </c>
      <c r="H223" s="17">
        <v>1.73159399E8</v>
      </c>
      <c r="I223" s="18" t="s">
        <v>1054</v>
      </c>
      <c r="J223" s="15"/>
      <c r="K223" s="16" t="s">
        <v>1055</v>
      </c>
      <c r="L223" s="20">
        <f t="shared" si="2"/>
        <v>40847</v>
      </c>
      <c r="M223" s="20">
        <f t="shared" si="3"/>
        <v>42185</v>
      </c>
      <c r="N223" s="29" t="s">
        <v>29</v>
      </c>
      <c r="O223" s="18" t="s">
        <v>1056</v>
      </c>
      <c r="P223" s="22" t="s">
        <v>1057</v>
      </c>
      <c r="Q223" s="22" t="s">
        <v>1058</v>
      </c>
      <c r="R223" s="22" t="s">
        <v>120</v>
      </c>
      <c r="S223" s="22"/>
      <c r="T223" s="16"/>
      <c r="U223" s="23" t="s">
        <v>59</v>
      </c>
      <c r="V223" s="30"/>
      <c r="W223" s="24"/>
      <c r="X223" s="25"/>
      <c r="Y223" s="25"/>
      <c r="Z223" s="25"/>
      <c r="AA223" s="25"/>
      <c r="AB223" s="25"/>
      <c r="AC223" s="22"/>
      <c r="AD223" s="25"/>
      <c r="AE223" s="25"/>
      <c r="AF223" s="25"/>
      <c r="AG223" s="25"/>
      <c r="AH223" s="25"/>
      <c r="AI223" s="25"/>
      <c r="AJ223" s="25"/>
      <c r="AK223" s="25"/>
      <c r="AL223" s="25"/>
      <c r="AM223" s="25"/>
      <c r="AN223" s="25"/>
      <c r="AO223" s="25"/>
    </row>
    <row r="224" ht="14.25" hidden="1" customHeight="1">
      <c r="A224" s="37">
        <v>2596.0</v>
      </c>
      <c r="B224" s="26"/>
      <c r="C224" s="12" t="str">
        <f t="shared" si="1"/>
        <v>2596</v>
      </c>
      <c r="D224" s="13"/>
      <c r="E224" s="14"/>
      <c r="F224" s="15"/>
      <c r="G224" s="16" t="s">
        <v>1059</v>
      </c>
      <c r="H224" s="17">
        <v>160649.99999999956</v>
      </c>
      <c r="I224" s="18" t="s">
        <v>97</v>
      </c>
      <c r="J224" s="32">
        <f>H224*0.1</f>
        <v>16065</v>
      </c>
      <c r="K224" s="15" t="s">
        <v>731</v>
      </c>
      <c r="L224" s="20">
        <f t="shared" si="2"/>
        <v>40193</v>
      </c>
      <c r="M224" s="20">
        <f t="shared" si="3"/>
        <v>41288</v>
      </c>
      <c r="N224" s="39" t="s">
        <v>186</v>
      </c>
      <c r="O224" s="40" t="s">
        <v>187</v>
      </c>
      <c r="P224" s="15"/>
      <c r="Q224" s="16" t="s">
        <v>1060</v>
      </c>
      <c r="R224" s="22" t="s">
        <v>43</v>
      </c>
      <c r="S224" s="22" t="s">
        <v>1061</v>
      </c>
      <c r="T224" s="16" t="s">
        <v>1062</v>
      </c>
      <c r="U224" s="23" t="s">
        <v>46</v>
      </c>
      <c r="V224" s="30"/>
      <c r="W224" s="24"/>
      <c r="X224" s="22"/>
      <c r="Y224" s="22"/>
      <c r="Z224" s="22"/>
      <c r="AA224" s="22"/>
      <c r="AB224" s="25"/>
      <c r="AC224" s="2"/>
      <c r="AD224" s="25"/>
      <c r="AE224" s="25"/>
      <c r="AF224" s="25"/>
      <c r="AG224" s="25"/>
      <c r="AH224" s="25"/>
      <c r="AI224" s="25"/>
      <c r="AJ224" s="25"/>
      <c r="AK224" s="25"/>
      <c r="AL224" s="25"/>
      <c r="AM224" s="25"/>
      <c r="AN224" s="25"/>
      <c r="AO224" s="25"/>
    </row>
    <row r="225" ht="14.25" hidden="1" customHeight="1">
      <c r="A225" s="37">
        <v>2597.0</v>
      </c>
      <c r="B225" s="26"/>
      <c r="C225" s="12" t="str">
        <f t="shared" si="1"/>
        <v>2597</v>
      </c>
      <c r="D225" s="13"/>
      <c r="E225" s="14"/>
      <c r="F225" s="15"/>
      <c r="G225" s="16" t="s">
        <v>1063</v>
      </c>
      <c r="H225" s="17">
        <v>598564.9999999985</v>
      </c>
      <c r="I225" s="18" t="s">
        <v>97</v>
      </c>
      <c r="J225" s="32"/>
      <c r="K225" s="15" t="s">
        <v>1064</v>
      </c>
      <c r="L225" s="20">
        <f t="shared" si="2"/>
        <v>40809</v>
      </c>
      <c r="M225" s="20">
        <f t="shared" si="3"/>
        <v>41174</v>
      </c>
      <c r="N225" s="39" t="s">
        <v>186</v>
      </c>
      <c r="O225" s="40" t="s">
        <v>187</v>
      </c>
      <c r="P225" s="14"/>
      <c r="Q225" s="22" t="s">
        <v>496</v>
      </c>
      <c r="R225" s="22" t="s">
        <v>496</v>
      </c>
      <c r="S225" s="22" t="s">
        <v>1065</v>
      </c>
      <c r="T225" s="16" t="s">
        <v>1066</v>
      </c>
      <c r="U225" s="23" t="s">
        <v>83</v>
      </c>
      <c r="V225" s="30"/>
      <c r="W225" s="23"/>
      <c r="X225" s="25"/>
      <c r="Y225" s="25"/>
      <c r="Z225" s="25"/>
      <c r="AA225" s="25"/>
      <c r="AB225" s="25"/>
      <c r="AC225" s="25"/>
      <c r="AD225" s="22"/>
      <c r="AE225" s="22"/>
      <c r="AF225" s="22"/>
      <c r="AG225" s="22"/>
      <c r="AH225" s="22"/>
      <c r="AI225" s="22"/>
      <c r="AJ225" s="22"/>
      <c r="AK225" s="22"/>
      <c r="AL225" s="22"/>
      <c r="AM225" s="22"/>
      <c r="AN225" s="22"/>
      <c r="AO225" s="22"/>
    </row>
    <row r="226" ht="14.25" hidden="1" customHeight="1">
      <c r="A226" s="37">
        <v>2598.0</v>
      </c>
      <c r="B226" s="26">
        <v>3.0</v>
      </c>
      <c r="C226" s="12" t="str">
        <f t="shared" si="1"/>
        <v>2598-03</v>
      </c>
      <c r="D226" s="13">
        <v>40681.0</v>
      </c>
      <c r="E226" s="14"/>
      <c r="F226" s="15" t="s">
        <v>25</v>
      </c>
      <c r="G226" s="16" t="s">
        <v>1067</v>
      </c>
      <c r="H226" s="17">
        <v>6647050.0</v>
      </c>
      <c r="I226" s="18" t="s">
        <v>97</v>
      </c>
      <c r="J226" s="32"/>
      <c r="K226" s="15" t="s">
        <v>1068</v>
      </c>
      <c r="L226" s="20">
        <f t="shared" si="2"/>
        <v>40681</v>
      </c>
      <c r="M226" s="20">
        <f t="shared" si="3"/>
        <v>42294</v>
      </c>
      <c r="N226" s="39" t="s">
        <v>186</v>
      </c>
      <c r="O226" s="40" t="s">
        <v>187</v>
      </c>
      <c r="P226" s="15"/>
      <c r="Q226" s="16" t="s">
        <v>1069</v>
      </c>
      <c r="R226" s="22" t="s">
        <v>101</v>
      </c>
      <c r="S226" s="22" t="s">
        <v>1070</v>
      </c>
      <c r="T226" s="16" t="s">
        <v>1071</v>
      </c>
      <c r="U226" s="23" t="s">
        <v>345</v>
      </c>
      <c r="V226" s="30"/>
      <c r="W226" s="24"/>
      <c r="X226" s="22"/>
      <c r="Y226" s="22"/>
      <c r="Z226" s="22"/>
      <c r="AA226" s="22"/>
      <c r="AB226" s="25"/>
      <c r="AC226" s="25"/>
      <c r="AD226" s="25"/>
      <c r="AE226" s="25"/>
      <c r="AF226" s="25"/>
      <c r="AG226" s="25"/>
      <c r="AH226" s="25"/>
      <c r="AI226" s="25"/>
      <c r="AJ226" s="25"/>
      <c r="AK226" s="25"/>
      <c r="AL226" s="25"/>
      <c r="AM226" s="25"/>
      <c r="AN226" s="25"/>
      <c r="AO226" s="25"/>
    </row>
    <row r="227" ht="14.25" hidden="1" customHeight="1">
      <c r="A227" s="37">
        <v>2599.0</v>
      </c>
      <c r="B227" s="41">
        <v>1.0</v>
      </c>
      <c r="C227" s="12" t="str">
        <f t="shared" si="1"/>
        <v>2599-01</v>
      </c>
      <c r="D227" s="13"/>
      <c r="E227" s="14"/>
      <c r="F227" s="15" t="s">
        <v>25</v>
      </c>
      <c r="G227" s="16" t="s">
        <v>1072</v>
      </c>
      <c r="H227" s="17">
        <v>194599.99999999948</v>
      </c>
      <c r="I227" s="18" t="s">
        <v>97</v>
      </c>
      <c r="J227" s="32">
        <f>H227*0.1</f>
        <v>19460</v>
      </c>
      <c r="K227" s="15" t="s">
        <v>1073</v>
      </c>
      <c r="L227" s="20">
        <f t="shared" si="2"/>
        <v>40381</v>
      </c>
      <c r="M227" s="20">
        <f t="shared" si="3"/>
        <v>41111</v>
      </c>
      <c r="N227" s="39" t="s">
        <v>186</v>
      </c>
      <c r="O227" s="40" t="s">
        <v>187</v>
      </c>
      <c r="P227" s="15"/>
      <c r="Q227" s="16" t="s">
        <v>1074</v>
      </c>
      <c r="R227" s="22" t="s">
        <v>1075</v>
      </c>
      <c r="S227" s="22" t="s">
        <v>1076</v>
      </c>
      <c r="T227" s="47" t="s">
        <v>1077</v>
      </c>
      <c r="U227" s="23" t="s">
        <v>177</v>
      </c>
      <c r="V227" s="30"/>
      <c r="W227" s="23"/>
      <c r="X227" s="25"/>
      <c r="Y227" s="25"/>
      <c r="Z227" s="25"/>
      <c r="AA227" s="25"/>
      <c r="AB227" s="25"/>
      <c r="AC227" s="25"/>
      <c r="AD227" s="25"/>
      <c r="AE227" s="25"/>
      <c r="AF227" s="25"/>
      <c r="AG227" s="25"/>
      <c r="AH227" s="25"/>
      <c r="AI227" s="25"/>
      <c r="AJ227" s="25"/>
      <c r="AK227" s="25"/>
      <c r="AL227" s="25"/>
      <c r="AM227" s="25"/>
      <c r="AN227" s="25"/>
      <c r="AO227" s="25"/>
    </row>
    <row r="228" ht="14.25" hidden="1" customHeight="1">
      <c r="A228" s="37">
        <v>2600.0</v>
      </c>
      <c r="B228" s="26"/>
      <c r="C228" s="12" t="str">
        <f t="shared" si="1"/>
        <v>2600</v>
      </c>
      <c r="D228" s="13"/>
      <c r="E228" s="14"/>
      <c r="F228" s="15"/>
      <c r="G228" s="16" t="s">
        <v>1078</v>
      </c>
      <c r="H228" s="17">
        <v>999999.9999999974</v>
      </c>
      <c r="I228" s="18" t="s">
        <v>97</v>
      </c>
      <c r="J228" s="32"/>
      <c r="K228" s="15" t="s">
        <v>1079</v>
      </c>
      <c r="L228" s="20">
        <f t="shared" si="2"/>
        <v>40819</v>
      </c>
      <c r="M228" s="20">
        <f t="shared" si="3"/>
        <v>41457</v>
      </c>
      <c r="N228" s="39" t="s">
        <v>186</v>
      </c>
      <c r="O228" s="40" t="s">
        <v>187</v>
      </c>
      <c r="P228" s="15"/>
      <c r="Q228" s="16" t="s">
        <v>1080</v>
      </c>
      <c r="R228" s="22" t="s">
        <v>1081</v>
      </c>
      <c r="S228" s="22" t="s">
        <v>1082</v>
      </c>
      <c r="T228" s="16" t="s">
        <v>1083</v>
      </c>
      <c r="U228" s="23" t="s">
        <v>91</v>
      </c>
      <c r="V228" s="30"/>
      <c r="W228" s="24"/>
      <c r="X228" s="25"/>
      <c r="Y228" s="25"/>
      <c r="Z228" s="25"/>
      <c r="AA228" s="25"/>
      <c r="AB228" s="25"/>
      <c r="AC228" s="25"/>
      <c r="AD228" s="22"/>
      <c r="AE228" s="22"/>
      <c r="AF228" s="22"/>
      <c r="AG228" s="22"/>
      <c r="AH228" s="22"/>
      <c r="AI228" s="22"/>
      <c r="AJ228" s="22"/>
      <c r="AK228" s="22"/>
      <c r="AL228" s="22"/>
      <c r="AM228" s="22"/>
      <c r="AN228" s="22"/>
      <c r="AO228" s="22"/>
    </row>
    <row r="229" ht="14.25" hidden="1" customHeight="1">
      <c r="A229" s="26">
        <v>2601.0</v>
      </c>
      <c r="B229" s="18">
        <v>9.0</v>
      </c>
      <c r="C229" s="12" t="str">
        <f t="shared" si="1"/>
        <v>2601-09</v>
      </c>
      <c r="D229" s="13"/>
      <c r="E229" s="27"/>
      <c r="F229" s="28"/>
      <c r="G229" s="16" t="s">
        <v>1084</v>
      </c>
      <c r="H229" s="17">
        <v>1.909161E7</v>
      </c>
      <c r="I229" s="18" t="s">
        <v>27</v>
      </c>
      <c r="J229" s="22"/>
      <c r="K229" s="16" t="s">
        <v>1085</v>
      </c>
      <c r="L229" s="20">
        <f t="shared" si="2"/>
        <v>40817</v>
      </c>
      <c r="M229" s="20">
        <f t="shared" si="3"/>
        <v>42643</v>
      </c>
      <c r="N229" s="29" t="s">
        <v>29</v>
      </c>
      <c r="O229" s="13" t="s">
        <v>30</v>
      </c>
      <c r="P229" s="27" t="s">
        <v>31</v>
      </c>
      <c r="Q229" s="22" t="s">
        <v>1086</v>
      </c>
      <c r="R229" s="22" t="s">
        <v>1087</v>
      </c>
      <c r="S229" s="22"/>
      <c r="T229" s="14" t="s">
        <v>1088</v>
      </c>
      <c r="U229" s="23" t="s">
        <v>91</v>
      </c>
      <c r="V229" s="30"/>
      <c r="W229" s="24"/>
      <c r="X229" s="25"/>
      <c r="Y229" s="25"/>
      <c r="Z229" s="25"/>
      <c r="AA229" s="25"/>
      <c r="AB229" s="25"/>
      <c r="AC229" s="25"/>
      <c r="AD229" s="2"/>
      <c r="AE229" s="2"/>
      <c r="AF229" s="2"/>
      <c r="AG229" s="2"/>
      <c r="AH229" s="2"/>
      <c r="AI229" s="2"/>
      <c r="AJ229" s="2"/>
      <c r="AK229" s="2"/>
      <c r="AL229" s="2"/>
      <c r="AM229" s="2"/>
      <c r="AN229" s="2"/>
      <c r="AO229" s="2"/>
    </row>
    <row r="230" ht="14.25" hidden="1" customHeight="1">
      <c r="A230" s="26">
        <v>2602.0</v>
      </c>
      <c r="B230" s="11">
        <v>3.0</v>
      </c>
      <c r="C230" s="12" t="str">
        <f t="shared" si="1"/>
        <v>2602-03</v>
      </c>
      <c r="D230" s="13"/>
      <c r="E230" s="15"/>
      <c r="F230" s="15"/>
      <c r="G230" s="22" t="s">
        <v>1089</v>
      </c>
      <c r="H230" s="17">
        <v>5800000.0</v>
      </c>
      <c r="I230" s="18" t="s">
        <v>27</v>
      </c>
      <c r="J230" s="15"/>
      <c r="K230" s="16" t="s">
        <v>1090</v>
      </c>
      <c r="L230" s="20">
        <f t="shared" si="2"/>
        <v>40641</v>
      </c>
      <c r="M230" s="20">
        <f t="shared" si="3"/>
        <v>42467</v>
      </c>
      <c r="N230" s="29" t="s">
        <v>29</v>
      </c>
      <c r="O230" s="13" t="s">
        <v>30</v>
      </c>
      <c r="P230" s="22" t="s">
        <v>31</v>
      </c>
      <c r="Q230" s="22" t="s">
        <v>1091</v>
      </c>
      <c r="R230" s="22" t="s">
        <v>1092</v>
      </c>
      <c r="S230" s="22"/>
      <c r="T230" s="16"/>
      <c r="U230" s="23" t="s">
        <v>91</v>
      </c>
      <c r="V230" s="30"/>
      <c r="W230" s="24"/>
      <c r="X230" s="22"/>
      <c r="Y230" s="22"/>
      <c r="Z230" s="22"/>
      <c r="AA230" s="22"/>
      <c r="AB230" s="25"/>
      <c r="AC230" s="25"/>
      <c r="AD230" s="25"/>
      <c r="AE230" s="25"/>
      <c r="AF230" s="25"/>
      <c r="AG230" s="25"/>
      <c r="AH230" s="25"/>
      <c r="AI230" s="25"/>
      <c r="AJ230" s="25"/>
      <c r="AK230" s="25"/>
      <c r="AL230" s="25"/>
      <c r="AM230" s="25"/>
      <c r="AN230" s="25"/>
      <c r="AO230" s="25"/>
    </row>
    <row r="231" ht="14.25" hidden="1" customHeight="1">
      <c r="A231" s="37">
        <v>2605.0</v>
      </c>
      <c r="B231" s="26">
        <v>5.0</v>
      </c>
      <c r="C231" s="12" t="str">
        <f t="shared" si="1"/>
        <v>2605-05</v>
      </c>
      <c r="D231" s="13">
        <v>41299.0</v>
      </c>
      <c r="E231" s="14" t="s">
        <v>1029</v>
      </c>
      <c r="F231" s="15" t="s">
        <v>25</v>
      </c>
      <c r="G231" s="16" t="s">
        <v>1093</v>
      </c>
      <c r="H231" s="17">
        <v>215919.1</v>
      </c>
      <c r="I231" s="18" t="s">
        <v>97</v>
      </c>
      <c r="J231" s="32">
        <f>H231*0.1</f>
        <v>21591.91</v>
      </c>
      <c r="K231" s="15" t="s">
        <v>1094</v>
      </c>
      <c r="L231" s="20">
        <f t="shared" si="2"/>
        <v>40725</v>
      </c>
      <c r="M231" s="20">
        <f t="shared" si="3"/>
        <v>41455</v>
      </c>
      <c r="N231" s="39" t="s">
        <v>186</v>
      </c>
      <c r="O231" s="40" t="s">
        <v>187</v>
      </c>
      <c r="P231" s="15"/>
      <c r="Q231" s="16" t="s">
        <v>1095</v>
      </c>
      <c r="R231" s="22" t="s">
        <v>1096</v>
      </c>
      <c r="S231" s="22" t="s">
        <v>1097</v>
      </c>
      <c r="T231" s="16" t="s">
        <v>1098</v>
      </c>
      <c r="U231" s="23" t="s">
        <v>218</v>
      </c>
      <c r="V231" s="23"/>
      <c r="W231" s="23"/>
      <c r="X231" s="25"/>
      <c r="Y231" s="25"/>
      <c r="Z231" s="25"/>
      <c r="AA231" s="25"/>
      <c r="AB231" s="2"/>
      <c r="AC231" s="25"/>
      <c r="AD231" s="25"/>
      <c r="AE231" s="25"/>
      <c r="AF231" s="25"/>
      <c r="AG231" s="25"/>
      <c r="AH231" s="25"/>
      <c r="AI231" s="25"/>
      <c r="AJ231" s="25"/>
      <c r="AK231" s="25"/>
      <c r="AL231" s="25"/>
      <c r="AM231" s="25"/>
      <c r="AN231" s="25"/>
      <c r="AO231" s="25"/>
    </row>
    <row r="232" ht="14.25" hidden="1" customHeight="1">
      <c r="A232" s="37">
        <v>2606.0</v>
      </c>
      <c r="B232" s="41">
        <v>1.0</v>
      </c>
      <c r="C232" s="12" t="str">
        <f t="shared" si="1"/>
        <v>2606-01</v>
      </c>
      <c r="D232" s="13">
        <v>40851.0</v>
      </c>
      <c r="E232" s="14"/>
      <c r="F232" s="15" t="s">
        <v>25</v>
      </c>
      <c r="G232" s="16" t="s">
        <v>1099</v>
      </c>
      <c r="H232" s="17">
        <v>7638141.35999998</v>
      </c>
      <c r="I232" s="18" t="s">
        <v>97</v>
      </c>
      <c r="J232" s="32"/>
      <c r="K232" s="15" t="s">
        <v>1100</v>
      </c>
      <c r="L232" s="20">
        <f t="shared" si="2"/>
        <v>40851</v>
      </c>
      <c r="M232" s="20">
        <f t="shared" si="3"/>
        <v>41763</v>
      </c>
      <c r="N232" s="39" t="s">
        <v>186</v>
      </c>
      <c r="O232" s="40" t="s">
        <v>187</v>
      </c>
      <c r="P232" s="15"/>
      <c r="Q232" s="22" t="s">
        <v>1101</v>
      </c>
      <c r="R232" s="22" t="s">
        <v>1021</v>
      </c>
      <c r="S232" s="22" t="s">
        <v>1005</v>
      </c>
      <c r="T232" s="16" t="s">
        <v>1006</v>
      </c>
      <c r="U232" s="23" t="s">
        <v>74</v>
      </c>
      <c r="V232" s="30"/>
      <c r="W232" s="24"/>
      <c r="X232" s="25"/>
      <c r="Y232" s="25"/>
      <c r="Z232" s="25"/>
      <c r="AA232" s="25"/>
      <c r="AB232" s="22"/>
      <c r="AC232" s="22"/>
      <c r="AD232" s="25"/>
      <c r="AE232" s="25"/>
      <c r="AF232" s="25"/>
      <c r="AG232" s="25"/>
      <c r="AH232" s="25"/>
      <c r="AI232" s="25"/>
      <c r="AJ232" s="25"/>
      <c r="AK232" s="25"/>
      <c r="AL232" s="25"/>
      <c r="AM232" s="25"/>
      <c r="AN232" s="25"/>
      <c r="AO232" s="25"/>
    </row>
    <row r="233" ht="14.25" hidden="1" customHeight="1">
      <c r="A233" s="37">
        <v>2607.0</v>
      </c>
      <c r="B233" s="26"/>
      <c r="C233" s="12" t="str">
        <f t="shared" si="1"/>
        <v>2607</v>
      </c>
      <c r="D233" s="13"/>
      <c r="E233" s="14"/>
      <c r="F233" s="15"/>
      <c r="G233" s="16" t="s">
        <v>1102</v>
      </c>
      <c r="H233" s="17">
        <v>23897.71999999994</v>
      </c>
      <c r="I233" s="18" t="s">
        <v>97</v>
      </c>
      <c r="J233" s="32">
        <f>H233*0.1</f>
        <v>2389.772</v>
      </c>
      <c r="K233" s="15" t="s">
        <v>1103</v>
      </c>
      <c r="L233" s="20">
        <f t="shared" si="2"/>
        <v>40544</v>
      </c>
      <c r="M233" s="20">
        <f t="shared" si="3"/>
        <v>41274</v>
      </c>
      <c r="N233" s="39" t="s">
        <v>186</v>
      </c>
      <c r="O233" s="40" t="s">
        <v>187</v>
      </c>
      <c r="P233" s="15"/>
      <c r="Q233" s="16" t="s">
        <v>1104</v>
      </c>
      <c r="R233" s="22" t="s">
        <v>677</v>
      </c>
      <c r="S233" s="22" t="s">
        <v>1105</v>
      </c>
      <c r="T233" s="16" t="s">
        <v>1106</v>
      </c>
      <c r="U233" s="23" t="s">
        <v>46</v>
      </c>
      <c r="V233" s="30"/>
      <c r="W233" s="24"/>
      <c r="X233" s="22"/>
      <c r="Y233" s="22"/>
      <c r="Z233" s="22"/>
      <c r="AA233" s="22"/>
      <c r="AB233" s="2"/>
      <c r="AC233" s="25"/>
      <c r="AD233" s="25"/>
      <c r="AE233" s="25"/>
      <c r="AF233" s="25"/>
      <c r="AG233" s="25"/>
      <c r="AH233" s="25"/>
      <c r="AI233" s="25"/>
      <c r="AJ233" s="25"/>
      <c r="AK233" s="25"/>
      <c r="AL233" s="25"/>
      <c r="AM233" s="25"/>
      <c r="AN233" s="25"/>
      <c r="AO233" s="25"/>
    </row>
    <row r="234" ht="14.25" hidden="1" customHeight="1">
      <c r="A234" s="37">
        <v>2608.0</v>
      </c>
      <c r="B234" s="26"/>
      <c r="C234" s="12" t="str">
        <f t="shared" si="1"/>
        <v>2608</v>
      </c>
      <c r="D234" s="13">
        <v>40856.0</v>
      </c>
      <c r="E234" s="14"/>
      <c r="F234" s="15"/>
      <c r="G234" s="16" t="s">
        <v>1107</v>
      </c>
      <c r="H234" s="17">
        <v>1694165.9999999956</v>
      </c>
      <c r="I234" s="18" t="s">
        <v>97</v>
      </c>
      <c r="J234" s="32"/>
      <c r="K234" s="15" t="s">
        <v>1108</v>
      </c>
      <c r="L234" s="20">
        <f t="shared" si="2"/>
        <v>40819</v>
      </c>
      <c r="M234" s="20">
        <f t="shared" si="3"/>
        <v>41549</v>
      </c>
      <c r="N234" s="39" t="s">
        <v>186</v>
      </c>
      <c r="O234" s="40" t="s">
        <v>187</v>
      </c>
      <c r="P234" s="15"/>
      <c r="Q234" s="16" t="s">
        <v>1109</v>
      </c>
      <c r="R234" s="22" t="s">
        <v>1109</v>
      </c>
      <c r="S234" s="22" t="s">
        <v>1110</v>
      </c>
      <c r="T234" s="16" t="s">
        <v>1111</v>
      </c>
      <c r="U234" s="23" t="s">
        <v>237</v>
      </c>
      <c r="V234" s="30"/>
      <c r="W234" s="23"/>
      <c r="X234" s="2"/>
      <c r="Y234" s="2"/>
      <c r="Z234" s="2"/>
      <c r="AA234" s="2"/>
      <c r="AB234" s="25"/>
      <c r="AC234" s="22"/>
      <c r="AD234" s="25"/>
      <c r="AE234" s="25"/>
      <c r="AF234" s="25"/>
      <c r="AG234" s="25"/>
      <c r="AH234" s="25"/>
      <c r="AI234" s="25"/>
      <c r="AJ234" s="25"/>
      <c r="AK234" s="25"/>
      <c r="AL234" s="25"/>
      <c r="AM234" s="25"/>
      <c r="AN234" s="25"/>
      <c r="AO234" s="25"/>
    </row>
    <row r="235" ht="14.25" hidden="1" customHeight="1">
      <c r="A235" s="37">
        <v>2610.0</v>
      </c>
      <c r="B235" s="41">
        <v>1.0</v>
      </c>
      <c r="C235" s="12" t="str">
        <f t="shared" si="1"/>
        <v>2610-01</v>
      </c>
      <c r="D235" s="13">
        <v>40990.0</v>
      </c>
      <c r="E235" s="14" t="s">
        <v>1029</v>
      </c>
      <c r="F235" s="15" t="s">
        <v>25</v>
      </c>
      <c r="G235" s="16" t="s">
        <v>1112</v>
      </c>
      <c r="H235" s="17">
        <v>344876.99999999907</v>
      </c>
      <c r="I235" s="18" t="s">
        <v>97</v>
      </c>
      <c r="J235" s="32">
        <f>H235*0.1</f>
        <v>34487.7</v>
      </c>
      <c r="K235" s="15" t="s">
        <v>1113</v>
      </c>
      <c r="L235" s="20">
        <f t="shared" si="2"/>
        <v>40687</v>
      </c>
      <c r="M235" s="20">
        <f t="shared" si="3"/>
        <v>41418</v>
      </c>
      <c r="N235" s="39" t="s">
        <v>186</v>
      </c>
      <c r="O235" s="40" t="s">
        <v>187</v>
      </c>
      <c r="P235" s="15"/>
      <c r="Q235" s="16" t="s">
        <v>1114</v>
      </c>
      <c r="R235" s="22" t="s">
        <v>718</v>
      </c>
      <c r="S235" s="22" t="s">
        <v>1115</v>
      </c>
      <c r="T235" s="16" t="s">
        <v>1116</v>
      </c>
      <c r="U235" s="23" t="s">
        <v>218</v>
      </c>
      <c r="V235" s="30"/>
      <c r="W235" s="31"/>
      <c r="X235" s="25"/>
      <c r="Y235" s="25"/>
      <c r="Z235" s="25"/>
      <c r="AA235" s="25"/>
      <c r="AB235" s="25"/>
      <c r="AC235" s="22"/>
      <c r="AD235" s="25"/>
      <c r="AE235" s="25"/>
      <c r="AF235" s="25"/>
      <c r="AG235" s="25"/>
      <c r="AH235" s="25"/>
      <c r="AI235" s="25"/>
      <c r="AJ235" s="25"/>
      <c r="AK235" s="25"/>
      <c r="AL235" s="25"/>
      <c r="AM235" s="25"/>
      <c r="AN235" s="25"/>
      <c r="AO235" s="25"/>
    </row>
    <row r="236" ht="14.25" hidden="1" customHeight="1">
      <c r="A236" s="37">
        <v>2612.0</v>
      </c>
      <c r="B236" s="41">
        <v>1.0</v>
      </c>
      <c r="C236" s="12" t="str">
        <f t="shared" si="1"/>
        <v>2612-01</v>
      </c>
      <c r="D236" s="13">
        <v>40884.0</v>
      </c>
      <c r="E236" s="14"/>
      <c r="F236" s="15"/>
      <c r="G236" s="16" t="s">
        <v>1117</v>
      </c>
      <c r="H236" s="17">
        <v>1538690.9999999958</v>
      </c>
      <c r="I236" s="18" t="s">
        <v>97</v>
      </c>
      <c r="J236" s="32"/>
      <c r="K236" s="15" t="s">
        <v>1118</v>
      </c>
      <c r="L236" s="20">
        <f t="shared" si="2"/>
        <v>40787</v>
      </c>
      <c r="M236" s="20">
        <f t="shared" si="3"/>
        <v>41640</v>
      </c>
      <c r="N236" s="39" t="s">
        <v>186</v>
      </c>
      <c r="O236" s="40" t="s">
        <v>187</v>
      </c>
      <c r="P236" s="15"/>
      <c r="Q236" s="16" t="s">
        <v>1119</v>
      </c>
      <c r="R236" s="22" t="s">
        <v>1120</v>
      </c>
      <c r="S236" s="22" t="s">
        <v>1121</v>
      </c>
      <c r="T236" s="16" t="s">
        <v>1122</v>
      </c>
      <c r="U236" s="23" t="s">
        <v>91</v>
      </c>
      <c r="V236" s="30"/>
      <c r="W236" s="24"/>
      <c r="X236" s="25"/>
      <c r="Y236" s="25"/>
      <c r="Z236" s="25"/>
      <c r="AA236" s="25"/>
      <c r="AB236" s="22"/>
      <c r="AC236" s="25"/>
      <c r="AD236" s="25"/>
      <c r="AE236" s="25"/>
      <c r="AF236" s="25"/>
      <c r="AG236" s="25"/>
      <c r="AH236" s="25"/>
      <c r="AI236" s="25"/>
      <c r="AJ236" s="25"/>
      <c r="AK236" s="25"/>
      <c r="AL236" s="25"/>
      <c r="AM236" s="25"/>
      <c r="AN236" s="25"/>
      <c r="AO236" s="25"/>
    </row>
    <row r="237" ht="14.25" hidden="1" customHeight="1">
      <c r="A237" s="26">
        <v>2613.0</v>
      </c>
      <c r="B237" s="11">
        <v>6.0</v>
      </c>
      <c r="C237" s="12" t="str">
        <f t="shared" si="1"/>
        <v>2613-06</v>
      </c>
      <c r="D237" s="13">
        <v>43090.0</v>
      </c>
      <c r="E237" s="15" t="s">
        <v>1123</v>
      </c>
      <c r="F237" s="15" t="s">
        <v>25</v>
      </c>
      <c r="G237" s="22" t="s">
        <v>1124</v>
      </c>
      <c r="H237" s="17">
        <v>4711130.0</v>
      </c>
      <c r="I237" s="18" t="s">
        <v>27</v>
      </c>
      <c r="J237" s="15"/>
      <c r="K237" s="16" t="s">
        <v>1125</v>
      </c>
      <c r="L237" s="20">
        <f t="shared" si="2"/>
        <v>40817</v>
      </c>
      <c r="M237" s="20">
        <f t="shared" si="3"/>
        <v>43220</v>
      </c>
      <c r="N237" s="29" t="s">
        <v>29</v>
      </c>
      <c r="O237" s="13" t="s">
        <v>30</v>
      </c>
      <c r="P237" s="22" t="s">
        <v>31</v>
      </c>
      <c r="Q237" s="22" t="s">
        <v>1126</v>
      </c>
      <c r="R237" s="22" t="s">
        <v>1126</v>
      </c>
      <c r="S237" s="22" t="s">
        <v>1127</v>
      </c>
      <c r="T237" s="16" t="s">
        <v>1128</v>
      </c>
      <c r="U237" s="23" t="s">
        <v>285</v>
      </c>
      <c r="V237" s="30"/>
      <c r="W237" s="24"/>
      <c r="X237" s="25"/>
      <c r="Y237" s="25"/>
      <c r="Z237" s="25"/>
      <c r="AA237" s="25"/>
      <c r="AB237" s="22"/>
      <c r="AC237" s="22"/>
      <c r="AD237" s="22"/>
      <c r="AE237" s="22"/>
      <c r="AF237" s="22"/>
      <c r="AG237" s="22"/>
      <c r="AH237" s="22"/>
      <c r="AI237" s="22"/>
      <c r="AJ237" s="22"/>
      <c r="AK237" s="22"/>
      <c r="AL237" s="22"/>
      <c r="AM237" s="22"/>
      <c r="AN237" s="22"/>
      <c r="AO237" s="22"/>
    </row>
    <row r="238" ht="14.25" hidden="1" customHeight="1">
      <c r="A238" s="26">
        <v>2616.0</v>
      </c>
      <c r="B238" s="11"/>
      <c r="C238" s="12" t="str">
        <f t="shared" si="1"/>
        <v>2616</v>
      </c>
      <c r="D238" s="18"/>
      <c r="E238" s="23"/>
      <c r="F238" s="23"/>
      <c r="G238" s="22" t="s">
        <v>1129</v>
      </c>
      <c r="H238" s="17">
        <v>3000000.0</v>
      </c>
      <c r="I238" s="18" t="s">
        <v>660</v>
      </c>
      <c r="J238" s="32"/>
      <c r="K238" s="34" t="s">
        <v>1130</v>
      </c>
      <c r="L238" s="20">
        <f t="shared" si="2"/>
        <v>40603</v>
      </c>
      <c r="M238" s="20">
        <f t="shared" si="3"/>
        <v>41912</v>
      </c>
      <c r="N238" s="29" t="s">
        <v>29</v>
      </c>
      <c r="O238" s="18" t="s">
        <v>662</v>
      </c>
      <c r="P238" s="22"/>
      <c r="Q238" s="22" t="s">
        <v>1131</v>
      </c>
      <c r="R238" s="22" t="s">
        <v>335</v>
      </c>
      <c r="S238" s="38"/>
      <c r="T238" s="38"/>
      <c r="U238" s="23" t="s">
        <v>338</v>
      </c>
      <c r="V238" s="30"/>
      <c r="W238" s="24"/>
      <c r="X238" s="25"/>
      <c r="Y238" s="25"/>
      <c r="Z238" s="25"/>
      <c r="AA238" s="25"/>
      <c r="AB238" s="25"/>
      <c r="AC238" s="25"/>
      <c r="AD238" s="25"/>
      <c r="AE238" s="25"/>
      <c r="AF238" s="25"/>
      <c r="AG238" s="25"/>
      <c r="AH238" s="25"/>
      <c r="AI238" s="25"/>
      <c r="AJ238" s="25"/>
      <c r="AK238" s="25"/>
      <c r="AL238" s="25"/>
      <c r="AM238" s="25"/>
      <c r="AN238" s="25"/>
      <c r="AO238" s="25"/>
    </row>
    <row r="239" ht="14.25" hidden="1" customHeight="1">
      <c r="A239" s="37">
        <v>2619.0</v>
      </c>
      <c r="B239" s="26"/>
      <c r="C239" s="12" t="str">
        <f t="shared" si="1"/>
        <v>2619</v>
      </c>
      <c r="D239" s="13"/>
      <c r="E239" s="14"/>
      <c r="F239" s="15"/>
      <c r="G239" s="16" t="s">
        <v>1132</v>
      </c>
      <c r="H239" s="17">
        <v>107499.99999999972</v>
      </c>
      <c r="I239" s="18" t="s">
        <v>97</v>
      </c>
      <c r="J239" s="32"/>
      <c r="K239" s="15" t="s">
        <v>1133</v>
      </c>
      <c r="L239" s="20">
        <f t="shared" si="2"/>
        <v>40544</v>
      </c>
      <c r="M239" s="20">
        <f t="shared" si="3"/>
        <v>40940</v>
      </c>
      <c r="N239" s="39" t="s">
        <v>186</v>
      </c>
      <c r="O239" s="40" t="s">
        <v>187</v>
      </c>
      <c r="P239" s="15"/>
      <c r="Q239" s="16" t="s">
        <v>1134</v>
      </c>
      <c r="R239" s="22" t="s">
        <v>705</v>
      </c>
      <c r="S239" s="22" t="s">
        <v>616</v>
      </c>
      <c r="T239" s="16" t="s">
        <v>1135</v>
      </c>
      <c r="U239" s="23" t="s">
        <v>91</v>
      </c>
      <c r="V239" s="30"/>
      <c r="W239" s="24"/>
      <c r="X239" s="25"/>
      <c r="Y239" s="25"/>
      <c r="Z239" s="25"/>
      <c r="AA239" s="25"/>
      <c r="AB239" s="25"/>
      <c r="AC239" s="22"/>
      <c r="AD239" s="22"/>
      <c r="AE239" s="22"/>
      <c r="AF239" s="22"/>
      <c r="AG239" s="22"/>
      <c r="AH239" s="22"/>
      <c r="AI239" s="22"/>
      <c r="AJ239" s="22"/>
      <c r="AK239" s="22"/>
      <c r="AL239" s="22"/>
      <c r="AM239" s="22"/>
      <c r="AN239" s="22"/>
      <c r="AO239" s="22"/>
    </row>
    <row r="240" ht="14.25" hidden="1" customHeight="1">
      <c r="A240" s="37">
        <v>2620.0</v>
      </c>
      <c r="B240" s="26"/>
      <c r="C240" s="12" t="str">
        <f t="shared" si="1"/>
        <v>2620</v>
      </c>
      <c r="D240" s="13">
        <v>40904.0</v>
      </c>
      <c r="E240" s="14"/>
      <c r="F240" s="15"/>
      <c r="G240" s="16" t="s">
        <v>1136</v>
      </c>
      <c r="H240" s="17">
        <v>1499999.999999996</v>
      </c>
      <c r="I240" s="18" t="s">
        <v>97</v>
      </c>
      <c r="J240" s="32"/>
      <c r="K240" s="15" t="s">
        <v>1137</v>
      </c>
      <c r="L240" s="20">
        <f t="shared" si="2"/>
        <v>40822</v>
      </c>
      <c r="M240" s="20">
        <f t="shared" si="3"/>
        <v>41644</v>
      </c>
      <c r="N240" s="39" t="s">
        <v>186</v>
      </c>
      <c r="O240" s="40" t="s">
        <v>187</v>
      </c>
      <c r="P240" s="15"/>
      <c r="Q240" s="16" t="s">
        <v>1138</v>
      </c>
      <c r="R240" s="22" t="s">
        <v>101</v>
      </c>
      <c r="S240" s="22" t="s">
        <v>1139</v>
      </c>
      <c r="T240" s="16" t="s">
        <v>1140</v>
      </c>
      <c r="U240" s="23" t="s">
        <v>91</v>
      </c>
      <c r="V240" s="30"/>
      <c r="W240" s="24"/>
      <c r="X240" s="25"/>
      <c r="Y240" s="25"/>
      <c r="Z240" s="25"/>
      <c r="AA240" s="25"/>
      <c r="AB240" s="25"/>
      <c r="AC240" s="22"/>
      <c r="AD240" s="22"/>
      <c r="AE240" s="22"/>
      <c r="AF240" s="22"/>
      <c r="AG240" s="22"/>
      <c r="AH240" s="22"/>
      <c r="AI240" s="22"/>
      <c r="AJ240" s="22"/>
      <c r="AK240" s="22"/>
      <c r="AL240" s="22"/>
      <c r="AM240" s="22"/>
      <c r="AN240" s="22"/>
      <c r="AO240" s="22"/>
    </row>
    <row r="241" ht="14.25" hidden="1" customHeight="1">
      <c r="A241" s="37">
        <v>2621.0</v>
      </c>
      <c r="B241" s="41">
        <v>1.0</v>
      </c>
      <c r="C241" s="12" t="str">
        <f t="shared" si="1"/>
        <v>2621-01</v>
      </c>
      <c r="D241" s="13">
        <v>40991.0</v>
      </c>
      <c r="E241" s="14" t="s">
        <v>1141</v>
      </c>
      <c r="F241" s="15" t="s">
        <v>25</v>
      </c>
      <c r="G241" s="16" t="s">
        <v>1142</v>
      </c>
      <c r="H241" s="17">
        <v>1658025.9999999956</v>
      </c>
      <c r="I241" s="18" t="s">
        <v>97</v>
      </c>
      <c r="J241" s="32"/>
      <c r="K241" s="15" t="s">
        <v>1143</v>
      </c>
      <c r="L241" s="20">
        <f t="shared" si="2"/>
        <v>40525</v>
      </c>
      <c r="M241" s="20">
        <f t="shared" si="3"/>
        <v>41133</v>
      </c>
      <c r="N241" s="39" t="s">
        <v>186</v>
      </c>
      <c r="O241" s="40" t="s">
        <v>187</v>
      </c>
      <c r="P241" s="15"/>
      <c r="Q241" s="16" t="s">
        <v>1144</v>
      </c>
      <c r="R241" s="22" t="s">
        <v>112</v>
      </c>
      <c r="S241" s="22" t="s">
        <v>1145</v>
      </c>
      <c r="T241" s="16" t="s">
        <v>1146</v>
      </c>
      <c r="U241" s="23" t="s">
        <v>59</v>
      </c>
      <c r="V241" s="30"/>
      <c r="W241" s="24"/>
      <c r="X241" s="25"/>
      <c r="Y241" s="25"/>
      <c r="Z241" s="25"/>
      <c r="AA241" s="25"/>
      <c r="AB241" s="25"/>
      <c r="AC241" s="22"/>
      <c r="AD241" s="25"/>
      <c r="AE241" s="25"/>
      <c r="AF241" s="25"/>
      <c r="AG241" s="25"/>
      <c r="AH241" s="25"/>
      <c r="AI241" s="25"/>
      <c r="AJ241" s="25"/>
      <c r="AK241" s="25"/>
      <c r="AL241" s="25"/>
      <c r="AM241" s="25"/>
      <c r="AN241" s="25"/>
      <c r="AO241" s="25"/>
    </row>
    <row r="242" ht="14.25" hidden="1" customHeight="1">
      <c r="A242" s="37">
        <v>2622.0</v>
      </c>
      <c r="B242" s="41">
        <v>1.0</v>
      </c>
      <c r="C242" s="12" t="str">
        <f t="shared" si="1"/>
        <v>2622-01</v>
      </c>
      <c r="D242" s="13">
        <v>40941.0</v>
      </c>
      <c r="E242" s="14" t="s">
        <v>1147</v>
      </c>
      <c r="F242" s="15" t="s">
        <v>25</v>
      </c>
      <c r="G242" s="16" t="s">
        <v>1148</v>
      </c>
      <c r="H242" s="17">
        <v>498739.99999999866</v>
      </c>
      <c r="I242" s="18" t="s">
        <v>97</v>
      </c>
      <c r="J242" s="32"/>
      <c r="K242" s="15" t="s">
        <v>1149</v>
      </c>
      <c r="L242" s="20">
        <f t="shared" si="2"/>
        <v>40645</v>
      </c>
      <c r="M242" s="20">
        <f t="shared" si="3"/>
        <v>41193</v>
      </c>
      <c r="N242" s="39" t="s">
        <v>186</v>
      </c>
      <c r="O242" s="40" t="s">
        <v>187</v>
      </c>
      <c r="P242" s="15"/>
      <c r="Q242" s="16" t="s">
        <v>112</v>
      </c>
      <c r="R242" s="22" t="s">
        <v>1150</v>
      </c>
      <c r="S242" s="22" t="s">
        <v>1151</v>
      </c>
      <c r="T242" s="16" t="s">
        <v>1152</v>
      </c>
      <c r="U242" s="23" t="s">
        <v>59</v>
      </c>
      <c r="V242" s="30"/>
      <c r="W242" s="24"/>
      <c r="X242" s="22"/>
      <c r="Y242" s="22"/>
      <c r="Z242" s="22"/>
      <c r="AA242" s="22"/>
      <c r="AB242" s="25"/>
      <c r="AC242" s="22"/>
      <c r="AD242" s="22"/>
      <c r="AE242" s="22"/>
      <c r="AF242" s="22"/>
      <c r="AG242" s="22"/>
      <c r="AH242" s="22"/>
      <c r="AI242" s="22"/>
      <c r="AJ242" s="22"/>
      <c r="AK242" s="22"/>
      <c r="AL242" s="22"/>
      <c r="AM242" s="22"/>
      <c r="AN242" s="22"/>
      <c r="AO242" s="22"/>
    </row>
    <row r="243" ht="14.25" hidden="1" customHeight="1">
      <c r="A243" s="26">
        <v>2625.0</v>
      </c>
      <c r="B243" s="11">
        <v>5.0</v>
      </c>
      <c r="C243" s="12" t="str">
        <f t="shared" si="1"/>
        <v>2625-05</v>
      </c>
      <c r="D243" s="13"/>
      <c r="E243" s="15"/>
      <c r="F243" s="15"/>
      <c r="G243" s="22" t="s">
        <v>1153</v>
      </c>
      <c r="H243" s="17">
        <v>8200000.0</v>
      </c>
      <c r="I243" s="18" t="s">
        <v>27</v>
      </c>
      <c r="J243" s="15"/>
      <c r="K243" s="16" t="s">
        <v>1085</v>
      </c>
      <c r="L243" s="20">
        <f t="shared" si="2"/>
        <v>40817</v>
      </c>
      <c r="M243" s="20">
        <f t="shared" si="3"/>
        <v>42643</v>
      </c>
      <c r="N243" s="29" t="s">
        <v>29</v>
      </c>
      <c r="O243" s="13" t="s">
        <v>30</v>
      </c>
      <c r="P243" s="14"/>
      <c r="Q243" s="22" t="s">
        <v>1154</v>
      </c>
      <c r="R243" s="22"/>
      <c r="S243" s="22"/>
      <c r="T243" s="16"/>
      <c r="U243" s="23" t="s">
        <v>683</v>
      </c>
      <c r="V243" s="30"/>
      <c r="W243" s="23"/>
      <c r="X243" s="25"/>
      <c r="Y243" s="25"/>
      <c r="Z243" s="25"/>
      <c r="AA243" s="25"/>
      <c r="AB243" s="25"/>
      <c r="AC243" s="22"/>
      <c r="AD243" s="25"/>
      <c r="AE243" s="25"/>
      <c r="AF243" s="25"/>
      <c r="AG243" s="25"/>
      <c r="AH243" s="25"/>
      <c r="AI243" s="25"/>
      <c r="AJ243" s="25"/>
      <c r="AK243" s="25"/>
      <c r="AL243" s="25"/>
      <c r="AM243" s="25"/>
      <c r="AN243" s="25"/>
      <c r="AO243" s="25"/>
    </row>
    <row r="244" ht="14.25" hidden="1" customHeight="1">
      <c r="A244" s="37">
        <v>2626.0</v>
      </c>
      <c r="B244" s="26"/>
      <c r="C244" s="12" t="str">
        <f t="shared" si="1"/>
        <v>2626</v>
      </c>
      <c r="D244" s="13"/>
      <c r="E244" s="14"/>
      <c r="F244" s="15"/>
      <c r="G244" s="16" t="s">
        <v>1155</v>
      </c>
      <c r="H244" s="17">
        <v>7489.999999999979</v>
      </c>
      <c r="I244" s="18" t="s">
        <v>97</v>
      </c>
      <c r="J244" s="32">
        <f t="shared" ref="J244:J245" si="14">H244*0.1</f>
        <v>749</v>
      </c>
      <c r="K244" s="15" t="s">
        <v>1156</v>
      </c>
      <c r="L244" s="20">
        <f t="shared" si="2"/>
        <v>40669</v>
      </c>
      <c r="M244" s="20">
        <f t="shared" si="3"/>
        <v>41034</v>
      </c>
      <c r="N244" s="39" t="s">
        <v>186</v>
      </c>
      <c r="O244" s="40" t="s">
        <v>187</v>
      </c>
      <c r="P244" s="14"/>
      <c r="Q244" s="16" t="s">
        <v>1157</v>
      </c>
      <c r="R244" s="22" t="s">
        <v>995</v>
      </c>
      <c r="S244" s="22" t="s">
        <v>1158</v>
      </c>
      <c r="T244" s="16" t="s">
        <v>1159</v>
      </c>
      <c r="U244" s="23" t="s">
        <v>46</v>
      </c>
      <c r="V244" s="30"/>
      <c r="W244" s="24"/>
      <c r="X244" s="22"/>
      <c r="Y244" s="22"/>
      <c r="Z244" s="22"/>
      <c r="AA244" s="22"/>
      <c r="AB244" s="24"/>
      <c r="AC244" s="22"/>
      <c r="AD244" s="22"/>
      <c r="AE244" s="22"/>
      <c r="AF244" s="22"/>
      <c r="AG244" s="22"/>
      <c r="AH244" s="22"/>
      <c r="AI244" s="22"/>
      <c r="AJ244" s="22"/>
      <c r="AK244" s="22"/>
      <c r="AL244" s="22"/>
      <c r="AM244" s="22"/>
      <c r="AN244" s="22"/>
      <c r="AO244" s="22"/>
    </row>
    <row r="245" ht="14.25" hidden="1" customHeight="1">
      <c r="A245" s="37">
        <v>2628.0</v>
      </c>
      <c r="B245" s="41"/>
      <c r="C245" s="12" t="str">
        <f t="shared" si="1"/>
        <v>2628</v>
      </c>
      <c r="D245" s="13">
        <v>40931.0</v>
      </c>
      <c r="E245" s="14"/>
      <c r="F245" s="15" t="s">
        <v>25</v>
      </c>
      <c r="G245" s="16" t="s">
        <v>1160</v>
      </c>
      <c r="H245" s="17">
        <v>134700.0</v>
      </c>
      <c r="I245" s="18" t="s">
        <v>97</v>
      </c>
      <c r="J245" s="32">
        <f t="shared" si="14"/>
        <v>13470</v>
      </c>
      <c r="K245" s="15" t="s">
        <v>1161</v>
      </c>
      <c r="L245" s="20">
        <f t="shared" si="2"/>
        <v>40644</v>
      </c>
      <c r="M245" s="20">
        <f t="shared" si="3"/>
        <v>41192</v>
      </c>
      <c r="N245" s="39" t="s">
        <v>186</v>
      </c>
      <c r="O245" s="40" t="s">
        <v>187</v>
      </c>
      <c r="P245" s="14"/>
      <c r="Q245" s="16" t="s">
        <v>1162</v>
      </c>
      <c r="R245" s="22" t="s">
        <v>995</v>
      </c>
      <c r="S245" s="22" t="s">
        <v>1163</v>
      </c>
      <c r="T245" s="16" t="s">
        <v>1164</v>
      </c>
      <c r="U245" s="23" t="s">
        <v>46</v>
      </c>
      <c r="V245" s="30"/>
      <c r="W245" s="23"/>
      <c r="X245" s="22"/>
      <c r="Y245" s="22"/>
      <c r="Z245" s="22"/>
      <c r="AA245" s="22"/>
      <c r="AB245" s="22"/>
      <c r="AC245" s="22"/>
      <c r="AD245" s="22"/>
      <c r="AE245" s="22"/>
      <c r="AF245" s="22"/>
      <c r="AG245" s="22"/>
      <c r="AH245" s="22"/>
      <c r="AI245" s="22"/>
      <c r="AJ245" s="22"/>
      <c r="AK245" s="22"/>
      <c r="AL245" s="22"/>
      <c r="AM245" s="22"/>
      <c r="AN245" s="22"/>
      <c r="AO245" s="22"/>
    </row>
    <row r="246" ht="14.25" hidden="1" customHeight="1">
      <c r="A246" s="37">
        <v>2631.0</v>
      </c>
      <c r="B246" s="41">
        <v>1.0</v>
      </c>
      <c r="C246" s="12" t="str">
        <f t="shared" si="1"/>
        <v>2631-01</v>
      </c>
      <c r="D246" s="13">
        <v>41162.0</v>
      </c>
      <c r="E246" s="14"/>
      <c r="F246" s="15" t="s">
        <v>25</v>
      </c>
      <c r="G246" s="16" t="s">
        <v>1165</v>
      </c>
      <c r="H246" s="17">
        <v>1553637.75</v>
      </c>
      <c r="I246" s="18" t="s">
        <v>97</v>
      </c>
      <c r="J246" s="32"/>
      <c r="K246" s="15" t="s">
        <v>1166</v>
      </c>
      <c r="L246" s="20">
        <f t="shared" si="2"/>
        <v>40381</v>
      </c>
      <c r="M246" s="20">
        <f t="shared" si="3"/>
        <v>41455</v>
      </c>
      <c r="N246" s="39" t="s">
        <v>186</v>
      </c>
      <c r="O246" s="40" t="s">
        <v>187</v>
      </c>
      <c r="P246" s="15"/>
      <c r="Q246" s="22" t="s">
        <v>1167</v>
      </c>
      <c r="R246" s="22" t="s">
        <v>1168</v>
      </c>
      <c r="S246" s="22" t="s">
        <v>1169</v>
      </c>
      <c r="T246" s="16" t="s">
        <v>1170</v>
      </c>
      <c r="U246" s="23" t="s">
        <v>177</v>
      </c>
      <c r="V246" s="30"/>
      <c r="W246" s="23"/>
      <c r="X246" s="25"/>
      <c r="Y246" s="25"/>
      <c r="Z246" s="25"/>
      <c r="AA246" s="25"/>
      <c r="AB246" s="25"/>
      <c r="AC246" s="22"/>
      <c r="AD246" s="22"/>
      <c r="AE246" s="22"/>
      <c r="AF246" s="22"/>
      <c r="AG246" s="22"/>
      <c r="AH246" s="22"/>
      <c r="AI246" s="22"/>
      <c r="AJ246" s="22"/>
      <c r="AK246" s="22"/>
      <c r="AL246" s="22"/>
      <c r="AM246" s="22"/>
      <c r="AN246" s="22"/>
      <c r="AO246" s="22"/>
    </row>
    <row r="247" ht="14.25" hidden="1" customHeight="1">
      <c r="A247" s="37">
        <v>2632.0</v>
      </c>
      <c r="B247" s="41">
        <v>1.0</v>
      </c>
      <c r="C247" s="12" t="str">
        <f t="shared" si="1"/>
        <v>2632-01</v>
      </c>
      <c r="D247" s="13">
        <v>41036.0</v>
      </c>
      <c r="E247" s="14" t="s">
        <v>1171</v>
      </c>
      <c r="F247" s="15" t="s">
        <v>25</v>
      </c>
      <c r="G247" s="16" t="s">
        <v>1172</v>
      </c>
      <c r="H247" s="17">
        <v>761716.0</v>
      </c>
      <c r="I247" s="18" t="s">
        <v>97</v>
      </c>
      <c r="J247" s="32">
        <f>H247*0.1</f>
        <v>76171.6</v>
      </c>
      <c r="K247" s="15" t="s">
        <v>1173</v>
      </c>
      <c r="L247" s="20">
        <f t="shared" si="2"/>
        <v>40831</v>
      </c>
      <c r="M247" s="20">
        <f t="shared" si="3"/>
        <v>41926</v>
      </c>
      <c r="N247" s="39" t="s">
        <v>186</v>
      </c>
      <c r="O247" s="40" t="s">
        <v>187</v>
      </c>
      <c r="P247" s="15"/>
      <c r="Q247" s="16" t="s">
        <v>1174</v>
      </c>
      <c r="R247" s="22" t="s">
        <v>43</v>
      </c>
      <c r="S247" s="22" t="s">
        <v>1175</v>
      </c>
      <c r="T247" s="16" t="s">
        <v>1176</v>
      </c>
      <c r="U247" s="23" t="s">
        <v>46</v>
      </c>
      <c r="V247" s="30"/>
      <c r="W247" s="23"/>
      <c r="X247" s="22"/>
      <c r="Y247" s="22"/>
      <c r="Z247" s="22"/>
      <c r="AA247" s="22"/>
      <c r="AB247" s="2"/>
      <c r="AC247" s="22"/>
      <c r="AD247" s="22"/>
      <c r="AE247" s="22"/>
      <c r="AF247" s="22"/>
      <c r="AG247" s="22"/>
      <c r="AH247" s="22"/>
      <c r="AI247" s="22"/>
      <c r="AJ247" s="22"/>
      <c r="AK247" s="22"/>
      <c r="AL247" s="22"/>
      <c r="AM247" s="22"/>
      <c r="AN247" s="22"/>
      <c r="AO247" s="22"/>
    </row>
    <row r="248" ht="14.25" hidden="1" customHeight="1">
      <c r="A248" s="37">
        <v>2633.0</v>
      </c>
      <c r="B248" s="41"/>
      <c r="C248" s="12" t="str">
        <f t="shared" si="1"/>
        <v>2633</v>
      </c>
      <c r="D248" s="13">
        <v>40952.0</v>
      </c>
      <c r="E248" s="14"/>
      <c r="F248" s="15" t="s">
        <v>38</v>
      </c>
      <c r="G248" s="16" t="s">
        <v>1177</v>
      </c>
      <c r="H248" s="17">
        <v>2737000.0</v>
      </c>
      <c r="I248" s="18" t="s">
        <v>97</v>
      </c>
      <c r="J248" s="32"/>
      <c r="K248" s="15" t="s">
        <v>1178</v>
      </c>
      <c r="L248" s="20">
        <f t="shared" si="2"/>
        <v>40942</v>
      </c>
      <c r="M248" s="20">
        <f t="shared" si="3"/>
        <v>42037</v>
      </c>
      <c r="N248" s="39" t="s">
        <v>186</v>
      </c>
      <c r="O248" s="40" t="s">
        <v>187</v>
      </c>
      <c r="P248" s="15"/>
      <c r="Q248" s="22" t="s">
        <v>312</v>
      </c>
      <c r="R248" s="22" t="s">
        <v>312</v>
      </c>
      <c r="S248" s="22" t="s">
        <v>1179</v>
      </c>
      <c r="T248" s="16" t="s">
        <v>1180</v>
      </c>
      <c r="U248" s="23" t="s">
        <v>237</v>
      </c>
      <c r="V248" s="30"/>
      <c r="W248" s="23"/>
      <c r="X248" s="25"/>
      <c r="Y248" s="25"/>
      <c r="Z248" s="25"/>
      <c r="AA248" s="25"/>
      <c r="AB248" s="25"/>
      <c r="AC248" s="22"/>
      <c r="AD248" s="22"/>
      <c r="AE248" s="22"/>
      <c r="AF248" s="22"/>
      <c r="AG248" s="22"/>
      <c r="AH248" s="22"/>
      <c r="AI248" s="22"/>
      <c r="AJ248" s="22"/>
      <c r="AK248" s="22"/>
      <c r="AL248" s="22"/>
      <c r="AM248" s="22"/>
      <c r="AN248" s="22"/>
      <c r="AO248" s="22"/>
    </row>
    <row r="249" ht="14.25" hidden="1" customHeight="1">
      <c r="A249" s="26">
        <v>2634.0</v>
      </c>
      <c r="B249" s="18"/>
      <c r="C249" s="12" t="str">
        <f t="shared" si="1"/>
        <v>2634</v>
      </c>
      <c r="D249" s="13">
        <v>41322.0</v>
      </c>
      <c r="E249" s="27"/>
      <c r="F249" s="28"/>
      <c r="G249" s="16" t="s">
        <v>1181</v>
      </c>
      <c r="H249" s="17">
        <v>300000.0</v>
      </c>
      <c r="I249" s="18" t="s">
        <v>27</v>
      </c>
      <c r="J249" s="23"/>
      <c r="K249" s="16" t="s">
        <v>1182</v>
      </c>
      <c r="L249" s="20">
        <f t="shared" si="2"/>
        <v>40812</v>
      </c>
      <c r="M249" s="20">
        <f t="shared" si="3"/>
        <v>41908</v>
      </c>
      <c r="N249" s="29" t="s">
        <v>117</v>
      </c>
      <c r="O249" s="18" t="s">
        <v>292</v>
      </c>
      <c r="P249" s="23" t="s">
        <v>293</v>
      </c>
      <c r="Q249" s="16" t="s">
        <v>1183</v>
      </c>
      <c r="R249" s="16" t="s">
        <v>987</v>
      </c>
      <c r="S249" s="16" t="s">
        <v>1183</v>
      </c>
      <c r="T249" s="35"/>
      <c r="U249" s="23" t="s">
        <v>683</v>
      </c>
      <c r="V249" s="30"/>
      <c r="W249" s="23"/>
      <c r="X249" s="22"/>
      <c r="Y249" s="22"/>
      <c r="Z249" s="22"/>
      <c r="AA249" s="22"/>
      <c r="AB249" s="22"/>
      <c r="AC249" s="25"/>
      <c r="AD249" s="22"/>
      <c r="AE249" s="22"/>
      <c r="AF249" s="22"/>
      <c r="AG249" s="22"/>
      <c r="AH249" s="22"/>
      <c r="AI249" s="22"/>
      <c r="AJ249" s="22"/>
      <c r="AK249" s="22"/>
      <c r="AL249" s="22"/>
      <c r="AM249" s="22"/>
      <c r="AN249" s="22"/>
      <c r="AO249" s="22"/>
    </row>
    <row r="250" ht="14.25" hidden="1" customHeight="1">
      <c r="A250" s="37">
        <v>2635.0</v>
      </c>
      <c r="B250" s="41"/>
      <c r="C250" s="12" t="str">
        <f t="shared" si="1"/>
        <v>2635</v>
      </c>
      <c r="D250" s="13">
        <v>40973.0</v>
      </c>
      <c r="E250" s="14" t="s">
        <v>1029</v>
      </c>
      <c r="F250" s="15" t="s">
        <v>25</v>
      </c>
      <c r="G250" s="16" t="s">
        <v>1184</v>
      </c>
      <c r="H250" s="17">
        <v>537823.43</v>
      </c>
      <c r="I250" s="18" t="s">
        <v>97</v>
      </c>
      <c r="J250" s="32">
        <f t="shared" ref="J250:J253" si="15">H250*0.1</f>
        <v>53782.343</v>
      </c>
      <c r="K250" s="15" t="s">
        <v>1185</v>
      </c>
      <c r="L250" s="20">
        <f t="shared" si="2"/>
        <v>40725</v>
      </c>
      <c r="M250" s="20">
        <f t="shared" si="3"/>
        <v>41455</v>
      </c>
      <c r="N250" s="39" t="s">
        <v>186</v>
      </c>
      <c r="O250" s="40" t="s">
        <v>187</v>
      </c>
      <c r="P250" s="15"/>
      <c r="Q250" s="22" t="s">
        <v>1186</v>
      </c>
      <c r="R250" s="22" t="s">
        <v>1096</v>
      </c>
      <c r="S250" s="22" t="s">
        <v>1187</v>
      </c>
      <c r="T250" s="16" t="s">
        <v>1188</v>
      </c>
      <c r="U250" s="23" t="s">
        <v>218</v>
      </c>
      <c r="V250" s="30"/>
      <c r="W250" s="23"/>
      <c r="X250" s="22"/>
      <c r="Y250" s="22"/>
      <c r="Z250" s="22"/>
      <c r="AA250" s="22"/>
      <c r="AB250" s="25"/>
      <c r="AC250" s="25"/>
      <c r="AD250" s="22"/>
      <c r="AE250" s="22"/>
      <c r="AF250" s="22"/>
      <c r="AG250" s="22"/>
      <c r="AH250" s="22"/>
      <c r="AI250" s="22"/>
      <c r="AJ250" s="22"/>
      <c r="AK250" s="22"/>
      <c r="AL250" s="22"/>
      <c r="AM250" s="22"/>
      <c r="AN250" s="22"/>
      <c r="AO250" s="22"/>
    </row>
    <row r="251" ht="14.25" hidden="1" customHeight="1">
      <c r="A251" s="37">
        <v>2636.0</v>
      </c>
      <c r="B251" s="41"/>
      <c r="C251" s="12" t="str">
        <f t="shared" si="1"/>
        <v>2636</v>
      </c>
      <c r="D251" s="13">
        <v>40973.0</v>
      </c>
      <c r="E251" s="14" t="s">
        <v>1029</v>
      </c>
      <c r="F251" s="15" t="s">
        <v>25</v>
      </c>
      <c r="G251" s="16" t="s">
        <v>1189</v>
      </c>
      <c r="H251" s="17">
        <v>455052.0</v>
      </c>
      <c r="I251" s="18" t="s">
        <v>97</v>
      </c>
      <c r="J251" s="32">
        <f t="shared" si="15"/>
        <v>45505.2</v>
      </c>
      <c r="K251" s="15" t="s">
        <v>1190</v>
      </c>
      <c r="L251" s="20">
        <f t="shared" si="2"/>
        <v>40969</v>
      </c>
      <c r="M251" s="20">
        <f t="shared" si="3"/>
        <v>41305</v>
      </c>
      <c r="N251" s="39" t="s">
        <v>186</v>
      </c>
      <c r="O251" s="40" t="s">
        <v>187</v>
      </c>
      <c r="P251" s="15"/>
      <c r="Q251" s="48" t="s">
        <v>1191</v>
      </c>
      <c r="R251" s="22" t="s">
        <v>718</v>
      </c>
      <c r="S251" s="22" t="s">
        <v>1192</v>
      </c>
      <c r="T251" s="16" t="s">
        <v>1193</v>
      </c>
      <c r="U251" s="23" t="s">
        <v>218</v>
      </c>
      <c r="V251" s="30"/>
      <c r="W251" s="23"/>
      <c r="X251" s="22"/>
      <c r="Y251" s="22"/>
      <c r="Z251" s="22"/>
      <c r="AA251" s="22"/>
      <c r="AB251" s="22"/>
      <c r="AC251" s="25"/>
      <c r="AD251" s="22"/>
      <c r="AE251" s="22"/>
      <c r="AF251" s="22"/>
      <c r="AG251" s="22"/>
      <c r="AH251" s="22"/>
      <c r="AI251" s="22"/>
      <c r="AJ251" s="22"/>
      <c r="AK251" s="22"/>
      <c r="AL251" s="22"/>
      <c r="AM251" s="22"/>
      <c r="AN251" s="22"/>
      <c r="AO251" s="22"/>
    </row>
    <row r="252" ht="14.25" hidden="1" customHeight="1">
      <c r="A252" s="37">
        <v>2637.0</v>
      </c>
      <c r="B252" s="41"/>
      <c r="C252" s="12" t="str">
        <f t="shared" si="1"/>
        <v>2637</v>
      </c>
      <c r="D252" s="13">
        <v>40973.0</v>
      </c>
      <c r="E252" s="14" t="s">
        <v>1194</v>
      </c>
      <c r="F252" s="15" t="s">
        <v>25</v>
      </c>
      <c r="G252" s="16" t="s">
        <v>1195</v>
      </c>
      <c r="H252" s="17">
        <v>109268.0</v>
      </c>
      <c r="I252" s="18" t="s">
        <v>97</v>
      </c>
      <c r="J252" s="32">
        <f t="shared" si="15"/>
        <v>10926.8</v>
      </c>
      <c r="K252" s="15" t="s">
        <v>1196</v>
      </c>
      <c r="L252" s="20">
        <f t="shared" si="2"/>
        <v>40847</v>
      </c>
      <c r="M252" s="20">
        <f t="shared" si="3"/>
        <v>41547</v>
      </c>
      <c r="N252" s="39" t="s">
        <v>186</v>
      </c>
      <c r="O252" s="40" t="s">
        <v>187</v>
      </c>
      <c r="P252" s="15"/>
      <c r="Q252" s="22" t="s">
        <v>1197</v>
      </c>
      <c r="R252" s="22" t="s">
        <v>1198</v>
      </c>
      <c r="S252" s="22" t="s">
        <v>1199</v>
      </c>
      <c r="T252" s="16" t="s">
        <v>1200</v>
      </c>
      <c r="U252" s="23" t="s">
        <v>338</v>
      </c>
      <c r="V252" s="30"/>
      <c r="W252" s="23"/>
      <c r="X252" s="22"/>
      <c r="Y252" s="22"/>
      <c r="Z252" s="22"/>
      <c r="AA252" s="22"/>
      <c r="AB252" s="22"/>
      <c r="AC252" s="25"/>
      <c r="AD252" s="22"/>
      <c r="AE252" s="22"/>
      <c r="AF252" s="22"/>
      <c r="AG252" s="22"/>
      <c r="AH252" s="22"/>
      <c r="AI252" s="22"/>
      <c r="AJ252" s="22"/>
      <c r="AK252" s="22"/>
      <c r="AL252" s="22"/>
      <c r="AM252" s="22"/>
      <c r="AN252" s="22"/>
      <c r="AO252" s="22"/>
    </row>
    <row r="253" ht="14.25" hidden="1" customHeight="1">
      <c r="A253" s="37">
        <v>2639.0</v>
      </c>
      <c r="B253" s="26"/>
      <c r="C253" s="12" t="str">
        <f t="shared" si="1"/>
        <v>2639</v>
      </c>
      <c r="D253" s="13"/>
      <c r="E253" s="14" t="s">
        <v>1201</v>
      </c>
      <c r="F253" s="15" t="s">
        <v>25</v>
      </c>
      <c r="G253" s="16" t="s">
        <v>1202</v>
      </c>
      <c r="H253" s="17">
        <v>450213.2</v>
      </c>
      <c r="I253" s="18" t="s">
        <v>97</v>
      </c>
      <c r="J253" s="32">
        <f t="shared" si="15"/>
        <v>45021.32</v>
      </c>
      <c r="K253" s="15" t="s">
        <v>1203</v>
      </c>
      <c r="L253" s="20">
        <f t="shared" si="2"/>
        <v>40906</v>
      </c>
      <c r="M253" s="20">
        <f t="shared" si="3"/>
        <v>41637</v>
      </c>
      <c r="N253" s="39" t="s">
        <v>186</v>
      </c>
      <c r="O253" s="40" t="s">
        <v>187</v>
      </c>
      <c r="P253" s="14"/>
      <c r="Q253" s="22" t="s">
        <v>1204</v>
      </c>
      <c r="R253" s="22" t="s">
        <v>1205</v>
      </c>
      <c r="S253" s="22" t="s">
        <v>1206</v>
      </c>
      <c r="T253" s="16" t="s">
        <v>1207</v>
      </c>
      <c r="U253" s="23" t="s">
        <v>46</v>
      </c>
      <c r="V253" s="30"/>
      <c r="W253" s="23"/>
      <c r="X253" s="22"/>
      <c r="Y253" s="22"/>
      <c r="Z253" s="22"/>
      <c r="AA253" s="22"/>
      <c r="AB253" s="25"/>
      <c r="AC253" s="25"/>
      <c r="AD253" s="22"/>
      <c r="AE253" s="22"/>
      <c r="AF253" s="22"/>
      <c r="AG253" s="22"/>
      <c r="AH253" s="22"/>
      <c r="AI253" s="22"/>
      <c r="AJ253" s="22"/>
      <c r="AK253" s="22"/>
      <c r="AL253" s="22"/>
      <c r="AM253" s="22"/>
      <c r="AN253" s="22"/>
      <c r="AO253" s="22"/>
    </row>
    <row r="254" ht="14.25" hidden="1" customHeight="1">
      <c r="A254" s="37">
        <v>2640.0</v>
      </c>
      <c r="B254" s="41">
        <v>1.0</v>
      </c>
      <c r="C254" s="12" t="str">
        <f t="shared" si="1"/>
        <v>2640-01</v>
      </c>
      <c r="D254" s="13">
        <v>40989.0</v>
      </c>
      <c r="E254" s="14"/>
      <c r="F254" s="15" t="s">
        <v>38</v>
      </c>
      <c r="G254" s="16" t="s">
        <v>1208</v>
      </c>
      <c r="H254" s="17">
        <v>1300000.0</v>
      </c>
      <c r="I254" s="18" t="s">
        <v>97</v>
      </c>
      <c r="J254" s="32"/>
      <c r="K254" s="15" t="s">
        <v>1209</v>
      </c>
      <c r="L254" s="20">
        <f t="shared" si="2"/>
        <v>40942</v>
      </c>
      <c r="M254" s="20">
        <f t="shared" si="3"/>
        <v>41629</v>
      </c>
      <c r="N254" s="39" t="s">
        <v>186</v>
      </c>
      <c r="O254" s="40" t="s">
        <v>187</v>
      </c>
      <c r="P254" s="15"/>
      <c r="Q254" s="22" t="s">
        <v>1210</v>
      </c>
      <c r="R254" s="22" t="s">
        <v>1210</v>
      </c>
      <c r="S254" s="22" t="s">
        <v>1211</v>
      </c>
      <c r="T254" s="16" t="s">
        <v>1212</v>
      </c>
      <c r="U254" s="23" t="s">
        <v>237</v>
      </c>
      <c r="V254" s="30"/>
      <c r="W254" s="23"/>
      <c r="X254" s="22"/>
      <c r="Y254" s="22"/>
      <c r="Z254" s="22"/>
      <c r="AA254" s="22"/>
      <c r="AB254" s="22"/>
      <c r="AC254" s="25"/>
      <c r="AD254" s="25"/>
      <c r="AE254" s="25"/>
      <c r="AF254" s="25"/>
      <c r="AG254" s="25"/>
      <c r="AH254" s="25"/>
      <c r="AI254" s="25"/>
      <c r="AJ254" s="25"/>
      <c r="AK254" s="25"/>
      <c r="AL254" s="25"/>
      <c r="AM254" s="25"/>
      <c r="AN254" s="25"/>
      <c r="AO254" s="25"/>
    </row>
    <row r="255" ht="14.25" hidden="1" customHeight="1">
      <c r="A255" s="37">
        <v>2641.0</v>
      </c>
      <c r="B255" s="26"/>
      <c r="C255" s="12" t="str">
        <f t="shared" si="1"/>
        <v>2641</v>
      </c>
      <c r="D255" s="13"/>
      <c r="E255" s="14"/>
      <c r="F255" s="15" t="s">
        <v>38</v>
      </c>
      <c r="G255" s="16" t="s">
        <v>1213</v>
      </c>
      <c r="H255" s="17">
        <v>1250000.0</v>
      </c>
      <c r="I255" s="18" t="s">
        <v>97</v>
      </c>
      <c r="J255" s="32"/>
      <c r="K255" s="15" t="s">
        <v>1214</v>
      </c>
      <c r="L255" s="20">
        <f t="shared" si="2"/>
        <v>40942</v>
      </c>
      <c r="M255" s="20">
        <f t="shared" si="3"/>
        <v>41489</v>
      </c>
      <c r="N255" s="39" t="s">
        <v>186</v>
      </c>
      <c r="O255" s="40" t="s">
        <v>187</v>
      </c>
      <c r="P255" s="14"/>
      <c r="Q255" s="16" t="s">
        <v>1215</v>
      </c>
      <c r="R255" s="38" t="s">
        <v>1215</v>
      </c>
      <c r="S255" s="22" t="s">
        <v>1216</v>
      </c>
      <c r="T255" s="16" t="s">
        <v>1217</v>
      </c>
      <c r="U255" s="23" t="s">
        <v>83</v>
      </c>
      <c r="V255" s="30"/>
      <c r="W255" s="23"/>
      <c r="X255" s="22"/>
      <c r="Y255" s="22"/>
      <c r="Z255" s="22"/>
      <c r="AA255" s="22"/>
      <c r="AB255" s="22"/>
      <c r="AC255" s="25"/>
      <c r="AD255" s="25"/>
      <c r="AE255" s="25"/>
      <c r="AF255" s="25"/>
      <c r="AG255" s="25"/>
      <c r="AH255" s="25"/>
      <c r="AI255" s="25"/>
      <c r="AJ255" s="25"/>
      <c r="AK255" s="25"/>
      <c r="AL255" s="25"/>
      <c r="AM255" s="25"/>
      <c r="AN255" s="25"/>
      <c r="AO255" s="25"/>
    </row>
    <row r="256" ht="14.25" hidden="1" customHeight="1">
      <c r="A256" s="37">
        <v>2642.0</v>
      </c>
      <c r="B256" s="26"/>
      <c r="C256" s="12" t="str">
        <f t="shared" si="1"/>
        <v>2642</v>
      </c>
      <c r="D256" s="13"/>
      <c r="E256" s="14"/>
      <c r="F256" s="15" t="s">
        <v>25</v>
      </c>
      <c r="G256" s="16" t="s">
        <v>1218</v>
      </c>
      <c r="H256" s="17">
        <v>2781000.0</v>
      </c>
      <c r="I256" s="18" t="s">
        <v>97</v>
      </c>
      <c r="J256" s="32"/>
      <c r="K256" s="15" t="s">
        <v>1219</v>
      </c>
      <c r="L256" s="20">
        <f t="shared" si="2"/>
        <v>40889</v>
      </c>
      <c r="M256" s="20">
        <f t="shared" si="3"/>
        <v>41985</v>
      </c>
      <c r="N256" s="39" t="s">
        <v>186</v>
      </c>
      <c r="O256" s="40" t="s">
        <v>187</v>
      </c>
      <c r="P256" s="14"/>
      <c r="Q256" s="16" t="s">
        <v>1220</v>
      </c>
      <c r="R256" s="38" t="s">
        <v>1215</v>
      </c>
      <c r="S256" s="22" t="s">
        <v>1221</v>
      </c>
      <c r="T256" s="16" t="s">
        <v>1222</v>
      </c>
      <c r="U256" s="23" t="s">
        <v>83</v>
      </c>
      <c r="V256" s="49"/>
      <c r="W256" s="23"/>
      <c r="X256" s="22"/>
      <c r="Y256" s="22"/>
      <c r="Z256" s="22"/>
      <c r="AA256" s="22"/>
      <c r="AB256" s="22"/>
      <c r="AC256" s="25"/>
      <c r="AD256" s="25"/>
      <c r="AE256" s="25"/>
      <c r="AF256" s="25"/>
      <c r="AG256" s="25"/>
      <c r="AH256" s="25"/>
      <c r="AI256" s="25"/>
      <c r="AJ256" s="25"/>
      <c r="AK256" s="25"/>
      <c r="AL256" s="25"/>
      <c r="AM256" s="25"/>
      <c r="AN256" s="25"/>
      <c r="AO256" s="25"/>
    </row>
    <row r="257" ht="14.25" hidden="1" customHeight="1">
      <c r="A257" s="37">
        <v>2643.0</v>
      </c>
      <c r="B257" s="41"/>
      <c r="C257" s="12" t="str">
        <f t="shared" si="1"/>
        <v>2643</v>
      </c>
      <c r="D257" s="13">
        <v>40991.0</v>
      </c>
      <c r="E257" s="14" t="s">
        <v>1223</v>
      </c>
      <c r="F257" s="15" t="s">
        <v>38</v>
      </c>
      <c r="G257" s="16" t="s">
        <v>1224</v>
      </c>
      <c r="H257" s="17">
        <v>270002.0</v>
      </c>
      <c r="I257" s="18" t="s">
        <v>97</v>
      </c>
      <c r="J257" s="32"/>
      <c r="K257" s="15" t="s">
        <v>1225</v>
      </c>
      <c r="L257" s="20">
        <f t="shared" si="2"/>
        <v>40616</v>
      </c>
      <c r="M257" s="20">
        <f t="shared" si="3"/>
        <v>40891</v>
      </c>
      <c r="N257" s="39" t="s">
        <v>186</v>
      </c>
      <c r="O257" s="40" t="s">
        <v>187</v>
      </c>
      <c r="P257" s="15"/>
      <c r="Q257" s="16" t="s">
        <v>1226</v>
      </c>
      <c r="R257" s="22" t="s">
        <v>112</v>
      </c>
      <c r="S257" s="22" t="s">
        <v>1227</v>
      </c>
      <c r="T257" s="16" t="s">
        <v>1152</v>
      </c>
      <c r="U257" s="23" t="s">
        <v>59</v>
      </c>
      <c r="V257" s="49"/>
      <c r="W257" s="23"/>
      <c r="X257" s="22"/>
      <c r="Y257" s="22"/>
      <c r="Z257" s="22"/>
      <c r="AA257" s="22"/>
      <c r="AB257" s="22"/>
      <c r="AC257" s="25"/>
      <c r="AD257" s="25"/>
      <c r="AE257" s="25"/>
      <c r="AF257" s="25"/>
      <c r="AG257" s="25"/>
      <c r="AH257" s="25"/>
      <c r="AI257" s="25"/>
      <c r="AJ257" s="25"/>
      <c r="AK257" s="25"/>
      <c r="AL257" s="25"/>
      <c r="AM257" s="25"/>
      <c r="AN257" s="25"/>
      <c r="AO257" s="25"/>
    </row>
    <row r="258" ht="14.25" hidden="1" customHeight="1">
      <c r="A258" s="37">
        <v>2644.0</v>
      </c>
      <c r="B258" s="41">
        <v>1.0</v>
      </c>
      <c r="C258" s="12" t="str">
        <f t="shared" si="1"/>
        <v>2644-01</v>
      </c>
      <c r="D258" s="13"/>
      <c r="E258" s="14"/>
      <c r="F258" s="15" t="s">
        <v>38</v>
      </c>
      <c r="G258" s="16" t="s">
        <v>1228</v>
      </c>
      <c r="H258" s="17">
        <v>300000.0</v>
      </c>
      <c r="I258" s="18" t="s">
        <v>97</v>
      </c>
      <c r="J258" s="32"/>
      <c r="K258" s="15" t="s">
        <v>1229</v>
      </c>
      <c r="L258" s="20">
        <f t="shared" si="2"/>
        <v>41174</v>
      </c>
      <c r="M258" s="20">
        <f t="shared" si="3"/>
        <v>41539</v>
      </c>
      <c r="N258" s="39" t="s">
        <v>186</v>
      </c>
      <c r="O258" s="40" t="s">
        <v>187</v>
      </c>
      <c r="P258" s="15"/>
      <c r="Q258" s="16" t="s">
        <v>1230</v>
      </c>
      <c r="R258" s="22" t="s">
        <v>738</v>
      </c>
      <c r="S258" s="22" t="s">
        <v>1231</v>
      </c>
      <c r="T258" s="16"/>
      <c r="U258" s="23" t="s">
        <v>285</v>
      </c>
      <c r="V258" s="30"/>
      <c r="W258" s="23"/>
      <c r="X258" s="25"/>
      <c r="Y258" s="25"/>
      <c r="Z258" s="25"/>
      <c r="AA258" s="25"/>
      <c r="AB258" s="22"/>
      <c r="AC258" s="25"/>
      <c r="AD258" s="25"/>
      <c r="AE258" s="25"/>
      <c r="AF258" s="25"/>
      <c r="AG258" s="25"/>
      <c r="AH258" s="25"/>
      <c r="AI258" s="25"/>
      <c r="AJ258" s="25"/>
      <c r="AK258" s="25"/>
      <c r="AL258" s="25"/>
      <c r="AM258" s="25"/>
      <c r="AN258" s="25"/>
      <c r="AO258" s="25"/>
    </row>
    <row r="259" ht="14.25" hidden="1" customHeight="1">
      <c r="A259" s="26">
        <v>2645.0</v>
      </c>
      <c r="B259" s="11"/>
      <c r="C259" s="12" t="str">
        <f t="shared" si="1"/>
        <v>2645</v>
      </c>
      <c r="D259" s="13"/>
      <c r="E259" s="15"/>
      <c r="F259" s="15"/>
      <c r="G259" s="22" t="s">
        <v>1232</v>
      </c>
      <c r="H259" s="17">
        <v>6500000.0</v>
      </c>
      <c r="I259" s="18" t="s">
        <v>27</v>
      </c>
      <c r="J259" s="32"/>
      <c r="K259" s="34" t="s">
        <v>1233</v>
      </c>
      <c r="L259" s="20">
        <f t="shared" si="2"/>
        <v>40633</v>
      </c>
      <c r="M259" s="20">
        <f t="shared" si="3"/>
        <v>42369</v>
      </c>
      <c r="N259" s="29" t="s">
        <v>117</v>
      </c>
      <c r="O259" s="13" t="s">
        <v>961</v>
      </c>
      <c r="P259" s="16" t="s">
        <v>962</v>
      </c>
      <c r="Q259" s="22" t="s">
        <v>697</v>
      </c>
      <c r="R259" s="22" t="s">
        <v>697</v>
      </c>
      <c r="S259" s="22" t="s">
        <v>1169</v>
      </c>
      <c r="T259" s="22"/>
      <c r="U259" s="23" t="s">
        <v>218</v>
      </c>
      <c r="V259" s="30"/>
      <c r="W259" s="23"/>
      <c r="X259" s="25"/>
      <c r="Y259" s="25"/>
      <c r="Z259" s="25"/>
      <c r="AA259" s="25"/>
      <c r="AB259" s="22"/>
      <c r="AC259" s="25"/>
      <c r="AD259" s="25"/>
      <c r="AE259" s="25"/>
      <c r="AF259" s="25"/>
      <c r="AG259" s="25"/>
      <c r="AH259" s="25"/>
      <c r="AI259" s="25"/>
      <c r="AJ259" s="25"/>
      <c r="AK259" s="25"/>
      <c r="AL259" s="25"/>
      <c r="AM259" s="25"/>
      <c r="AN259" s="25"/>
      <c r="AO259" s="25"/>
    </row>
    <row r="260" ht="14.25" hidden="1" customHeight="1">
      <c r="A260" s="26">
        <v>2647.0</v>
      </c>
      <c r="B260" s="11">
        <v>3.0</v>
      </c>
      <c r="C260" s="12" t="str">
        <f t="shared" si="1"/>
        <v>2647-03</v>
      </c>
      <c r="D260" s="13">
        <v>42699.0</v>
      </c>
      <c r="E260" s="15" t="s">
        <v>1234</v>
      </c>
      <c r="F260" s="15" t="s">
        <v>25</v>
      </c>
      <c r="G260" s="22" t="s">
        <v>1235</v>
      </c>
      <c r="H260" s="17">
        <v>5200000.0</v>
      </c>
      <c r="I260" s="18" t="s">
        <v>27</v>
      </c>
      <c r="J260" s="15"/>
      <c r="K260" s="16" t="s">
        <v>1236</v>
      </c>
      <c r="L260" s="20">
        <f t="shared" si="2"/>
        <v>40832</v>
      </c>
      <c r="M260" s="20">
        <f t="shared" si="3"/>
        <v>43084</v>
      </c>
      <c r="N260" s="29" t="s">
        <v>29</v>
      </c>
      <c r="O260" s="13" t="s">
        <v>30</v>
      </c>
      <c r="P260" s="22" t="s">
        <v>1237</v>
      </c>
      <c r="Q260" s="22" t="s">
        <v>1238</v>
      </c>
      <c r="R260" s="22" t="s">
        <v>1238</v>
      </c>
      <c r="S260" s="22" t="s">
        <v>1239</v>
      </c>
      <c r="T260" s="16" t="s">
        <v>1240</v>
      </c>
      <c r="U260" s="23" t="s">
        <v>36</v>
      </c>
      <c r="V260" s="30"/>
      <c r="W260" s="23"/>
      <c r="X260" s="25"/>
      <c r="Y260" s="25"/>
      <c r="Z260" s="25"/>
      <c r="AA260" s="25"/>
      <c r="AB260" s="25"/>
      <c r="AC260" s="25"/>
      <c r="AD260" s="25"/>
      <c r="AE260" s="25"/>
      <c r="AF260" s="25"/>
      <c r="AG260" s="25"/>
      <c r="AH260" s="25"/>
      <c r="AI260" s="25"/>
      <c r="AJ260" s="25"/>
      <c r="AK260" s="25"/>
      <c r="AL260" s="25"/>
      <c r="AM260" s="25"/>
      <c r="AN260" s="25"/>
      <c r="AO260" s="25"/>
    </row>
    <row r="261" ht="14.25" hidden="1" customHeight="1">
      <c r="A261" s="37">
        <v>2648.0</v>
      </c>
      <c r="B261" s="41">
        <v>1.0</v>
      </c>
      <c r="C261" s="12" t="str">
        <f t="shared" si="1"/>
        <v>2648-01</v>
      </c>
      <c r="D261" s="13"/>
      <c r="E261" s="14"/>
      <c r="F261" s="15" t="s">
        <v>25</v>
      </c>
      <c r="G261" s="16" t="s">
        <v>1241</v>
      </c>
      <c r="H261" s="17">
        <v>2998800.0</v>
      </c>
      <c r="I261" s="18" t="s">
        <v>97</v>
      </c>
      <c r="J261" s="32"/>
      <c r="K261" s="15" t="s">
        <v>1242</v>
      </c>
      <c r="L261" s="20">
        <f t="shared" si="2"/>
        <v>40634</v>
      </c>
      <c r="M261" s="20">
        <f t="shared" si="3"/>
        <v>42095</v>
      </c>
      <c r="N261" s="39" t="s">
        <v>186</v>
      </c>
      <c r="O261" s="40" t="s">
        <v>187</v>
      </c>
      <c r="P261" s="15"/>
      <c r="Q261" s="16" t="s">
        <v>592</v>
      </c>
      <c r="R261" s="22" t="s">
        <v>592</v>
      </c>
      <c r="S261" s="22" t="s">
        <v>1243</v>
      </c>
      <c r="T261" s="16" t="s">
        <v>1244</v>
      </c>
      <c r="U261" s="23" t="s">
        <v>46</v>
      </c>
      <c r="V261" s="30"/>
      <c r="W261" s="23"/>
      <c r="X261" s="25"/>
      <c r="Y261" s="25"/>
      <c r="Z261" s="25"/>
      <c r="AA261" s="25"/>
      <c r="AB261" s="25"/>
      <c r="AC261" s="25"/>
      <c r="AD261" s="25"/>
      <c r="AE261" s="25"/>
      <c r="AF261" s="25"/>
      <c r="AG261" s="25"/>
      <c r="AH261" s="25"/>
      <c r="AI261" s="25"/>
      <c r="AJ261" s="25"/>
      <c r="AK261" s="25"/>
      <c r="AL261" s="25"/>
      <c r="AM261" s="25"/>
      <c r="AN261" s="25"/>
      <c r="AO261" s="25"/>
    </row>
    <row r="262" ht="14.25" hidden="1" customHeight="1">
      <c r="A262" s="37">
        <v>2649.0</v>
      </c>
      <c r="B262" s="41">
        <v>1.0</v>
      </c>
      <c r="C262" s="12" t="str">
        <f t="shared" si="1"/>
        <v>2649-01</v>
      </c>
      <c r="D262" s="13">
        <v>41001.0</v>
      </c>
      <c r="E262" s="14"/>
      <c r="F262" s="15" t="s">
        <v>25</v>
      </c>
      <c r="G262" s="16" t="s">
        <v>1245</v>
      </c>
      <c r="H262" s="17">
        <v>1500000.0</v>
      </c>
      <c r="I262" s="18" t="s">
        <v>97</v>
      </c>
      <c r="J262" s="32"/>
      <c r="K262" s="15" t="s">
        <v>1246</v>
      </c>
      <c r="L262" s="20">
        <f t="shared" si="2"/>
        <v>40931</v>
      </c>
      <c r="M262" s="20">
        <f t="shared" si="3"/>
        <v>41966</v>
      </c>
      <c r="N262" s="39" t="s">
        <v>186</v>
      </c>
      <c r="O262" s="40" t="s">
        <v>187</v>
      </c>
      <c r="P262" s="15"/>
      <c r="Q262" s="22" t="s">
        <v>1247</v>
      </c>
      <c r="R262" s="22" t="s">
        <v>1248</v>
      </c>
      <c r="S262" s="22" t="s">
        <v>1249</v>
      </c>
      <c r="T262" s="16" t="s">
        <v>1250</v>
      </c>
      <c r="U262" s="23" t="s">
        <v>91</v>
      </c>
      <c r="V262" s="30"/>
      <c r="W262" s="23"/>
      <c r="X262" s="25"/>
      <c r="Y262" s="25"/>
      <c r="Z262" s="25"/>
      <c r="AA262" s="25"/>
      <c r="AB262" s="25"/>
      <c r="AC262" s="25"/>
      <c r="AD262" s="25"/>
      <c r="AE262" s="25"/>
      <c r="AF262" s="25"/>
      <c r="AG262" s="25"/>
      <c r="AH262" s="25"/>
      <c r="AI262" s="25"/>
      <c r="AJ262" s="25"/>
      <c r="AK262" s="25"/>
      <c r="AL262" s="25"/>
      <c r="AM262" s="25"/>
      <c r="AN262" s="25"/>
      <c r="AO262" s="25"/>
    </row>
    <row r="263" ht="14.25" hidden="1" customHeight="1">
      <c r="A263" s="37">
        <v>2651.0</v>
      </c>
      <c r="B263" s="41"/>
      <c r="C263" s="12" t="str">
        <f t="shared" si="1"/>
        <v>2651</v>
      </c>
      <c r="D263" s="13">
        <v>41004.0</v>
      </c>
      <c r="E263" s="14"/>
      <c r="F263" s="15" t="s">
        <v>38</v>
      </c>
      <c r="G263" s="16" t="s">
        <v>1251</v>
      </c>
      <c r="H263" s="17">
        <v>520000.0</v>
      </c>
      <c r="I263" s="18" t="s">
        <v>97</v>
      </c>
      <c r="J263" s="32"/>
      <c r="K263" s="15" t="s">
        <v>1252</v>
      </c>
      <c r="L263" s="20">
        <f t="shared" si="2"/>
        <v>40533</v>
      </c>
      <c r="M263" s="20">
        <f t="shared" si="3"/>
        <v>41628</v>
      </c>
      <c r="N263" s="39" t="s">
        <v>186</v>
      </c>
      <c r="O263" s="40" t="s">
        <v>187</v>
      </c>
      <c r="P263" s="15"/>
      <c r="Q263" s="22" t="s">
        <v>1253</v>
      </c>
      <c r="R263" s="22" t="s">
        <v>987</v>
      </c>
      <c r="S263" s="22" t="s">
        <v>1254</v>
      </c>
      <c r="T263" s="16" t="s">
        <v>1255</v>
      </c>
      <c r="U263" s="23" t="s">
        <v>683</v>
      </c>
      <c r="V263" s="30"/>
      <c r="W263" s="23"/>
      <c r="X263" s="25"/>
      <c r="Y263" s="25"/>
      <c r="Z263" s="25"/>
      <c r="AA263" s="25"/>
      <c r="AB263" s="22"/>
      <c r="AC263" s="25"/>
      <c r="AD263" s="25"/>
      <c r="AE263" s="25"/>
      <c r="AF263" s="25"/>
      <c r="AG263" s="25"/>
      <c r="AH263" s="25"/>
      <c r="AI263" s="25"/>
      <c r="AJ263" s="25"/>
      <c r="AK263" s="25"/>
      <c r="AL263" s="25"/>
      <c r="AM263" s="25"/>
      <c r="AN263" s="25"/>
      <c r="AO263" s="25"/>
    </row>
    <row r="264" ht="14.25" hidden="1" customHeight="1">
      <c r="A264" s="26">
        <v>2655.0</v>
      </c>
      <c r="B264" s="11">
        <v>2.0</v>
      </c>
      <c r="C264" s="12" t="str">
        <f t="shared" si="1"/>
        <v>2655-02</v>
      </c>
      <c r="D264" s="13">
        <v>43448.0</v>
      </c>
      <c r="E264" s="15" t="s">
        <v>1256</v>
      </c>
      <c r="F264" s="15" t="s">
        <v>25</v>
      </c>
      <c r="G264" s="22" t="s">
        <v>1257</v>
      </c>
      <c r="H264" s="17">
        <v>4951137.25</v>
      </c>
      <c r="I264" s="18" t="s">
        <v>97</v>
      </c>
      <c r="J264" s="15"/>
      <c r="K264" s="16" t="s">
        <v>1258</v>
      </c>
      <c r="L264" s="20">
        <f t="shared" si="2"/>
        <v>39887</v>
      </c>
      <c r="M264" s="20">
        <f t="shared" si="3"/>
        <v>43677</v>
      </c>
      <c r="N264" s="29" t="s">
        <v>29</v>
      </c>
      <c r="O264" s="18" t="s">
        <v>99</v>
      </c>
      <c r="P264" s="22" t="s">
        <v>1259</v>
      </c>
      <c r="Q264" s="22" t="s">
        <v>1260</v>
      </c>
      <c r="R264" s="22" t="s">
        <v>203</v>
      </c>
      <c r="S264" s="22" t="s">
        <v>1261</v>
      </c>
      <c r="T264" s="50" t="s">
        <v>1262</v>
      </c>
      <c r="U264" s="23" t="s">
        <v>83</v>
      </c>
      <c r="V264" s="30"/>
      <c r="W264" s="23"/>
      <c r="X264" s="25"/>
      <c r="Y264" s="25"/>
      <c r="Z264" s="25"/>
      <c r="AA264" s="25"/>
      <c r="AB264" s="25"/>
      <c r="AC264" s="25"/>
      <c r="AD264" s="25"/>
      <c r="AE264" s="25"/>
      <c r="AF264" s="25"/>
      <c r="AG264" s="25"/>
      <c r="AH264" s="25"/>
      <c r="AI264" s="25"/>
      <c r="AJ264" s="25"/>
      <c r="AK264" s="25"/>
      <c r="AL264" s="25"/>
      <c r="AM264" s="25"/>
      <c r="AN264" s="25"/>
      <c r="AO264" s="25"/>
    </row>
    <row r="265" ht="14.25" hidden="1" customHeight="1">
      <c r="A265" s="37">
        <v>2656.0</v>
      </c>
      <c r="B265" s="41">
        <v>1.0</v>
      </c>
      <c r="C265" s="12" t="str">
        <f t="shared" si="1"/>
        <v>2656-01</v>
      </c>
      <c r="D265" s="13">
        <v>41017.0</v>
      </c>
      <c r="E265" s="14" t="s">
        <v>1263</v>
      </c>
      <c r="F265" s="15" t="s">
        <v>25</v>
      </c>
      <c r="G265" s="16" t="s">
        <v>1264</v>
      </c>
      <c r="H265" s="17">
        <v>269550.0</v>
      </c>
      <c r="I265" s="18" t="s">
        <v>97</v>
      </c>
      <c r="J265" s="32"/>
      <c r="K265" s="15" t="s">
        <v>1265</v>
      </c>
      <c r="L265" s="20">
        <f t="shared" si="2"/>
        <v>40879</v>
      </c>
      <c r="M265" s="20">
        <f t="shared" si="3"/>
        <v>41273</v>
      </c>
      <c r="N265" s="39" t="s">
        <v>186</v>
      </c>
      <c r="O265" s="40" t="s">
        <v>187</v>
      </c>
      <c r="P265" s="15"/>
      <c r="Q265" s="22" t="s">
        <v>1266</v>
      </c>
      <c r="R265" s="22" t="s">
        <v>213</v>
      </c>
      <c r="S265" s="22" t="s">
        <v>1267</v>
      </c>
      <c r="T265" s="16" t="s">
        <v>1268</v>
      </c>
      <c r="U265" s="23" t="s">
        <v>59</v>
      </c>
      <c r="V265" s="23"/>
      <c r="W265" s="24"/>
      <c r="X265" s="25"/>
      <c r="Y265" s="25"/>
      <c r="Z265" s="25"/>
      <c r="AA265" s="25"/>
      <c r="AB265" s="27"/>
      <c r="AC265" s="25"/>
      <c r="AD265" s="25"/>
      <c r="AE265" s="25"/>
      <c r="AF265" s="25"/>
      <c r="AG265" s="25"/>
      <c r="AH265" s="25"/>
      <c r="AI265" s="25"/>
      <c r="AJ265" s="25"/>
      <c r="AK265" s="25"/>
      <c r="AL265" s="25"/>
      <c r="AM265" s="25"/>
      <c r="AN265" s="25"/>
      <c r="AO265" s="25"/>
    </row>
    <row r="266" ht="14.25" hidden="1" customHeight="1">
      <c r="A266" s="37">
        <v>2657.0</v>
      </c>
      <c r="B266" s="41"/>
      <c r="C266" s="12" t="str">
        <f t="shared" si="1"/>
        <v>2657</v>
      </c>
      <c r="D266" s="13">
        <v>41079.0</v>
      </c>
      <c r="E266" s="14" t="s">
        <v>1269</v>
      </c>
      <c r="F266" s="15" t="s">
        <v>38</v>
      </c>
      <c r="G266" s="16" t="s">
        <v>1270</v>
      </c>
      <c r="H266" s="17">
        <v>1499785.0</v>
      </c>
      <c r="I266" s="18" t="s">
        <v>97</v>
      </c>
      <c r="J266" s="32"/>
      <c r="K266" s="15" t="s">
        <v>1271</v>
      </c>
      <c r="L266" s="20">
        <f t="shared" si="2"/>
        <v>40504</v>
      </c>
      <c r="M266" s="20">
        <f t="shared" si="3"/>
        <v>41599</v>
      </c>
      <c r="N266" s="39" t="s">
        <v>186</v>
      </c>
      <c r="O266" s="40" t="s">
        <v>187</v>
      </c>
      <c r="P266" s="15"/>
      <c r="Q266" s="16" t="s">
        <v>791</v>
      </c>
      <c r="R266" s="22" t="s">
        <v>213</v>
      </c>
      <c r="S266" s="22" t="s">
        <v>1272</v>
      </c>
      <c r="T266" s="16" t="s">
        <v>1273</v>
      </c>
      <c r="U266" s="23" t="s">
        <v>59</v>
      </c>
      <c r="V266" s="30"/>
      <c r="W266" s="23"/>
      <c r="X266" s="25"/>
      <c r="Y266" s="25"/>
      <c r="Z266" s="25"/>
      <c r="AA266" s="25"/>
      <c r="AB266" s="25"/>
      <c r="AC266" s="25"/>
      <c r="AD266" s="25"/>
      <c r="AE266" s="25"/>
      <c r="AF266" s="25"/>
      <c r="AG266" s="25"/>
      <c r="AH266" s="25"/>
      <c r="AI266" s="25"/>
      <c r="AJ266" s="25"/>
      <c r="AK266" s="25"/>
      <c r="AL266" s="25"/>
      <c r="AM266" s="25"/>
      <c r="AN266" s="25"/>
      <c r="AO266" s="25"/>
    </row>
    <row r="267" ht="14.25" hidden="1" customHeight="1">
      <c r="A267" s="26">
        <v>2658.0</v>
      </c>
      <c r="B267" s="11"/>
      <c r="C267" s="12" t="str">
        <f t="shared" si="1"/>
        <v>2658</v>
      </c>
      <c r="D267" s="13"/>
      <c r="E267" s="15"/>
      <c r="F267" s="15"/>
      <c r="G267" s="22" t="s">
        <v>1274</v>
      </c>
      <c r="H267" s="17">
        <v>240000.0</v>
      </c>
      <c r="I267" s="18" t="s">
        <v>27</v>
      </c>
      <c r="J267" s="32"/>
      <c r="K267" s="34" t="s">
        <v>1275</v>
      </c>
      <c r="L267" s="20">
        <f t="shared" si="2"/>
        <v>40909</v>
      </c>
      <c r="M267" s="20">
        <f t="shared" si="3"/>
        <v>42735</v>
      </c>
      <c r="N267" s="29" t="s">
        <v>117</v>
      </c>
      <c r="O267" s="13" t="s">
        <v>961</v>
      </c>
      <c r="P267" s="16" t="s">
        <v>962</v>
      </c>
      <c r="Q267" s="22" t="s">
        <v>1276</v>
      </c>
      <c r="R267" s="22" t="s">
        <v>101</v>
      </c>
      <c r="S267" s="22"/>
      <c r="T267" s="22"/>
      <c r="U267" s="23" t="s">
        <v>345</v>
      </c>
      <c r="V267" s="30"/>
      <c r="W267" s="23"/>
      <c r="X267" s="25"/>
      <c r="Y267" s="25"/>
      <c r="Z267" s="25"/>
      <c r="AA267" s="25"/>
      <c r="AB267" s="25"/>
      <c r="AC267" s="25"/>
      <c r="AD267" s="25"/>
      <c r="AE267" s="25"/>
      <c r="AF267" s="25"/>
      <c r="AG267" s="25"/>
      <c r="AH267" s="25"/>
      <c r="AI267" s="25"/>
      <c r="AJ267" s="25"/>
      <c r="AK267" s="25"/>
      <c r="AL267" s="25"/>
      <c r="AM267" s="25"/>
      <c r="AN267" s="25"/>
      <c r="AO267" s="25"/>
    </row>
    <row r="268" ht="14.25" hidden="1" customHeight="1">
      <c r="A268" s="26">
        <v>2659.0</v>
      </c>
      <c r="B268" s="18">
        <v>1.0</v>
      </c>
      <c r="C268" s="12" t="str">
        <f t="shared" si="1"/>
        <v>2659-01</v>
      </c>
      <c r="D268" s="13"/>
      <c r="E268" s="27"/>
      <c r="F268" s="28"/>
      <c r="G268" s="16" t="s">
        <v>1277</v>
      </c>
      <c r="H268" s="17">
        <v>316275.0</v>
      </c>
      <c r="I268" s="18" t="s">
        <v>27</v>
      </c>
      <c r="J268" s="23"/>
      <c r="K268" s="16" t="s">
        <v>960</v>
      </c>
      <c r="L268" s="20">
        <f t="shared" si="2"/>
        <v>41640</v>
      </c>
      <c r="M268" s="20">
        <f t="shared" si="3"/>
        <v>42735</v>
      </c>
      <c r="N268" s="29" t="s">
        <v>117</v>
      </c>
      <c r="O268" s="13" t="s">
        <v>961</v>
      </c>
      <c r="P268" s="16" t="s">
        <v>962</v>
      </c>
      <c r="Q268" s="16" t="s">
        <v>1278</v>
      </c>
      <c r="R268" s="16" t="s">
        <v>1279</v>
      </c>
      <c r="S268" s="16"/>
      <c r="T268" s="35"/>
      <c r="U268" s="23" t="s">
        <v>683</v>
      </c>
      <c r="V268" s="30"/>
      <c r="W268" s="23"/>
      <c r="X268" s="25"/>
      <c r="Y268" s="25"/>
      <c r="Z268" s="25"/>
      <c r="AA268" s="25"/>
      <c r="AB268" s="22"/>
      <c r="AC268" s="25"/>
      <c r="AD268" s="25"/>
      <c r="AE268" s="25"/>
      <c r="AF268" s="25"/>
      <c r="AG268" s="25"/>
      <c r="AH268" s="25"/>
      <c r="AI268" s="25"/>
      <c r="AJ268" s="25"/>
      <c r="AK268" s="25"/>
      <c r="AL268" s="25"/>
      <c r="AM268" s="25"/>
      <c r="AN268" s="25"/>
      <c r="AO268" s="25"/>
    </row>
    <row r="269" ht="14.25" hidden="1" customHeight="1">
      <c r="A269" s="26">
        <v>2660.0</v>
      </c>
      <c r="B269" s="11">
        <v>19.0</v>
      </c>
      <c r="C269" s="12" t="str">
        <f t="shared" si="1"/>
        <v>2660-19</v>
      </c>
      <c r="D269" s="13">
        <v>43158.0</v>
      </c>
      <c r="E269" s="15" t="s">
        <v>1280</v>
      </c>
      <c r="F269" s="15" t="s">
        <v>25</v>
      </c>
      <c r="G269" s="22" t="s">
        <v>1281</v>
      </c>
      <c r="H269" s="17">
        <v>2.075E7</v>
      </c>
      <c r="I269" s="18" t="s">
        <v>27</v>
      </c>
      <c r="J269" s="15"/>
      <c r="K269" s="16" t="s">
        <v>1282</v>
      </c>
      <c r="L269" s="20">
        <f t="shared" si="2"/>
        <v>40817</v>
      </c>
      <c r="M269" s="20">
        <f t="shared" si="3"/>
        <v>43373</v>
      </c>
      <c r="N269" s="29" t="s">
        <v>29</v>
      </c>
      <c r="O269" s="13" t="s">
        <v>30</v>
      </c>
      <c r="P269" s="22" t="s">
        <v>31</v>
      </c>
      <c r="Q269" s="22" t="s">
        <v>1283</v>
      </c>
      <c r="R269" s="22" t="s">
        <v>705</v>
      </c>
      <c r="S269" s="22" t="s">
        <v>1284</v>
      </c>
      <c r="T269" s="16" t="s">
        <v>1285</v>
      </c>
      <c r="U269" s="23" t="s">
        <v>91</v>
      </c>
      <c r="V269" s="30"/>
      <c r="W269" s="23"/>
      <c r="X269" s="25"/>
      <c r="Y269" s="25"/>
      <c r="Z269" s="25"/>
      <c r="AA269" s="25"/>
      <c r="AB269" s="22"/>
      <c r="AC269" s="25"/>
      <c r="AD269" s="25"/>
      <c r="AE269" s="25"/>
      <c r="AF269" s="25"/>
      <c r="AG269" s="25"/>
      <c r="AH269" s="25"/>
      <c r="AI269" s="25"/>
      <c r="AJ269" s="25"/>
      <c r="AK269" s="25"/>
      <c r="AL269" s="25"/>
      <c r="AM269" s="25"/>
      <c r="AN269" s="25"/>
      <c r="AO269" s="25"/>
    </row>
    <row r="270" ht="14.25" hidden="1" customHeight="1">
      <c r="A270" s="37">
        <v>2661.0</v>
      </c>
      <c r="B270" s="41"/>
      <c r="C270" s="12" t="str">
        <f t="shared" si="1"/>
        <v>2661</v>
      </c>
      <c r="D270" s="13">
        <v>41040.0</v>
      </c>
      <c r="E270" s="14" t="s">
        <v>1286</v>
      </c>
      <c r="F270" s="15" t="s">
        <v>25</v>
      </c>
      <c r="G270" s="16" t="s">
        <v>1287</v>
      </c>
      <c r="H270" s="17">
        <v>51054.28</v>
      </c>
      <c r="I270" s="18" t="s">
        <v>97</v>
      </c>
      <c r="J270" s="32">
        <f>H270*0.1</f>
        <v>5105.428</v>
      </c>
      <c r="K270" s="15" t="s">
        <v>1288</v>
      </c>
      <c r="L270" s="20">
        <f t="shared" si="2"/>
        <v>40969</v>
      </c>
      <c r="M270" s="20">
        <f t="shared" si="3"/>
        <v>41517</v>
      </c>
      <c r="N270" s="39" t="s">
        <v>186</v>
      </c>
      <c r="O270" s="40" t="s">
        <v>187</v>
      </c>
      <c r="P270" s="15"/>
      <c r="Q270" s="22" t="s">
        <v>1289</v>
      </c>
      <c r="R270" s="22" t="s">
        <v>718</v>
      </c>
      <c r="S270" s="22" t="s">
        <v>1290</v>
      </c>
      <c r="T270" s="16" t="s">
        <v>1291</v>
      </c>
      <c r="U270" s="23" t="s">
        <v>345</v>
      </c>
      <c r="V270" s="30"/>
      <c r="W270" s="23"/>
      <c r="X270" s="25"/>
      <c r="Y270" s="25"/>
      <c r="Z270" s="25"/>
      <c r="AA270" s="25"/>
      <c r="AB270" s="25"/>
      <c r="AC270" s="2"/>
      <c r="AD270" s="25"/>
      <c r="AE270" s="25"/>
      <c r="AF270" s="25"/>
      <c r="AG270" s="25"/>
      <c r="AH270" s="25"/>
      <c r="AI270" s="25"/>
      <c r="AJ270" s="25"/>
      <c r="AK270" s="25"/>
      <c r="AL270" s="25"/>
      <c r="AM270" s="25"/>
      <c r="AN270" s="25"/>
      <c r="AO270" s="25"/>
    </row>
    <row r="271" ht="14.25" hidden="1" customHeight="1">
      <c r="A271" s="37">
        <v>2663.0</v>
      </c>
      <c r="B271" s="41"/>
      <c r="C271" s="12" t="str">
        <f t="shared" si="1"/>
        <v>2663</v>
      </c>
      <c r="D271" s="13">
        <v>41044.0</v>
      </c>
      <c r="E271" s="14"/>
      <c r="F271" s="15" t="s">
        <v>25</v>
      </c>
      <c r="G271" s="16" t="s">
        <v>1292</v>
      </c>
      <c r="H271" s="17">
        <v>2377205.0</v>
      </c>
      <c r="I271" s="18" t="s">
        <v>97</v>
      </c>
      <c r="J271" s="32"/>
      <c r="K271" s="15" t="s">
        <v>1293</v>
      </c>
      <c r="L271" s="20">
        <f t="shared" si="2"/>
        <v>40603</v>
      </c>
      <c r="M271" s="20">
        <f t="shared" si="3"/>
        <v>41333</v>
      </c>
      <c r="N271" s="39" t="s">
        <v>186</v>
      </c>
      <c r="O271" s="40" t="s">
        <v>187</v>
      </c>
      <c r="P271" s="15"/>
      <c r="Q271" s="22" t="s">
        <v>1294</v>
      </c>
      <c r="R271" s="22" t="s">
        <v>105</v>
      </c>
      <c r="S271" s="22" t="s">
        <v>1295</v>
      </c>
      <c r="T271" s="16" t="s">
        <v>1296</v>
      </c>
      <c r="U271" s="23" t="s">
        <v>74</v>
      </c>
      <c r="V271" s="30"/>
      <c r="W271" s="23"/>
      <c r="X271" s="25"/>
      <c r="Y271" s="25"/>
      <c r="Z271" s="25"/>
      <c r="AA271" s="25"/>
      <c r="AB271" s="22"/>
      <c r="AC271" s="25"/>
      <c r="AD271" s="25"/>
      <c r="AE271" s="25"/>
      <c r="AF271" s="25"/>
      <c r="AG271" s="25"/>
      <c r="AH271" s="25"/>
      <c r="AI271" s="25"/>
      <c r="AJ271" s="25"/>
      <c r="AK271" s="25"/>
      <c r="AL271" s="25"/>
      <c r="AM271" s="25"/>
      <c r="AN271" s="25"/>
      <c r="AO271" s="25"/>
    </row>
    <row r="272" ht="14.25" hidden="1" customHeight="1">
      <c r="A272" s="37">
        <v>2665.0</v>
      </c>
      <c r="B272" s="41"/>
      <c r="C272" s="12" t="str">
        <f t="shared" si="1"/>
        <v>2665</v>
      </c>
      <c r="D272" s="13">
        <v>41079.0</v>
      </c>
      <c r="E272" s="14" t="s">
        <v>1297</v>
      </c>
      <c r="F272" s="15" t="s">
        <v>25</v>
      </c>
      <c r="G272" s="16" t="s">
        <v>1298</v>
      </c>
      <c r="H272" s="17">
        <v>799345.0</v>
      </c>
      <c r="I272" s="18" t="s">
        <v>97</v>
      </c>
      <c r="J272" s="32"/>
      <c r="K272" s="15" t="s">
        <v>1299</v>
      </c>
      <c r="L272" s="20">
        <f t="shared" si="2"/>
        <v>40879</v>
      </c>
      <c r="M272" s="20">
        <f t="shared" si="3"/>
        <v>41974</v>
      </c>
      <c r="N272" s="39" t="s">
        <v>186</v>
      </c>
      <c r="O272" s="40" t="s">
        <v>187</v>
      </c>
      <c r="P272" s="15"/>
      <c r="Q272" s="22" t="s">
        <v>1300</v>
      </c>
      <c r="R272" s="22" t="s">
        <v>213</v>
      </c>
      <c r="S272" s="22" t="s">
        <v>1301</v>
      </c>
      <c r="T272" s="16" t="s">
        <v>1302</v>
      </c>
      <c r="U272" s="23" t="s">
        <v>59</v>
      </c>
      <c r="V272" s="30"/>
      <c r="W272" s="23"/>
      <c r="X272" s="25"/>
      <c r="Y272" s="25"/>
      <c r="Z272" s="25"/>
      <c r="AA272" s="25"/>
      <c r="AB272" s="25"/>
      <c r="AC272" s="25"/>
      <c r="AD272" s="25"/>
      <c r="AE272" s="25"/>
      <c r="AF272" s="25"/>
      <c r="AG272" s="25"/>
      <c r="AH272" s="25"/>
      <c r="AI272" s="25"/>
      <c r="AJ272" s="25"/>
      <c r="AK272" s="25"/>
      <c r="AL272" s="25"/>
      <c r="AM272" s="25"/>
      <c r="AN272" s="25"/>
      <c r="AO272" s="25"/>
    </row>
    <row r="273" ht="14.25" hidden="1" customHeight="1">
      <c r="A273" s="37">
        <v>2666.0</v>
      </c>
      <c r="B273" s="41">
        <v>1.0</v>
      </c>
      <c r="C273" s="12" t="str">
        <f t="shared" si="1"/>
        <v>2666-01</v>
      </c>
      <c r="D273" s="13">
        <v>41234.0</v>
      </c>
      <c r="E273" s="14"/>
      <c r="F273" s="15" t="s">
        <v>25</v>
      </c>
      <c r="G273" s="16" t="s">
        <v>1303</v>
      </c>
      <c r="H273" s="17">
        <v>602065.0</v>
      </c>
      <c r="I273" s="18" t="s">
        <v>97</v>
      </c>
      <c r="J273" s="32"/>
      <c r="K273" s="15" t="s">
        <v>1304</v>
      </c>
      <c r="L273" s="20">
        <f t="shared" si="2"/>
        <v>40173</v>
      </c>
      <c r="M273" s="20">
        <f t="shared" si="3"/>
        <v>41268</v>
      </c>
      <c r="N273" s="39" t="s">
        <v>186</v>
      </c>
      <c r="O273" s="40" t="s">
        <v>187</v>
      </c>
      <c r="P273" s="14"/>
      <c r="Q273" s="22" t="s">
        <v>1305</v>
      </c>
      <c r="R273" s="22" t="s">
        <v>1306</v>
      </c>
      <c r="S273" s="22" t="s">
        <v>1307</v>
      </c>
      <c r="T273" s="16" t="s">
        <v>1308</v>
      </c>
      <c r="U273" s="23" t="s">
        <v>83</v>
      </c>
      <c r="V273" s="30"/>
      <c r="W273" s="23"/>
      <c r="X273" s="25"/>
      <c r="Y273" s="25"/>
      <c r="Z273" s="25"/>
      <c r="AA273" s="25"/>
      <c r="AB273" s="25"/>
      <c r="AC273" s="25"/>
      <c r="AD273" s="25"/>
      <c r="AE273" s="25"/>
      <c r="AF273" s="25"/>
      <c r="AG273" s="25"/>
      <c r="AH273" s="25"/>
      <c r="AI273" s="25"/>
      <c r="AJ273" s="25"/>
      <c r="AK273" s="25"/>
      <c r="AL273" s="25"/>
      <c r="AM273" s="25"/>
      <c r="AN273" s="25"/>
      <c r="AO273" s="25"/>
    </row>
    <row r="274" ht="14.25" hidden="1" customHeight="1">
      <c r="A274" s="37">
        <v>2667.0</v>
      </c>
      <c r="B274" s="41">
        <v>1.0</v>
      </c>
      <c r="C274" s="12" t="str">
        <f t="shared" si="1"/>
        <v>2667-01</v>
      </c>
      <c r="D274" s="13">
        <v>41061.0</v>
      </c>
      <c r="E274" s="14" t="s">
        <v>1309</v>
      </c>
      <c r="F274" s="15" t="s">
        <v>25</v>
      </c>
      <c r="G274" s="16" t="s">
        <v>1310</v>
      </c>
      <c r="H274" s="17">
        <v>398739.0</v>
      </c>
      <c r="I274" s="18" t="s">
        <v>97</v>
      </c>
      <c r="J274" s="32">
        <f t="shared" ref="J274:J275" si="16">H274*0.1</f>
        <v>39873.9</v>
      </c>
      <c r="K274" s="15" t="s">
        <v>1311</v>
      </c>
      <c r="L274" s="20">
        <f t="shared" si="2"/>
        <v>41000</v>
      </c>
      <c r="M274" s="20">
        <f t="shared" si="3"/>
        <v>41790</v>
      </c>
      <c r="N274" s="39" t="s">
        <v>186</v>
      </c>
      <c r="O274" s="40" t="s">
        <v>187</v>
      </c>
      <c r="P274" s="15" t="s">
        <v>797</v>
      </c>
      <c r="Q274" s="22" t="s">
        <v>1312</v>
      </c>
      <c r="R274" s="22" t="s">
        <v>799</v>
      </c>
      <c r="S274" s="22" t="s">
        <v>1313</v>
      </c>
      <c r="T274" s="16" t="s">
        <v>1314</v>
      </c>
      <c r="U274" s="23" t="s">
        <v>345</v>
      </c>
      <c r="V274" s="30"/>
      <c r="W274" s="23"/>
      <c r="X274" s="25"/>
      <c r="Y274" s="25"/>
      <c r="Z274" s="25"/>
      <c r="AA274" s="25"/>
      <c r="AB274" s="25"/>
      <c r="AC274" s="25"/>
      <c r="AD274" s="25"/>
      <c r="AE274" s="25"/>
      <c r="AF274" s="25"/>
      <c r="AG274" s="25"/>
      <c r="AH274" s="25"/>
      <c r="AI274" s="25"/>
      <c r="AJ274" s="25"/>
      <c r="AK274" s="25"/>
      <c r="AL274" s="25"/>
      <c r="AM274" s="25"/>
      <c r="AN274" s="25"/>
      <c r="AO274" s="25"/>
    </row>
    <row r="275" ht="14.25" hidden="1" customHeight="1">
      <c r="A275" s="37">
        <v>2668.0</v>
      </c>
      <c r="B275" s="41"/>
      <c r="C275" s="12" t="str">
        <f t="shared" si="1"/>
        <v>2668</v>
      </c>
      <c r="D275" s="13"/>
      <c r="E275" s="14" t="s">
        <v>1315</v>
      </c>
      <c r="F275" s="15" t="s">
        <v>25</v>
      </c>
      <c r="G275" s="16" t="s">
        <v>1316</v>
      </c>
      <c r="H275" s="17">
        <v>231539.0</v>
      </c>
      <c r="I275" s="18" t="s">
        <v>97</v>
      </c>
      <c r="J275" s="32">
        <f t="shared" si="16"/>
        <v>23153.9</v>
      </c>
      <c r="K275" s="15" t="s">
        <v>1317</v>
      </c>
      <c r="L275" s="20">
        <f t="shared" si="2"/>
        <v>41000</v>
      </c>
      <c r="M275" s="20">
        <f t="shared" si="3"/>
        <v>41670</v>
      </c>
      <c r="N275" s="39" t="s">
        <v>186</v>
      </c>
      <c r="O275" s="40" t="s">
        <v>187</v>
      </c>
      <c r="P275" s="15" t="s">
        <v>797</v>
      </c>
      <c r="Q275" s="22" t="s">
        <v>1318</v>
      </c>
      <c r="R275" s="22" t="s">
        <v>799</v>
      </c>
      <c r="S275" s="22" t="s">
        <v>1319</v>
      </c>
      <c r="T275" s="16" t="s">
        <v>1320</v>
      </c>
      <c r="U275" s="23" t="s">
        <v>46</v>
      </c>
      <c r="V275" s="30"/>
      <c r="W275" s="23"/>
      <c r="X275" s="25"/>
      <c r="Y275" s="25"/>
      <c r="Z275" s="25"/>
      <c r="AA275" s="25"/>
      <c r="AB275" s="22"/>
      <c r="AC275" s="25"/>
      <c r="AD275" s="2"/>
      <c r="AE275" s="2"/>
      <c r="AF275" s="2"/>
      <c r="AG275" s="2"/>
      <c r="AH275" s="2"/>
      <c r="AI275" s="2"/>
      <c r="AJ275" s="2"/>
      <c r="AK275" s="2"/>
      <c r="AL275" s="2"/>
      <c r="AM275" s="2"/>
      <c r="AN275" s="2"/>
      <c r="AO275" s="2"/>
    </row>
    <row r="276" ht="14.25" hidden="1" customHeight="1">
      <c r="A276" s="26">
        <v>2669.0</v>
      </c>
      <c r="B276" s="11">
        <v>1.0</v>
      </c>
      <c r="C276" s="12" t="str">
        <f t="shared" si="1"/>
        <v>2669-01</v>
      </c>
      <c r="D276" s="13">
        <v>41418.0</v>
      </c>
      <c r="E276" s="15"/>
      <c r="F276" s="15"/>
      <c r="G276" s="22" t="s">
        <v>1321</v>
      </c>
      <c r="H276" s="17">
        <v>2600000.0</v>
      </c>
      <c r="I276" s="18" t="s">
        <v>27</v>
      </c>
      <c r="J276" s="15"/>
      <c r="K276" s="16" t="s">
        <v>1322</v>
      </c>
      <c r="L276" s="20">
        <f t="shared" si="2"/>
        <v>40940</v>
      </c>
      <c r="M276" s="20">
        <f t="shared" si="3"/>
        <v>42400</v>
      </c>
      <c r="N276" s="29" t="s">
        <v>29</v>
      </c>
      <c r="O276" s="13" t="s">
        <v>30</v>
      </c>
      <c r="P276" s="22" t="s">
        <v>31</v>
      </c>
      <c r="Q276" s="22" t="s">
        <v>1323</v>
      </c>
      <c r="R276" s="22" t="s">
        <v>88</v>
      </c>
      <c r="S276" s="22" t="s">
        <v>1324</v>
      </c>
      <c r="T276" s="16"/>
      <c r="U276" s="23" t="s">
        <v>91</v>
      </c>
      <c r="V276" s="30"/>
      <c r="W276" s="23"/>
      <c r="X276" s="25"/>
      <c r="Y276" s="25"/>
      <c r="Z276" s="25"/>
      <c r="AA276" s="25"/>
      <c r="AB276" s="22"/>
      <c r="AC276" s="25"/>
      <c r="AD276" s="25"/>
      <c r="AE276" s="25"/>
      <c r="AF276" s="25"/>
      <c r="AG276" s="25"/>
      <c r="AH276" s="25"/>
      <c r="AI276" s="25"/>
      <c r="AJ276" s="25"/>
      <c r="AK276" s="25"/>
      <c r="AL276" s="25"/>
      <c r="AM276" s="25"/>
      <c r="AN276" s="25"/>
      <c r="AO276" s="25"/>
    </row>
    <row r="277" ht="14.25" hidden="1" customHeight="1">
      <c r="A277" s="37">
        <v>2670.0</v>
      </c>
      <c r="B277" s="41"/>
      <c r="C277" s="12" t="str">
        <f t="shared" si="1"/>
        <v>2670</v>
      </c>
      <c r="D277" s="13">
        <v>41065.0</v>
      </c>
      <c r="E277" s="14"/>
      <c r="F277" s="15" t="s">
        <v>25</v>
      </c>
      <c r="G277" s="16" t="s">
        <v>1325</v>
      </c>
      <c r="H277" s="17">
        <v>130472.58</v>
      </c>
      <c r="I277" s="18" t="s">
        <v>97</v>
      </c>
      <c r="J277" s="32"/>
      <c r="K277" s="15" t="s">
        <v>1326</v>
      </c>
      <c r="L277" s="20">
        <f t="shared" si="2"/>
        <v>40752</v>
      </c>
      <c r="M277" s="20">
        <f t="shared" si="3"/>
        <v>41482</v>
      </c>
      <c r="N277" s="39" t="s">
        <v>186</v>
      </c>
      <c r="O277" s="40" t="s">
        <v>187</v>
      </c>
      <c r="P277" s="15"/>
      <c r="Q277" s="22" t="s">
        <v>1327</v>
      </c>
      <c r="R277" s="22" t="s">
        <v>1328</v>
      </c>
      <c r="S277" s="22" t="s">
        <v>1327</v>
      </c>
      <c r="T277" s="16" t="s">
        <v>1329</v>
      </c>
      <c r="U277" s="23" t="s">
        <v>91</v>
      </c>
      <c r="V277" s="23"/>
      <c r="W277" s="23"/>
      <c r="X277" s="25"/>
      <c r="Y277" s="25"/>
      <c r="Z277" s="25"/>
      <c r="AA277" s="25"/>
      <c r="AB277" s="22"/>
      <c r="AC277" s="25"/>
      <c r="AD277" s="25"/>
      <c r="AE277" s="25"/>
      <c r="AF277" s="25"/>
      <c r="AG277" s="25"/>
      <c r="AH277" s="25"/>
      <c r="AI277" s="25"/>
      <c r="AJ277" s="25"/>
      <c r="AK277" s="25"/>
      <c r="AL277" s="25"/>
      <c r="AM277" s="25"/>
      <c r="AN277" s="25"/>
      <c r="AO277" s="25"/>
    </row>
    <row r="278" ht="14.25" hidden="1" customHeight="1">
      <c r="A278" s="37">
        <v>2671.0</v>
      </c>
      <c r="B278" s="26">
        <v>1.0</v>
      </c>
      <c r="C278" s="12" t="str">
        <f t="shared" si="1"/>
        <v>2671-01</v>
      </c>
      <c r="D278" s="13">
        <v>41065.0</v>
      </c>
      <c r="E278" s="14"/>
      <c r="F278" s="15" t="s">
        <v>38</v>
      </c>
      <c r="G278" s="16" t="s">
        <v>1330</v>
      </c>
      <c r="H278" s="17">
        <v>4260300.0</v>
      </c>
      <c r="I278" s="18" t="s">
        <v>97</v>
      </c>
      <c r="J278" s="32"/>
      <c r="K278" s="15" t="s">
        <v>1331</v>
      </c>
      <c r="L278" s="20">
        <f t="shared" si="2"/>
        <v>40929</v>
      </c>
      <c r="M278" s="20">
        <f t="shared" si="3"/>
        <v>42338</v>
      </c>
      <c r="N278" s="39" t="s">
        <v>186</v>
      </c>
      <c r="O278" s="40" t="s">
        <v>187</v>
      </c>
      <c r="P278" s="15"/>
      <c r="Q278" s="22" t="s">
        <v>1332</v>
      </c>
      <c r="R278" s="22" t="s">
        <v>697</v>
      </c>
      <c r="S278" s="22" t="s">
        <v>1333</v>
      </c>
      <c r="T278" s="16" t="s">
        <v>1334</v>
      </c>
      <c r="U278" s="23" t="s">
        <v>218</v>
      </c>
      <c r="V278" s="30"/>
      <c r="W278" s="23"/>
      <c r="X278" s="25"/>
      <c r="Y278" s="25"/>
      <c r="Z278" s="25"/>
      <c r="AA278" s="25"/>
      <c r="AB278" s="22"/>
      <c r="AC278" s="25"/>
      <c r="AD278" s="25"/>
      <c r="AE278" s="25"/>
      <c r="AF278" s="25"/>
      <c r="AG278" s="25"/>
      <c r="AH278" s="25"/>
      <c r="AI278" s="25"/>
      <c r="AJ278" s="25"/>
      <c r="AK278" s="25"/>
      <c r="AL278" s="25"/>
      <c r="AM278" s="25"/>
      <c r="AN278" s="25"/>
      <c r="AO278" s="25"/>
    </row>
    <row r="279" ht="14.25" hidden="1" customHeight="1">
      <c r="A279" s="37">
        <v>2672.0</v>
      </c>
      <c r="B279" s="41"/>
      <c r="C279" s="12" t="str">
        <f t="shared" si="1"/>
        <v>2672</v>
      </c>
      <c r="D279" s="13">
        <v>41065.0</v>
      </c>
      <c r="E279" s="14"/>
      <c r="F279" s="15" t="s">
        <v>25</v>
      </c>
      <c r="G279" s="16" t="s">
        <v>1335</v>
      </c>
      <c r="H279" s="17">
        <v>172000.0</v>
      </c>
      <c r="I279" s="18" t="s">
        <v>97</v>
      </c>
      <c r="J279" s="32"/>
      <c r="K279" s="15" t="s">
        <v>1336</v>
      </c>
      <c r="L279" s="20">
        <f t="shared" si="2"/>
        <v>40952</v>
      </c>
      <c r="M279" s="20">
        <f t="shared" si="3"/>
        <v>41406</v>
      </c>
      <c r="N279" s="39" t="s">
        <v>186</v>
      </c>
      <c r="O279" s="40" t="s">
        <v>187</v>
      </c>
      <c r="P279" s="14"/>
      <c r="Q279" s="22" t="s">
        <v>1337</v>
      </c>
      <c r="R279" s="22" t="s">
        <v>469</v>
      </c>
      <c r="S279" s="22" t="s">
        <v>1338</v>
      </c>
      <c r="T279" s="16" t="s">
        <v>1339</v>
      </c>
      <c r="U279" s="23" t="s">
        <v>83</v>
      </c>
      <c r="V279" s="30"/>
      <c r="W279" s="23"/>
      <c r="X279" s="25"/>
      <c r="Y279" s="25"/>
      <c r="Z279" s="25"/>
      <c r="AA279" s="25"/>
      <c r="AB279" s="22"/>
      <c r="AC279" s="25"/>
      <c r="AD279" s="25"/>
      <c r="AE279" s="25"/>
      <c r="AF279" s="25"/>
      <c r="AG279" s="25"/>
      <c r="AH279" s="25"/>
      <c r="AI279" s="25"/>
      <c r="AJ279" s="25"/>
      <c r="AK279" s="25"/>
      <c r="AL279" s="25"/>
      <c r="AM279" s="25"/>
      <c r="AN279" s="25"/>
      <c r="AO279" s="25"/>
    </row>
    <row r="280" ht="14.25" hidden="1" customHeight="1">
      <c r="A280" s="37">
        <v>2673.0</v>
      </c>
      <c r="B280" s="41"/>
      <c r="C280" s="12" t="str">
        <f t="shared" si="1"/>
        <v>2673</v>
      </c>
      <c r="D280" s="13">
        <v>41067.0</v>
      </c>
      <c r="E280" s="14"/>
      <c r="F280" s="15" t="s">
        <v>25</v>
      </c>
      <c r="G280" s="16" t="s">
        <v>1340</v>
      </c>
      <c r="H280" s="17">
        <v>192226.0</v>
      </c>
      <c r="I280" s="18" t="s">
        <v>97</v>
      </c>
      <c r="J280" s="32"/>
      <c r="K280" s="15" t="s">
        <v>1341</v>
      </c>
      <c r="L280" s="20">
        <f t="shared" si="2"/>
        <v>40946</v>
      </c>
      <c r="M280" s="20">
        <f t="shared" si="3"/>
        <v>41401</v>
      </c>
      <c r="N280" s="39" t="s">
        <v>186</v>
      </c>
      <c r="O280" s="40" t="s">
        <v>187</v>
      </c>
      <c r="P280" s="14"/>
      <c r="Q280" s="22" t="s">
        <v>1342</v>
      </c>
      <c r="R280" s="22" t="s">
        <v>677</v>
      </c>
      <c r="S280" s="22" t="s">
        <v>1343</v>
      </c>
      <c r="T280" s="16" t="s">
        <v>1344</v>
      </c>
      <c r="U280" s="23" t="s">
        <v>83</v>
      </c>
      <c r="V280" s="30"/>
      <c r="W280" s="23"/>
      <c r="X280" s="2"/>
      <c r="Y280" s="2"/>
      <c r="Z280" s="2"/>
      <c r="AA280" s="2"/>
      <c r="AB280" s="22"/>
      <c r="AC280" s="25"/>
      <c r="AD280" s="25"/>
      <c r="AE280" s="25"/>
      <c r="AF280" s="25"/>
      <c r="AG280" s="25"/>
      <c r="AH280" s="25"/>
      <c r="AI280" s="25"/>
      <c r="AJ280" s="25"/>
      <c r="AK280" s="25"/>
      <c r="AL280" s="25"/>
      <c r="AM280" s="25"/>
      <c r="AN280" s="25"/>
      <c r="AO280" s="25"/>
    </row>
    <row r="281" ht="14.25" hidden="1" customHeight="1">
      <c r="A281" s="37">
        <v>2674.0</v>
      </c>
      <c r="B281" s="41"/>
      <c r="C281" s="12" t="str">
        <f t="shared" si="1"/>
        <v>2674</v>
      </c>
      <c r="D281" s="13">
        <v>41067.0</v>
      </c>
      <c r="E281" s="14" t="s">
        <v>794</v>
      </c>
      <c r="F281" s="15" t="s">
        <v>25</v>
      </c>
      <c r="G281" s="16" t="s">
        <v>1345</v>
      </c>
      <c r="H281" s="17">
        <v>54686.84</v>
      </c>
      <c r="I281" s="18" t="s">
        <v>97</v>
      </c>
      <c r="J281" s="32">
        <f t="shared" ref="J281:J282" si="17">H281*0.1</f>
        <v>5468.684</v>
      </c>
      <c r="K281" s="15" t="s">
        <v>1346</v>
      </c>
      <c r="L281" s="20">
        <f t="shared" si="2"/>
        <v>41000</v>
      </c>
      <c r="M281" s="20">
        <f t="shared" si="3"/>
        <v>41364</v>
      </c>
      <c r="N281" s="39" t="s">
        <v>186</v>
      </c>
      <c r="O281" s="40" t="s">
        <v>187</v>
      </c>
      <c r="P281" s="15" t="s">
        <v>797</v>
      </c>
      <c r="Q281" s="22" t="s">
        <v>1347</v>
      </c>
      <c r="R281" s="22" t="s">
        <v>677</v>
      </c>
      <c r="S281" s="22" t="s">
        <v>1348</v>
      </c>
      <c r="T281" s="16" t="s">
        <v>1349</v>
      </c>
      <c r="U281" s="23" t="s">
        <v>177</v>
      </c>
      <c r="V281" s="30"/>
      <c r="W281" s="23"/>
      <c r="X281" s="25"/>
      <c r="Y281" s="25"/>
      <c r="Z281" s="25"/>
      <c r="AA281" s="25"/>
      <c r="AB281" s="22"/>
      <c r="AC281" s="22"/>
      <c r="AD281" s="25"/>
      <c r="AE281" s="25"/>
      <c r="AF281" s="25"/>
      <c r="AG281" s="25"/>
      <c r="AH281" s="25"/>
      <c r="AI281" s="25"/>
      <c r="AJ281" s="25"/>
      <c r="AK281" s="25"/>
      <c r="AL281" s="25"/>
      <c r="AM281" s="25"/>
      <c r="AN281" s="25"/>
      <c r="AO281" s="25"/>
    </row>
    <row r="282" ht="14.25" hidden="1" customHeight="1">
      <c r="A282" s="37">
        <v>2675.0</v>
      </c>
      <c r="B282" s="41"/>
      <c r="C282" s="12" t="str">
        <f t="shared" si="1"/>
        <v>2675</v>
      </c>
      <c r="D282" s="13">
        <v>41067.0</v>
      </c>
      <c r="E282" s="14" t="s">
        <v>1350</v>
      </c>
      <c r="F282" s="15" t="s">
        <v>25</v>
      </c>
      <c r="G282" s="16" t="s">
        <v>1351</v>
      </c>
      <c r="H282" s="17">
        <v>250885.8</v>
      </c>
      <c r="I282" s="18" t="s">
        <v>97</v>
      </c>
      <c r="J282" s="32">
        <f t="shared" si="17"/>
        <v>25088.58</v>
      </c>
      <c r="K282" s="15" t="s">
        <v>1352</v>
      </c>
      <c r="L282" s="20">
        <f t="shared" si="2"/>
        <v>41002</v>
      </c>
      <c r="M282" s="20">
        <f t="shared" si="3"/>
        <v>41731</v>
      </c>
      <c r="N282" s="39" t="s">
        <v>186</v>
      </c>
      <c r="O282" s="40" t="s">
        <v>187</v>
      </c>
      <c r="P282" s="15" t="s">
        <v>797</v>
      </c>
      <c r="Q282" s="22" t="s">
        <v>1353</v>
      </c>
      <c r="R282" s="22" t="s">
        <v>677</v>
      </c>
      <c r="S282" s="22" t="s">
        <v>1354</v>
      </c>
      <c r="T282" s="16" t="s">
        <v>1355</v>
      </c>
      <c r="U282" s="23" t="s">
        <v>46</v>
      </c>
      <c r="V282" s="30"/>
      <c r="W282" s="23"/>
      <c r="X282" s="25"/>
      <c r="Y282" s="25"/>
      <c r="Z282" s="25"/>
      <c r="AA282" s="25"/>
      <c r="AB282" s="22"/>
      <c r="AC282" s="22"/>
      <c r="AD282" s="25"/>
      <c r="AE282" s="25"/>
      <c r="AF282" s="25"/>
      <c r="AG282" s="25"/>
      <c r="AH282" s="25"/>
      <c r="AI282" s="25"/>
      <c r="AJ282" s="25"/>
      <c r="AK282" s="25"/>
      <c r="AL282" s="25"/>
      <c r="AM282" s="25"/>
      <c r="AN282" s="25"/>
      <c r="AO282" s="25"/>
    </row>
    <row r="283" ht="14.25" hidden="1" customHeight="1">
      <c r="A283" s="37">
        <v>2676.0</v>
      </c>
      <c r="B283" s="41"/>
      <c r="C283" s="12" t="str">
        <f t="shared" si="1"/>
        <v>2676</v>
      </c>
      <c r="D283" s="13">
        <v>41072.0</v>
      </c>
      <c r="E283" s="14"/>
      <c r="F283" s="15" t="s">
        <v>38</v>
      </c>
      <c r="G283" s="16" t="s">
        <v>1356</v>
      </c>
      <c r="H283" s="17">
        <v>1550000.0</v>
      </c>
      <c r="I283" s="18" t="s">
        <v>97</v>
      </c>
      <c r="J283" s="32"/>
      <c r="K283" s="15" t="s">
        <v>1357</v>
      </c>
      <c r="L283" s="20">
        <f t="shared" si="2"/>
        <v>40942</v>
      </c>
      <c r="M283" s="20">
        <f t="shared" si="3"/>
        <v>41396</v>
      </c>
      <c r="N283" s="39" t="s">
        <v>186</v>
      </c>
      <c r="O283" s="40" t="s">
        <v>187</v>
      </c>
      <c r="P283" s="15"/>
      <c r="Q283" s="22" t="s">
        <v>1358</v>
      </c>
      <c r="R283" s="22" t="s">
        <v>1021</v>
      </c>
      <c r="S283" s="22" t="s">
        <v>1359</v>
      </c>
      <c r="T283" s="16" t="s">
        <v>1360</v>
      </c>
      <c r="U283" s="23" t="s">
        <v>74</v>
      </c>
      <c r="V283" s="30"/>
      <c r="W283" s="23"/>
      <c r="X283" s="25"/>
      <c r="Y283" s="25"/>
      <c r="Z283" s="25"/>
      <c r="AA283" s="25"/>
      <c r="AB283" s="22"/>
      <c r="AC283" s="25"/>
      <c r="AD283" s="25"/>
      <c r="AE283" s="25"/>
      <c r="AF283" s="25"/>
      <c r="AG283" s="25"/>
      <c r="AH283" s="25"/>
      <c r="AI283" s="25"/>
      <c r="AJ283" s="25"/>
      <c r="AK283" s="25"/>
      <c r="AL283" s="25"/>
      <c r="AM283" s="25"/>
      <c r="AN283" s="25"/>
      <c r="AO283" s="25"/>
    </row>
    <row r="284" ht="14.25" hidden="1" customHeight="1">
      <c r="A284" s="37">
        <v>2677.0</v>
      </c>
      <c r="B284" s="41"/>
      <c r="C284" s="12" t="str">
        <f t="shared" si="1"/>
        <v>2677</v>
      </c>
      <c r="D284" s="13">
        <v>41072.0</v>
      </c>
      <c r="E284" s="14" t="s">
        <v>1361</v>
      </c>
      <c r="F284" s="15" t="s">
        <v>25</v>
      </c>
      <c r="G284" s="16" t="s">
        <v>1362</v>
      </c>
      <c r="H284" s="17">
        <v>319174.03</v>
      </c>
      <c r="I284" s="18" t="s">
        <v>97</v>
      </c>
      <c r="J284" s="32">
        <f>H284*0.1</f>
        <v>31917.403</v>
      </c>
      <c r="K284" s="15" t="s">
        <v>1363</v>
      </c>
      <c r="L284" s="20">
        <f t="shared" si="2"/>
        <v>41031</v>
      </c>
      <c r="M284" s="20">
        <f t="shared" si="3"/>
        <v>41548</v>
      </c>
      <c r="N284" s="39" t="s">
        <v>186</v>
      </c>
      <c r="O284" s="40" t="s">
        <v>187</v>
      </c>
      <c r="P284" s="14"/>
      <c r="Q284" s="22" t="s">
        <v>1364</v>
      </c>
      <c r="R284" s="22" t="s">
        <v>995</v>
      </c>
      <c r="S284" s="22" t="s">
        <v>1365</v>
      </c>
      <c r="T284" s="16" t="s">
        <v>1366</v>
      </c>
      <c r="U284" s="23" t="s">
        <v>359</v>
      </c>
      <c r="V284" s="30"/>
      <c r="W284" s="23"/>
      <c r="X284" s="25"/>
      <c r="Y284" s="25"/>
      <c r="Z284" s="25"/>
      <c r="AA284" s="25"/>
      <c r="AB284" s="22"/>
      <c r="AC284" s="22"/>
      <c r="AD284" s="25"/>
      <c r="AE284" s="25"/>
      <c r="AF284" s="25"/>
      <c r="AG284" s="25"/>
      <c r="AH284" s="25"/>
      <c r="AI284" s="25"/>
      <c r="AJ284" s="25"/>
      <c r="AK284" s="25"/>
      <c r="AL284" s="25"/>
      <c r="AM284" s="25"/>
      <c r="AN284" s="25"/>
      <c r="AO284" s="25"/>
    </row>
    <row r="285" ht="14.25" hidden="1" customHeight="1">
      <c r="A285" s="37">
        <v>2678.0</v>
      </c>
      <c r="B285" s="51"/>
      <c r="C285" s="12" t="str">
        <f t="shared" si="1"/>
        <v>2678</v>
      </c>
      <c r="D285" s="52">
        <v>41078.0</v>
      </c>
      <c r="E285" s="49"/>
      <c r="F285" s="49" t="s">
        <v>25</v>
      </c>
      <c r="G285" s="53" t="s">
        <v>1367</v>
      </c>
      <c r="H285" s="17">
        <v>3363500.0</v>
      </c>
      <c r="I285" s="18" t="s">
        <v>97</v>
      </c>
      <c r="J285" s="54"/>
      <c r="K285" s="55" t="s">
        <v>1368</v>
      </c>
      <c r="L285" s="20">
        <f t="shared" si="2"/>
        <v>40963</v>
      </c>
      <c r="M285" s="20">
        <f t="shared" si="3"/>
        <v>42058</v>
      </c>
      <c r="N285" s="56" t="s">
        <v>186</v>
      </c>
      <c r="O285" s="40" t="s">
        <v>187</v>
      </c>
      <c r="P285" s="53"/>
      <c r="Q285" s="53" t="s">
        <v>1369</v>
      </c>
      <c r="R285" s="53" t="s">
        <v>1369</v>
      </c>
      <c r="S285" s="53" t="s">
        <v>1370</v>
      </c>
      <c r="T285" s="53" t="s">
        <v>1371</v>
      </c>
      <c r="U285" s="30" t="s">
        <v>177</v>
      </c>
      <c r="V285" s="30"/>
      <c r="W285" s="23"/>
      <c r="X285" s="25"/>
      <c r="Y285" s="25"/>
      <c r="Z285" s="25"/>
      <c r="AA285" s="25"/>
      <c r="AB285" s="22"/>
      <c r="AC285" s="22"/>
      <c r="AD285" s="25"/>
      <c r="AE285" s="25"/>
      <c r="AF285" s="25"/>
      <c r="AG285" s="25"/>
      <c r="AH285" s="25"/>
      <c r="AI285" s="25"/>
      <c r="AJ285" s="25"/>
      <c r="AK285" s="25"/>
      <c r="AL285" s="25"/>
      <c r="AM285" s="25"/>
      <c r="AN285" s="25"/>
      <c r="AO285" s="25"/>
    </row>
    <row r="286" ht="14.25" hidden="1" customHeight="1">
      <c r="A286" s="37">
        <v>2683.0</v>
      </c>
      <c r="B286" s="41"/>
      <c r="C286" s="12" t="str">
        <f t="shared" si="1"/>
        <v>2683</v>
      </c>
      <c r="D286" s="13">
        <v>41086.0</v>
      </c>
      <c r="E286" s="14" t="s">
        <v>1372</v>
      </c>
      <c r="F286" s="15" t="s">
        <v>25</v>
      </c>
      <c r="G286" s="16" t="s">
        <v>1373</v>
      </c>
      <c r="H286" s="17">
        <v>336703.2</v>
      </c>
      <c r="I286" s="18" t="s">
        <v>97</v>
      </c>
      <c r="J286" s="32">
        <f>H286*0.1</f>
        <v>33670.32</v>
      </c>
      <c r="K286" s="15" t="s">
        <v>1374</v>
      </c>
      <c r="L286" s="20">
        <f t="shared" si="2"/>
        <v>41011</v>
      </c>
      <c r="M286" s="20">
        <f t="shared" si="3"/>
        <v>41740</v>
      </c>
      <c r="N286" s="39" t="s">
        <v>186</v>
      </c>
      <c r="O286" s="40" t="s">
        <v>187</v>
      </c>
      <c r="P286" s="15" t="s">
        <v>797</v>
      </c>
      <c r="Q286" s="22" t="s">
        <v>1375</v>
      </c>
      <c r="R286" s="22" t="s">
        <v>677</v>
      </c>
      <c r="S286" s="22" t="s">
        <v>1376</v>
      </c>
      <c r="T286" s="16" t="s">
        <v>1377</v>
      </c>
      <c r="U286" s="23" t="s">
        <v>46</v>
      </c>
      <c r="V286" s="30"/>
      <c r="W286" s="23"/>
      <c r="X286" s="25"/>
      <c r="Y286" s="25"/>
      <c r="Z286" s="25"/>
      <c r="AA286" s="25"/>
      <c r="AB286" s="22"/>
      <c r="AC286" s="22"/>
      <c r="AD286" s="22"/>
      <c r="AE286" s="22"/>
      <c r="AF286" s="22"/>
      <c r="AG286" s="22"/>
      <c r="AH286" s="22"/>
      <c r="AI286" s="22"/>
      <c r="AJ286" s="22"/>
      <c r="AK286" s="22"/>
      <c r="AL286" s="22"/>
      <c r="AM286" s="22"/>
      <c r="AN286" s="22"/>
      <c r="AO286" s="22"/>
    </row>
    <row r="287" ht="14.25" hidden="1" customHeight="1">
      <c r="A287" s="26">
        <v>2684.0</v>
      </c>
      <c r="B287" s="11">
        <v>6.0</v>
      </c>
      <c r="C287" s="12" t="str">
        <f t="shared" si="1"/>
        <v>2684-06</v>
      </c>
      <c r="D287" s="13">
        <v>42823.0</v>
      </c>
      <c r="E287" s="15" t="s">
        <v>1378</v>
      </c>
      <c r="F287" s="15" t="s">
        <v>25</v>
      </c>
      <c r="G287" s="22" t="s">
        <v>1379</v>
      </c>
      <c r="H287" s="17">
        <v>1.7862795E7</v>
      </c>
      <c r="I287" s="18" t="s">
        <v>27</v>
      </c>
      <c r="J287" s="15"/>
      <c r="K287" s="16" t="s">
        <v>1380</v>
      </c>
      <c r="L287" s="20">
        <f t="shared" si="2"/>
        <v>41001</v>
      </c>
      <c r="M287" s="20">
        <f t="shared" si="3"/>
        <v>42826</v>
      </c>
      <c r="N287" s="29" t="s">
        <v>29</v>
      </c>
      <c r="O287" s="13" t="s">
        <v>30</v>
      </c>
      <c r="P287" s="22" t="s">
        <v>1237</v>
      </c>
      <c r="Q287" s="22" t="s">
        <v>1381</v>
      </c>
      <c r="R287" s="22" t="s">
        <v>987</v>
      </c>
      <c r="S287" s="22" t="s">
        <v>1382</v>
      </c>
      <c r="T287" s="16" t="s">
        <v>1383</v>
      </c>
      <c r="U287" s="23" t="s">
        <v>683</v>
      </c>
      <c r="V287" s="30"/>
      <c r="W287" s="23"/>
      <c r="X287" s="25"/>
      <c r="Y287" s="25"/>
      <c r="Z287" s="25"/>
      <c r="AA287" s="25"/>
      <c r="AB287" s="22"/>
      <c r="AC287" s="22"/>
      <c r="AD287" s="22"/>
      <c r="AE287" s="22"/>
      <c r="AF287" s="22"/>
      <c r="AG287" s="22"/>
      <c r="AH287" s="22"/>
      <c r="AI287" s="22"/>
      <c r="AJ287" s="22"/>
      <c r="AK287" s="22"/>
      <c r="AL287" s="22"/>
      <c r="AM287" s="22"/>
      <c r="AN287" s="22"/>
      <c r="AO287" s="22"/>
    </row>
    <row r="288" ht="14.25" hidden="1" customHeight="1">
      <c r="A288" s="26">
        <v>2687.0</v>
      </c>
      <c r="B288" s="11">
        <v>1.0</v>
      </c>
      <c r="C288" s="12" t="str">
        <f t="shared" si="1"/>
        <v>2687-01</v>
      </c>
      <c r="D288" s="13"/>
      <c r="E288" s="15"/>
      <c r="F288" s="15"/>
      <c r="G288" s="22" t="s">
        <v>1384</v>
      </c>
      <c r="H288" s="17">
        <v>9560506.0</v>
      </c>
      <c r="I288" s="44" t="s">
        <v>290</v>
      </c>
      <c r="J288" s="15"/>
      <c r="K288" s="16" t="s">
        <v>1385</v>
      </c>
      <c r="L288" s="20">
        <f t="shared" si="2"/>
        <v>40830</v>
      </c>
      <c r="M288" s="20">
        <f t="shared" si="3"/>
        <v>42004</v>
      </c>
      <c r="N288" s="29" t="s">
        <v>29</v>
      </c>
      <c r="O288" s="18" t="s">
        <v>1386</v>
      </c>
      <c r="P288" s="22" t="s">
        <v>1387</v>
      </c>
      <c r="Q288" s="22" t="s">
        <v>101</v>
      </c>
      <c r="R288" s="22" t="s">
        <v>101</v>
      </c>
      <c r="S288" s="22"/>
      <c r="T288" s="16"/>
      <c r="U288" s="23" t="s">
        <v>345</v>
      </c>
      <c r="V288" s="30"/>
      <c r="W288" s="23"/>
      <c r="X288" s="25"/>
      <c r="Y288" s="25"/>
      <c r="Z288" s="25"/>
      <c r="AA288" s="25"/>
      <c r="AB288" s="22"/>
      <c r="AC288" s="22"/>
      <c r="AD288" s="25"/>
      <c r="AE288" s="25"/>
      <c r="AF288" s="25"/>
      <c r="AG288" s="25"/>
      <c r="AH288" s="25"/>
      <c r="AI288" s="25"/>
      <c r="AJ288" s="25"/>
      <c r="AK288" s="25"/>
      <c r="AL288" s="25"/>
      <c r="AM288" s="25"/>
      <c r="AN288" s="25"/>
      <c r="AO288" s="25"/>
    </row>
    <row r="289" ht="14.25" hidden="1" customHeight="1">
      <c r="A289" s="37">
        <v>2689.0</v>
      </c>
      <c r="B289" s="41"/>
      <c r="C289" s="12" t="str">
        <f t="shared" si="1"/>
        <v>2689</v>
      </c>
      <c r="D289" s="13">
        <v>41095.0</v>
      </c>
      <c r="E289" s="14"/>
      <c r="F289" s="15" t="s">
        <v>25</v>
      </c>
      <c r="G289" s="16" t="s">
        <v>1388</v>
      </c>
      <c r="H289" s="17">
        <v>307000.0</v>
      </c>
      <c r="I289" s="18" t="s">
        <v>97</v>
      </c>
      <c r="J289" s="32"/>
      <c r="K289" s="15" t="s">
        <v>1389</v>
      </c>
      <c r="L289" s="20">
        <f t="shared" si="2"/>
        <v>41037</v>
      </c>
      <c r="M289" s="20">
        <f t="shared" si="3"/>
        <v>41189</v>
      </c>
      <c r="N289" s="39" t="s">
        <v>186</v>
      </c>
      <c r="O289" s="40" t="s">
        <v>187</v>
      </c>
      <c r="P289" s="15"/>
      <c r="Q289" s="22" t="s">
        <v>1390</v>
      </c>
      <c r="R289" s="22" t="s">
        <v>105</v>
      </c>
      <c r="S289" s="22" t="s">
        <v>1391</v>
      </c>
      <c r="T289" s="16" t="s">
        <v>1392</v>
      </c>
      <c r="U289" s="23" t="s">
        <v>59</v>
      </c>
      <c r="V289" s="23"/>
      <c r="W289" s="23"/>
      <c r="X289" s="25"/>
      <c r="Y289" s="25"/>
      <c r="Z289" s="25"/>
      <c r="AA289" s="25"/>
      <c r="AB289" s="25"/>
      <c r="AC289" s="22"/>
      <c r="AD289" s="22"/>
      <c r="AE289" s="22"/>
      <c r="AF289" s="22"/>
      <c r="AG289" s="22"/>
      <c r="AH289" s="22"/>
      <c r="AI289" s="22"/>
      <c r="AJ289" s="22"/>
      <c r="AK289" s="22"/>
      <c r="AL289" s="22"/>
      <c r="AM289" s="22"/>
      <c r="AN289" s="22"/>
      <c r="AO289" s="22"/>
    </row>
    <row r="290" ht="14.25" hidden="1" customHeight="1">
      <c r="A290" s="37">
        <v>2691.0</v>
      </c>
      <c r="B290" s="41"/>
      <c r="C290" s="12" t="str">
        <f t="shared" si="1"/>
        <v>2691</v>
      </c>
      <c r="D290" s="13">
        <v>41100.0</v>
      </c>
      <c r="E290" s="14" t="s">
        <v>1393</v>
      </c>
      <c r="F290" s="15" t="s">
        <v>25</v>
      </c>
      <c r="G290" s="16" t="s">
        <v>1394</v>
      </c>
      <c r="H290" s="17">
        <v>82005.77</v>
      </c>
      <c r="I290" s="18" t="s">
        <v>97</v>
      </c>
      <c r="J290" s="32">
        <f>H290*0.1</f>
        <v>8200.577</v>
      </c>
      <c r="K290" s="15" t="s">
        <v>1395</v>
      </c>
      <c r="L290" s="20">
        <f t="shared" si="2"/>
        <v>41000</v>
      </c>
      <c r="M290" s="20">
        <f t="shared" si="3"/>
        <v>41729</v>
      </c>
      <c r="N290" s="39" t="s">
        <v>186</v>
      </c>
      <c r="O290" s="40" t="s">
        <v>187</v>
      </c>
      <c r="P290" s="15" t="s">
        <v>797</v>
      </c>
      <c r="Q290" s="22" t="s">
        <v>1396</v>
      </c>
      <c r="R290" s="22" t="s">
        <v>677</v>
      </c>
      <c r="S290" s="22" t="s">
        <v>1397</v>
      </c>
      <c r="T290" s="16" t="s">
        <v>1398</v>
      </c>
      <c r="U290" s="23" t="s">
        <v>46</v>
      </c>
      <c r="V290" s="30"/>
      <c r="W290" s="23"/>
      <c r="X290" s="25"/>
      <c r="Y290" s="25"/>
      <c r="Z290" s="25"/>
      <c r="AA290" s="25"/>
      <c r="AB290" s="22"/>
      <c r="AC290" s="22"/>
      <c r="AD290" s="22"/>
      <c r="AE290" s="22"/>
      <c r="AF290" s="22"/>
      <c r="AG290" s="22"/>
      <c r="AH290" s="22"/>
      <c r="AI290" s="22"/>
      <c r="AJ290" s="22"/>
      <c r="AK290" s="22"/>
      <c r="AL290" s="22"/>
      <c r="AM290" s="22"/>
      <c r="AN290" s="22"/>
      <c r="AO290" s="22"/>
    </row>
    <row r="291" ht="14.25" hidden="1" customHeight="1">
      <c r="A291" s="26">
        <v>2692.0</v>
      </c>
      <c r="B291" s="18">
        <v>2.0</v>
      </c>
      <c r="C291" s="12" t="str">
        <f t="shared" si="1"/>
        <v>2692-02</v>
      </c>
      <c r="D291" s="13"/>
      <c r="E291" s="27"/>
      <c r="F291" s="28"/>
      <c r="G291" s="22" t="s">
        <v>1399</v>
      </c>
      <c r="H291" s="17">
        <v>1600000.0</v>
      </c>
      <c r="I291" s="18" t="s">
        <v>27</v>
      </c>
      <c r="J291" s="22"/>
      <c r="K291" s="16" t="s">
        <v>758</v>
      </c>
      <c r="L291" s="20">
        <f t="shared" si="2"/>
        <v>40451</v>
      </c>
      <c r="M291" s="20">
        <f t="shared" si="3"/>
        <v>42276</v>
      </c>
      <c r="N291" s="29" t="s">
        <v>29</v>
      </c>
      <c r="O291" s="13" t="s">
        <v>30</v>
      </c>
      <c r="P291" s="27" t="s">
        <v>1400</v>
      </c>
      <c r="Q291" s="22" t="s">
        <v>1401</v>
      </c>
      <c r="R291" s="22" t="s">
        <v>987</v>
      </c>
      <c r="S291" s="22"/>
      <c r="T291" s="14"/>
      <c r="U291" s="23" t="s">
        <v>683</v>
      </c>
      <c r="V291" s="30"/>
      <c r="W291" s="23"/>
      <c r="X291" s="22"/>
      <c r="Y291" s="22"/>
      <c r="Z291" s="22"/>
      <c r="AA291" s="22"/>
      <c r="AB291" s="22"/>
      <c r="AC291" s="22"/>
      <c r="AD291" s="22"/>
      <c r="AE291" s="22"/>
      <c r="AF291" s="22"/>
      <c r="AG291" s="22"/>
      <c r="AH291" s="22"/>
      <c r="AI291" s="22"/>
      <c r="AJ291" s="22"/>
      <c r="AK291" s="22"/>
      <c r="AL291" s="22"/>
      <c r="AM291" s="22"/>
      <c r="AN291" s="22"/>
      <c r="AO291" s="22"/>
    </row>
    <row r="292" ht="14.25" hidden="1" customHeight="1">
      <c r="A292" s="37">
        <v>2693.0</v>
      </c>
      <c r="B292" s="41"/>
      <c r="C292" s="12" t="str">
        <f t="shared" si="1"/>
        <v>2693</v>
      </c>
      <c r="D292" s="13">
        <v>41100.0</v>
      </c>
      <c r="E292" s="14" t="s">
        <v>1402</v>
      </c>
      <c r="F292" s="15" t="s">
        <v>25</v>
      </c>
      <c r="G292" s="16" t="s">
        <v>1403</v>
      </c>
      <c r="H292" s="17">
        <v>1199972.0</v>
      </c>
      <c r="I292" s="18" t="s">
        <v>97</v>
      </c>
      <c r="J292" s="32"/>
      <c r="K292" s="15" t="s">
        <v>1404</v>
      </c>
      <c r="L292" s="20">
        <f t="shared" si="2"/>
        <v>40504</v>
      </c>
      <c r="M292" s="20">
        <f t="shared" si="3"/>
        <v>41600</v>
      </c>
      <c r="N292" s="39" t="s">
        <v>186</v>
      </c>
      <c r="O292" s="40" t="s">
        <v>187</v>
      </c>
      <c r="P292" s="15"/>
      <c r="Q292" s="16" t="s">
        <v>791</v>
      </c>
      <c r="R292" s="22" t="s">
        <v>213</v>
      </c>
      <c r="S292" s="22" t="s">
        <v>1405</v>
      </c>
      <c r="T292" s="16" t="s">
        <v>1403</v>
      </c>
      <c r="U292" s="23" t="s">
        <v>59</v>
      </c>
      <c r="V292" s="30"/>
      <c r="W292" s="23"/>
      <c r="X292" s="22"/>
      <c r="Y292" s="22"/>
      <c r="Z292" s="22"/>
      <c r="AA292" s="22"/>
      <c r="AB292" s="25"/>
      <c r="AC292" s="22"/>
      <c r="AD292" s="22"/>
      <c r="AE292" s="22"/>
      <c r="AF292" s="22"/>
      <c r="AG292" s="22"/>
      <c r="AH292" s="22"/>
      <c r="AI292" s="22"/>
      <c r="AJ292" s="22"/>
      <c r="AK292" s="22"/>
      <c r="AL292" s="22"/>
      <c r="AM292" s="22"/>
      <c r="AN292" s="22"/>
      <c r="AO292" s="22"/>
    </row>
    <row r="293" ht="14.25" hidden="1" customHeight="1">
      <c r="A293" s="37">
        <v>2694.0</v>
      </c>
      <c r="B293" s="41"/>
      <c r="C293" s="12" t="str">
        <f t="shared" si="1"/>
        <v>2694</v>
      </c>
      <c r="D293" s="13">
        <v>41101.0</v>
      </c>
      <c r="E293" s="14" t="s">
        <v>1406</v>
      </c>
      <c r="F293" s="15" t="s">
        <v>25</v>
      </c>
      <c r="G293" s="16" t="s">
        <v>1407</v>
      </c>
      <c r="H293" s="17">
        <v>135480.6</v>
      </c>
      <c r="I293" s="18" t="s">
        <v>97</v>
      </c>
      <c r="J293" s="32">
        <f>H293*0.1</f>
        <v>13548.06</v>
      </c>
      <c r="K293" s="15" t="s">
        <v>1408</v>
      </c>
      <c r="L293" s="20">
        <f t="shared" si="2"/>
        <v>41019</v>
      </c>
      <c r="M293" s="20">
        <f t="shared" si="3"/>
        <v>41748</v>
      </c>
      <c r="N293" s="39" t="s">
        <v>186</v>
      </c>
      <c r="O293" s="40" t="s">
        <v>187</v>
      </c>
      <c r="P293" s="15" t="s">
        <v>797</v>
      </c>
      <c r="Q293" s="22" t="s">
        <v>1409</v>
      </c>
      <c r="R293" s="22" t="s">
        <v>677</v>
      </c>
      <c r="S293" s="22" t="s">
        <v>1410</v>
      </c>
      <c r="T293" s="16" t="s">
        <v>1411</v>
      </c>
      <c r="U293" s="23" t="s">
        <v>46</v>
      </c>
      <c r="V293" s="30"/>
      <c r="W293" s="23"/>
      <c r="X293" s="25"/>
      <c r="Y293" s="25"/>
      <c r="Z293" s="25"/>
      <c r="AA293" s="25"/>
      <c r="AB293" s="25"/>
      <c r="AC293" s="22"/>
      <c r="AD293" s="22"/>
      <c r="AE293" s="22"/>
      <c r="AF293" s="22"/>
      <c r="AG293" s="22"/>
      <c r="AH293" s="22"/>
      <c r="AI293" s="22"/>
      <c r="AJ293" s="22"/>
      <c r="AK293" s="22"/>
      <c r="AL293" s="22"/>
      <c r="AM293" s="22"/>
      <c r="AN293" s="22"/>
      <c r="AO293" s="22"/>
    </row>
    <row r="294" ht="14.25" hidden="1" customHeight="1">
      <c r="A294" s="37">
        <v>2695.0</v>
      </c>
      <c r="B294" s="26"/>
      <c r="C294" s="12" t="str">
        <f t="shared" si="1"/>
        <v>2695</v>
      </c>
      <c r="D294" s="13">
        <v>41101.0</v>
      </c>
      <c r="E294" s="14"/>
      <c r="F294" s="15" t="s">
        <v>25</v>
      </c>
      <c r="G294" s="16" t="s">
        <v>1412</v>
      </c>
      <c r="H294" s="17">
        <v>200000.0</v>
      </c>
      <c r="I294" s="18" t="s">
        <v>97</v>
      </c>
      <c r="J294" s="32">
        <v>50000.0</v>
      </c>
      <c r="K294" s="15" t="s">
        <v>1413</v>
      </c>
      <c r="L294" s="20">
        <f t="shared" si="2"/>
        <v>40947</v>
      </c>
      <c r="M294" s="20">
        <f t="shared" si="3"/>
        <v>41677</v>
      </c>
      <c r="N294" s="39" t="s">
        <v>186</v>
      </c>
      <c r="O294" s="40" t="s">
        <v>187</v>
      </c>
      <c r="P294" s="14"/>
      <c r="Q294" s="22" t="s">
        <v>1414</v>
      </c>
      <c r="R294" s="22" t="s">
        <v>1415</v>
      </c>
      <c r="S294" s="22" t="s">
        <v>1416</v>
      </c>
      <c r="T294" s="16" t="s">
        <v>1417</v>
      </c>
      <c r="U294" s="23" t="s">
        <v>83</v>
      </c>
      <c r="V294" s="30"/>
      <c r="W294" s="23"/>
      <c r="X294" s="22"/>
      <c r="Y294" s="22"/>
      <c r="Z294" s="22"/>
      <c r="AA294" s="22"/>
      <c r="AB294" s="22"/>
      <c r="AC294" s="22"/>
      <c r="AD294" s="22"/>
      <c r="AE294" s="22"/>
      <c r="AF294" s="22"/>
      <c r="AG294" s="22"/>
      <c r="AH294" s="22"/>
      <c r="AI294" s="22"/>
      <c r="AJ294" s="22"/>
      <c r="AK294" s="22"/>
      <c r="AL294" s="22"/>
      <c r="AM294" s="22"/>
      <c r="AN294" s="22"/>
      <c r="AO294" s="22"/>
    </row>
    <row r="295" ht="14.25" hidden="1" customHeight="1">
      <c r="A295" s="37">
        <v>2696.0</v>
      </c>
      <c r="B295" s="41">
        <v>4.0</v>
      </c>
      <c r="C295" s="12" t="str">
        <f t="shared" si="1"/>
        <v>2696-04</v>
      </c>
      <c r="D295" s="13">
        <v>42060.0</v>
      </c>
      <c r="E295" s="14" t="s">
        <v>1418</v>
      </c>
      <c r="F295" s="15" t="s">
        <v>25</v>
      </c>
      <c r="G295" s="16" t="s">
        <v>1419</v>
      </c>
      <c r="H295" s="17">
        <f>10176007*1.23</f>
        <v>12516488.61</v>
      </c>
      <c r="I295" s="18" t="s">
        <v>97</v>
      </c>
      <c r="J295" s="32"/>
      <c r="K295" s="15" t="s">
        <v>1420</v>
      </c>
      <c r="L295" s="20">
        <f t="shared" si="2"/>
        <v>40606</v>
      </c>
      <c r="M295" s="20">
        <f t="shared" si="3"/>
        <v>42155</v>
      </c>
      <c r="N295" s="39" t="s">
        <v>186</v>
      </c>
      <c r="O295" s="40" t="s">
        <v>187</v>
      </c>
      <c r="P295" s="15"/>
      <c r="Q295" s="22" t="s">
        <v>1421</v>
      </c>
      <c r="R295" s="22" t="s">
        <v>112</v>
      </c>
      <c r="S295" s="22" t="s">
        <v>1422</v>
      </c>
      <c r="T295" s="16" t="s">
        <v>1423</v>
      </c>
      <c r="U295" s="23" t="s">
        <v>59</v>
      </c>
      <c r="V295" s="30"/>
      <c r="W295" s="23"/>
      <c r="X295" s="22"/>
      <c r="Y295" s="22"/>
      <c r="Z295" s="22"/>
      <c r="AA295" s="22"/>
      <c r="AB295" s="22"/>
      <c r="AC295" s="22"/>
      <c r="AD295" s="22"/>
      <c r="AE295" s="22"/>
      <c r="AF295" s="22"/>
      <c r="AG295" s="22"/>
      <c r="AH295" s="22"/>
      <c r="AI295" s="22"/>
      <c r="AJ295" s="22"/>
      <c r="AK295" s="22"/>
      <c r="AL295" s="22"/>
      <c r="AM295" s="22"/>
      <c r="AN295" s="22"/>
      <c r="AO295" s="22"/>
    </row>
    <row r="296" ht="14.25" hidden="1" customHeight="1">
      <c r="A296" s="37">
        <v>2697.0</v>
      </c>
      <c r="B296" s="41"/>
      <c r="C296" s="12" t="str">
        <f t="shared" si="1"/>
        <v>2697</v>
      </c>
      <c r="D296" s="13">
        <v>41101.0</v>
      </c>
      <c r="E296" s="14" t="s">
        <v>1424</v>
      </c>
      <c r="F296" s="15" t="s">
        <v>38</v>
      </c>
      <c r="G296" s="16" t="s">
        <v>1425</v>
      </c>
      <c r="H296" s="17">
        <v>207300.0</v>
      </c>
      <c r="I296" s="18" t="s">
        <v>97</v>
      </c>
      <c r="J296" s="32">
        <f>H296*0.1</f>
        <v>20730</v>
      </c>
      <c r="K296" s="15" t="s">
        <v>815</v>
      </c>
      <c r="L296" s="20">
        <f t="shared" si="2"/>
        <v>40466</v>
      </c>
      <c r="M296" s="20">
        <f t="shared" si="3"/>
        <v>41561</v>
      </c>
      <c r="N296" s="39" t="s">
        <v>186</v>
      </c>
      <c r="O296" s="40" t="s">
        <v>187</v>
      </c>
      <c r="P296" s="15"/>
      <c r="Q296" s="22" t="s">
        <v>1426</v>
      </c>
      <c r="R296" s="22" t="s">
        <v>43</v>
      </c>
      <c r="S296" s="22" t="s">
        <v>1427</v>
      </c>
      <c r="T296" s="16" t="s">
        <v>1428</v>
      </c>
      <c r="U296" s="23" t="s">
        <v>46</v>
      </c>
      <c r="V296" s="30"/>
      <c r="W296" s="23"/>
      <c r="X296" s="22"/>
      <c r="Y296" s="22"/>
      <c r="Z296" s="22"/>
      <c r="AA296" s="22"/>
      <c r="AB296" s="25"/>
      <c r="AC296" s="22"/>
      <c r="AD296" s="22"/>
      <c r="AE296" s="22"/>
      <c r="AF296" s="22"/>
      <c r="AG296" s="22"/>
      <c r="AH296" s="22"/>
      <c r="AI296" s="22"/>
      <c r="AJ296" s="22"/>
      <c r="AK296" s="22"/>
      <c r="AL296" s="22"/>
      <c r="AM296" s="22"/>
      <c r="AN296" s="22"/>
      <c r="AO296" s="22"/>
    </row>
    <row r="297" ht="14.25" hidden="1" customHeight="1">
      <c r="A297" s="37">
        <v>2698.0</v>
      </c>
      <c r="B297" s="41">
        <v>1.0</v>
      </c>
      <c r="C297" s="12" t="str">
        <f t="shared" si="1"/>
        <v>2698-01</v>
      </c>
      <c r="D297" s="13">
        <v>41739.0</v>
      </c>
      <c r="E297" s="14" t="s">
        <v>1429</v>
      </c>
      <c r="F297" s="15" t="s">
        <v>25</v>
      </c>
      <c r="G297" s="16" t="s">
        <v>1430</v>
      </c>
      <c r="H297" s="17">
        <v>1373595.96</v>
      </c>
      <c r="I297" s="18" t="s">
        <v>97</v>
      </c>
      <c r="J297" s="32"/>
      <c r="K297" s="15" t="s">
        <v>1431</v>
      </c>
      <c r="L297" s="20">
        <f t="shared" si="2"/>
        <v>40882</v>
      </c>
      <c r="M297" s="20">
        <f t="shared" si="3"/>
        <v>41642</v>
      </c>
      <c r="N297" s="39" t="s">
        <v>186</v>
      </c>
      <c r="O297" s="40" t="s">
        <v>187</v>
      </c>
      <c r="P297" s="15"/>
      <c r="Q297" s="22" t="s">
        <v>1432</v>
      </c>
      <c r="R297" s="22" t="s">
        <v>213</v>
      </c>
      <c r="S297" s="22" t="s">
        <v>1433</v>
      </c>
      <c r="T297" s="16" t="s">
        <v>1268</v>
      </c>
      <c r="U297" s="23" t="s">
        <v>59</v>
      </c>
      <c r="V297" s="30"/>
      <c r="W297" s="23"/>
      <c r="X297" s="22"/>
      <c r="Y297" s="22"/>
      <c r="Z297" s="22"/>
      <c r="AA297" s="22"/>
      <c r="AB297" s="25"/>
      <c r="AC297" s="22"/>
      <c r="AD297" s="22"/>
      <c r="AE297" s="22"/>
      <c r="AF297" s="22"/>
      <c r="AG297" s="22"/>
      <c r="AH297" s="22"/>
      <c r="AI297" s="22"/>
      <c r="AJ297" s="22"/>
      <c r="AK297" s="22"/>
      <c r="AL297" s="22"/>
      <c r="AM297" s="22"/>
      <c r="AN297" s="22"/>
      <c r="AO297" s="22"/>
    </row>
    <row r="298" ht="14.25" hidden="1" customHeight="1">
      <c r="A298" s="37">
        <v>2699.0</v>
      </c>
      <c r="B298" s="41">
        <v>1.0</v>
      </c>
      <c r="C298" s="12" t="str">
        <f t="shared" si="1"/>
        <v>2699-01</v>
      </c>
      <c r="D298" s="13">
        <v>41115.0</v>
      </c>
      <c r="E298" s="14" t="s">
        <v>1434</v>
      </c>
      <c r="F298" s="15" t="s">
        <v>25</v>
      </c>
      <c r="G298" s="16" t="s">
        <v>1435</v>
      </c>
      <c r="H298" s="17">
        <v>488873.0</v>
      </c>
      <c r="I298" s="18" t="s">
        <v>97</v>
      </c>
      <c r="J298" s="32"/>
      <c r="K298" s="15" t="s">
        <v>1436</v>
      </c>
      <c r="L298" s="20">
        <f t="shared" si="2"/>
        <v>40879</v>
      </c>
      <c r="M298" s="20">
        <f t="shared" si="3"/>
        <v>41821</v>
      </c>
      <c r="N298" s="39" t="s">
        <v>186</v>
      </c>
      <c r="O298" s="40" t="s">
        <v>187</v>
      </c>
      <c r="P298" s="15"/>
      <c r="Q298" s="16" t="s">
        <v>791</v>
      </c>
      <c r="R298" s="22" t="s">
        <v>213</v>
      </c>
      <c r="S298" s="22" t="s">
        <v>1437</v>
      </c>
      <c r="T298" s="16" t="s">
        <v>1438</v>
      </c>
      <c r="U298" s="23" t="s">
        <v>59</v>
      </c>
      <c r="V298" s="30"/>
      <c r="W298" s="23"/>
      <c r="X298" s="22"/>
      <c r="Y298" s="22"/>
      <c r="Z298" s="22"/>
      <c r="AA298" s="22"/>
      <c r="AB298" s="25"/>
      <c r="AC298" s="22"/>
      <c r="AD298" s="22"/>
      <c r="AE298" s="22"/>
      <c r="AF298" s="22"/>
      <c r="AG298" s="22"/>
      <c r="AH298" s="22"/>
      <c r="AI298" s="22"/>
      <c r="AJ298" s="22"/>
      <c r="AK298" s="22"/>
      <c r="AL298" s="22"/>
      <c r="AM298" s="22"/>
      <c r="AN298" s="22"/>
      <c r="AO298" s="22"/>
    </row>
    <row r="299" ht="14.25" hidden="1" customHeight="1">
      <c r="A299" s="37">
        <v>2700.0</v>
      </c>
      <c r="B299" s="41"/>
      <c r="C299" s="12" t="str">
        <f t="shared" si="1"/>
        <v>2700</v>
      </c>
      <c r="D299" s="13">
        <v>41106.0</v>
      </c>
      <c r="E299" s="14" t="s">
        <v>1439</v>
      </c>
      <c r="F299" s="15" t="s">
        <v>25</v>
      </c>
      <c r="G299" s="16" t="s">
        <v>1440</v>
      </c>
      <c r="H299" s="17">
        <v>561254.6</v>
      </c>
      <c r="I299" s="18" t="s">
        <v>97</v>
      </c>
      <c r="J299" s="32"/>
      <c r="K299" s="15" t="s">
        <v>1441</v>
      </c>
      <c r="L299" s="20">
        <f t="shared" si="2"/>
        <v>40879</v>
      </c>
      <c r="M299" s="20">
        <f t="shared" si="3"/>
        <v>41456</v>
      </c>
      <c r="N299" s="39" t="s">
        <v>186</v>
      </c>
      <c r="O299" s="40" t="s">
        <v>187</v>
      </c>
      <c r="P299" s="15"/>
      <c r="Q299" s="16" t="s">
        <v>791</v>
      </c>
      <c r="R299" s="22" t="s">
        <v>213</v>
      </c>
      <c r="S299" s="22" t="s">
        <v>1442</v>
      </c>
      <c r="T299" s="16" t="s">
        <v>1438</v>
      </c>
      <c r="U299" s="23" t="s">
        <v>59</v>
      </c>
      <c r="V299" s="30"/>
      <c r="W299" s="23"/>
      <c r="X299" s="22"/>
      <c r="Y299" s="22"/>
      <c r="Z299" s="22"/>
      <c r="AA299" s="22"/>
      <c r="AB299" s="25"/>
      <c r="AC299" s="22"/>
      <c r="AD299" s="22"/>
      <c r="AE299" s="22"/>
      <c r="AF299" s="22"/>
      <c r="AG299" s="22"/>
      <c r="AH299" s="22"/>
      <c r="AI299" s="22"/>
      <c r="AJ299" s="22"/>
      <c r="AK299" s="22"/>
      <c r="AL299" s="22"/>
      <c r="AM299" s="22"/>
      <c r="AN299" s="22"/>
      <c r="AO299" s="22"/>
    </row>
    <row r="300" ht="14.25" hidden="1" customHeight="1">
      <c r="A300" s="37">
        <v>2701.0</v>
      </c>
      <c r="B300" s="41"/>
      <c r="C300" s="12" t="str">
        <f t="shared" si="1"/>
        <v>2701</v>
      </c>
      <c r="D300" s="13">
        <v>41106.0</v>
      </c>
      <c r="E300" s="14" t="s">
        <v>1443</v>
      </c>
      <c r="F300" s="15" t="s">
        <v>25</v>
      </c>
      <c r="G300" s="16" t="s">
        <v>1444</v>
      </c>
      <c r="H300" s="17">
        <v>41528.0</v>
      </c>
      <c r="I300" s="18" t="s">
        <v>97</v>
      </c>
      <c r="J300" s="32">
        <f>H300*0.1</f>
        <v>4152.8</v>
      </c>
      <c r="K300" s="15" t="s">
        <v>1445</v>
      </c>
      <c r="L300" s="20">
        <f t="shared" si="2"/>
        <v>41057</v>
      </c>
      <c r="M300" s="20">
        <f t="shared" si="3"/>
        <v>41786</v>
      </c>
      <c r="N300" s="39" t="s">
        <v>186</v>
      </c>
      <c r="O300" s="40" t="s">
        <v>187</v>
      </c>
      <c r="P300" s="15" t="s">
        <v>797</v>
      </c>
      <c r="Q300" s="22" t="s">
        <v>1446</v>
      </c>
      <c r="R300" s="22" t="s">
        <v>677</v>
      </c>
      <c r="S300" s="22" t="s">
        <v>1447</v>
      </c>
      <c r="T300" s="16" t="s">
        <v>1448</v>
      </c>
      <c r="U300" s="23" t="s">
        <v>683</v>
      </c>
      <c r="V300" s="30"/>
      <c r="W300" s="23"/>
      <c r="X300" s="22"/>
      <c r="Y300" s="22"/>
      <c r="Z300" s="22"/>
      <c r="AA300" s="22"/>
      <c r="AB300" s="25"/>
      <c r="AC300" s="22"/>
      <c r="AD300" s="22"/>
      <c r="AE300" s="22"/>
      <c r="AF300" s="22"/>
      <c r="AG300" s="22"/>
      <c r="AH300" s="22"/>
      <c r="AI300" s="22"/>
      <c r="AJ300" s="22"/>
      <c r="AK300" s="22"/>
      <c r="AL300" s="22"/>
      <c r="AM300" s="22"/>
      <c r="AN300" s="22"/>
      <c r="AO300" s="22"/>
    </row>
    <row r="301" ht="14.25" hidden="1" customHeight="1">
      <c r="A301" s="37">
        <v>2703.0</v>
      </c>
      <c r="B301" s="26"/>
      <c r="C301" s="12" t="str">
        <f t="shared" si="1"/>
        <v>2703</v>
      </c>
      <c r="D301" s="13">
        <v>41114.0</v>
      </c>
      <c r="E301" s="14"/>
      <c r="F301" s="15" t="s">
        <v>25</v>
      </c>
      <c r="G301" s="16" t="s">
        <v>1449</v>
      </c>
      <c r="H301" s="17">
        <v>1884000.0</v>
      </c>
      <c r="I301" s="18" t="s">
        <v>97</v>
      </c>
      <c r="J301" s="32"/>
      <c r="K301" s="15" t="s">
        <v>1450</v>
      </c>
      <c r="L301" s="20">
        <f t="shared" si="2"/>
        <v>40990</v>
      </c>
      <c r="M301" s="20">
        <f t="shared" si="3"/>
        <v>41719</v>
      </c>
      <c r="N301" s="39" t="s">
        <v>186</v>
      </c>
      <c r="O301" s="40" t="s">
        <v>187</v>
      </c>
      <c r="P301" s="15"/>
      <c r="Q301" s="22" t="s">
        <v>1451</v>
      </c>
      <c r="R301" s="22" t="s">
        <v>1452</v>
      </c>
      <c r="S301" s="22" t="s">
        <v>1453</v>
      </c>
      <c r="T301" s="16" t="s">
        <v>1454</v>
      </c>
      <c r="U301" s="23" t="s">
        <v>345</v>
      </c>
      <c r="V301" s="30"/>
      <c r="W301" s="23"/>
      <c r="X301" s="22"/>
      <c r="Y301" s="22"/>
      <c r="Z301" s="22"/>
      <c r="AA301" s="22"/>
      <c r="AB301" s="22"/>
      <c r="AC301" s="22"/>
      <c r="AD301" s="22"/>
      <c r="AE301" s="22"/>
      <c r="AF301" s="22"/>
      <c r="AG301" s="22"/>
      <c r="AH301" s="22"/>
      <c r="AI301" s="22"/>
      <c r="AJ301" s="22"/>
      <c r="AK301" s="22"/>
      <c r="AL301" s="22"/>
      <c r="AM301" s="22"/>
      <c r="AN301" s="22"/>
      <c r="AO301" s="22"/>
    </row>
    <row r="302" ht="14.25" hidden="1" customHeight="1">
      <c r="A302" s="26">
        <v>2704.0</v>
      </c>
      <c r="B302" s="18">
        <v>5.0</v>
      </c>
      <c r="C302" s="12" t="str">
        <f t="shared" si="1"/>
        <v>2704-05</v>
      </c>
      <c r="D302" s="13">
        <v>43084.0</v>
      </c>
      <c r="E302" s="27" t="s">
        <v>1455</v>
      </c>
      <c r="F302" s="15" t="s">
        <v>25</v>
      </c>
      <c r="G302" s="22" t="s">
        <v>1456</v>
      </c>
      <c r="H302" s="17">
        <v>2.4E7</v>
      </c>
      <c r="I302" s="18" t="s">
        <v>97</v>
      </c>
      <c r="J302" s="22"/>
      <c r="K302" s="16" t="s">
        <v>1457</v>
      </c>
      <c r="L302" s="20">
        <f t="shared" si="2"/>
        <v>40179</v>
      </c>
      <c r="M302" s="20">
        <f t="shared" si="3"/>
        <v>43190</v>
      </c>
      <c r="N302" s="29" t="s">
        <v>29</v>
      </c>
      <c r="O302" s="18" t="s">
        <v>99</v>
      </c>
      <c r="P302" s="27" t="s">
        <v>1458</v>
      </c>
      <c r="Q302" s="22" t="s">
        <v>1459</v>
      </c>
      <c r="R302" s="22" t="s">
        <v>203</v>
      </c>
      <c r="S302" s="22" t="s">
        <v>1460</v>
      </c>
      <c r="T302" s="14" t="s">
        <v>1461</v>
      </c>
      <c r="U302" s="23" t="s">
        <v>177</v>
      </c>
      <c r="V302" s="30"/>
      <c r="W302" s="23"/>
      <c r="X302" s="22"/>
      <c r="Y302" s="22"/>
      <c r="Z302" s="22"/>
      <c r="AA302" s="22"/>
      <c r="AB302" s="22"/>
      <c r="AC302" s="22"/>
      <c r="AD302" s="22"/>
      <c r="AE302" s="22"/>
      <c r="AF302" s="22"/>
      <c r="AG302" s="22"/>
      <c r="AH302" s="22"/>
      <c r="AI302" s="22"/>
      <c r="AJ302" s="22"/>
      <c r="AK302" s="22"/>
      <c r="AL302" s="22"/>
      <c r="AM302" s="22"/>
      <c r="AN302" s="22"/>
      <c r="AO302" s="22"/>
    </row>
    <row r="303" ht="14.25" hidden="1" customHeight="1">
      <c r="A303" s="26">
        <v>2707.0</v>
      </c>
      <c r="B303" s="11">
        <v>2.0</v>
      </c>
      <c r="C303" s="12" t="str">
        <f t="shared" si="1"/>
        <v>2707-02</v>
      </c>
      <c r="D303" s="13">
        <v>42289.0</v>
      </c>
      <c r="E303" s="15" t="s">
        <v>1462</v>
      </c>
      <c r="F303" s="15" t="s">
        <v>25</v>
      </c>
      <c r="G303" s="22" t="s">
        <v>1463</v>
      </c>
      <c r="H303" s="17">
        <v>8500000.0</v>
      </c>
      <c r="I303" s="18" t="s">
        <v>97</v>
      </c>
      <c r="J303" s="15"/>
      <c r="K303" s="16" t="s">
        <v>1464</v>
      </c>
      <c r="L303" s="20">
        <f t="shared" si="2"/>
        <v>39965</v>
      </c>
      <c r="M303" s="20">
        <f t="shared" si="3"/>
        <v>43100</v>
      </c>
      <c r="N303" s="29" t="s">
        <v>29</v>
      </c>
      <c r="O303" s="18" t="s">
        <v>99</v>
      </c>
      <c r="P303" s="22" t="s">
        <v>1465</v>
      </c>
      <c r="Q303" s="22" t="s">
        <v>1466</v>
      </c>
      <c r="R303" s="22" t="s">
        <v>1467</v>
      </c>
      <c r="S303" s="22" t="s">
        <v>1468</v>
      </c>
      <c r="T303" s="16" t="s">
        <v>1469</v>
      </c>
      <c r="U303" s="23" t="s">
        <v>359</v>
      </c>
      <c r="V303" s="30"/>
      <c r="W303" s="23"/>
      <c r="X303" s="22"/>
      <c r="Y303" s="22"/>
      <c r="Z303" s="22"/>
      <c r="AA303" s="22"/>
      <c r="AB303" s="24"/>
      <c r="AC303" s="22"/>
      <c r="AD303" s="22"/>
      <c r="AE303" s="22"/>
      <c r="AF303" s="22"/>
      <c r="AG303" s="22"/>
      <c r="AH303" s="22"/>
      <c r="AI303" s="22"/>
      <c r="AJ303" s="22"/>
      <c r="AK303" s="22"/>
      <c r="AL303" s="22"/>
      <c r="AM303" s="22"/>
      <c r="AN303" s="22"/>
      <c r="AO303" s="22"/>
    </row>
    <row r="304" ht="14.25" hidden="1" customHeight="1">
      <c r="A304" s="37">
        <v>2708.0</v>
      </c>
      <c r="B304" s="41"/>
      <c r="C304" s="12" t="str">
        <f t="shared" si="1"/>
        <v>2708</v>
      </c>
      <c r="D304" s="13">
        <v>41134.0</v>
      </c>
      <c r="E304" s="14"/>
      <c r="F304" s="15" t="s">
        <v>25</v>
      </c>
      <c r="G304" s="16" t="s">
        <v>1470</v>
      </c>
      <c r="H304" s="17">
        <v>154635.0</v>
      </c>
      <c r="I304" s="18" t="s">
        <v>97</v>
      </c>
      <c r="J304" s="32"/>
      <c r="K304" s="15" t="s">
        <v>1471</v>
      </c>
      <c r="L304" s="20">
        <f t="shared" si="2"/>
        <v>41000</v>
      </c>
      <c r="M304" s="20">
        <f t="shared" si="3"/>
        <v>41425</v>
      </c>
      <c r="N304" s="39" t="s">
        <v>186</v>
      </c>
      <c r="O304" s="40" t="s">
        <v>187</v>
      </c>
      <c r="P304" s="14"/>
      <c r="Q304" s="22" t="s">
        <v>1472</v>
      </c>
      <c r="R304" s="22" t="s">
        <v>995</v>
      </c>
      <c r="S304" s="22" t="s">
        <v>1473</v>
      </c>
      <c r="T304" s="16" t="s">
        <v>1474</v>
      </c>
      <c r="U304" s="23" t="s">
        <v>83</v>
      </c>
      <c r="V304" s="30"/>
      <c r="W304" s="23"/>
      <c r="X304" s="22"/>
      <c r="Y304" s="22"/>
      <c r="Z304" s="22"/>
      <c r="AA304" s="22"/>
      <c r="AB304" s="27"/>
      <c r="AC304" s="22"/>
      <c r="AD304" s="22"/>
      <c r="AE304" s="22"/>
      <c r="AF304" s="22"/>
      <c r="AG304" s="22"/>
      <c r="AH304" s="22"/>
      <c r="AI304" s="22"/>
      <c r="AJ304" s="22"/>
      <c r="AK304" s="22"/>
      <c r="AL304" s="22"/>
      <c r="AM304" s="22"/>
      <c r="AN304" s="22"/>
      <c r="AO304" s="22"/>
    </row>
    <row r="305" ht="14.25" hidden="1" customHeight="1">
      <c r="A305" s="37">
        <v>2709.0</v>
      </c>
      <c r="B305" s="41">
        <v>1.0</v>
      </c>
      <c r="C305" s="12" t="str">
        <f t="shared" si="1"/>
        <v>2709-01</v>
      </c>
      <c r="D305" s="13">
        <v>42278.0</v>
      </c>
      <c r="E305" s="14"/>
      <c r="F305" s="15" t="s">
        <v>38</v>
      </c>
      <c r="G305" s="16" t="s">
        <v>1475</v>
      </c>
      <c r="H305" s="17">
        <v>4415200.0</v>
      </c>
      <c r="I305" s="18" t="s">
        <v>97</v>
      </c>
      <c r="J305" s="32"/>
      <c r="K305" s="15" t="s">
        <v>1476</v>
      </c>
      <c r="L305" s="20">
        <f t="shared" si="2"/>
        <v>41003</v>
      </c>
      <c r="M305" s="20">
        <f t="shared" si="3"/>
        <v>42338</v>
      </c>
      <c r="N305" s="39" t="s">
        <v>186</v>
      </c>
      <c r="O305" s="40" t="s">
        <v>187</v>
      </c>
      <c r="P305" s="15"/>
      <c r="Q305" s="22" t="s">
        <v>312</v>
      </c>
      <c r="R305" s="22" t="s">
        <v>312</v>
      </c>
      <c r="S305" s="22" t="s">
        <v>1477</v>
      </c>
      <c r="T305" s="16" t="s">
        <v>1478</v>
      </c>
      <c r="U305" s="23" t="s">
        <v>237</v>
      </c>
      <c r="V305" s="30"/>
      <c r="W305" s="23"/>
      <c r="X305" s="22"/>
      <c r="Y305" s="22"/>
      <c r="Z305" s="22"/>
      <c r="AA305" s="22"/>
      <c r="AB305" s="22"/>
      <c r="AC305" s="22"/>
      <c r="AD305" s="22"/>
      <c r="AE305" s="22"/>
      <c r="AF305" s="22"/>
      <c r="AG305" s="22"/>
      <c r="AH305" s="22"/>
      <c r="AI305" s="22"/>
      <c r="AJ305" s="22"/>
      <c r="AK305" s="22"/>
      <c r="AL305" s="22"/>
      <c r="AM305" s="22"/>
      <c r="AN305" s="22"/>
      <c r="AO305" s="22"/>
    </row>
    <row r="306" ht="14.25" hidden="1" customHeight="1">
      <c r="A306" s="37">
        <v>2710.0</v>
      </c>
      <c r="B306" s="41">
        <v>2.0</v>
      </c>
      <c r="C306" s="12" t="str">
        <f t="shared" si="1"/>
        <v>2710-02</v>
      </c>
      <c r="D306" s="13">
        <v>42166.0</v>
      </c>
      <c r="E306" s="14" t="s">
        <v>1479</v>
      </c>
      <c r="F306" s="15" t="s">
        <v>25</v>
      </c>
      <c r="G306" s="16" t="s">
        <v>1480</v>
      </c>
      <c r="H306" s="17">
        <v>1522540.0</v>
      </c>
      <c r="I306" s="18" t="s">
        <v>97</v>
      </c>
      <c r="J306" s="32">
        <f>H306*0.1</f>
        <v>152254</v>
      </c>
      <c r="K306" s="15" t="s">
        <v>1481</v>
      </c>
      <c r="L306" s="20">
        <f t="shared" si="2"/>
        <v>41054</v>
      </c>
      <c r="M306" s="20">
        <f t="shared" si="3"/>
        <v>42240</v>
      </c>
      <c r="N306" s="39" t="s">
        <v>186</v>
      </c>
      <c r="O306" s="40" t="s">
        <v>187</v>
      </c>
      <c r="P306" s="15" t="s">
        <v>1482</v>
      </c>
      <c r="Q306" s="22" t="s">
        <v>1483</v>
      </c>
      <c r="R306" s="22" t="s">
        <v>1198</v>
      </c>
      <c r="S306" s="22" t="s">
        <v>1484</v>
      </c>
      <c r="T306" s="16" t="s">
        <v>1485</v>
      </c>
      <c r="U306" s="23" t="s">
        <v>46</v>
      </c>
      <c r="V306" s="30"/>
      <c r="W306" s="23"/>
      <c r="X306" s="22"/>
      <c r="Y306" s="22"/>
      <c r="Z306" s="22"/>
      <c r="AA306" s="22"/>
      <c r="AB306" s="22"/>
      <c r="AC306" s="22"/>
      <c r="AD306" s="22"/>
      <c r="AE306" s="22"/>
      <c r="AF306" s="22"/>
      <c r="AG306" s="22"/>
      <c r="AH306" s="22"/>
      <c r="AI306" s="22"/>
      <c r="AJ306" s="22"/>
      <c r="AK306" s="22"/>
      <c r="AL306" s="22"/>
      <c r="AM306" s="22"/>
      <c r="AN306" s="22"/>
      <c r="AO306" s="22"/>
    </row>
    <row r="307" ht="14.25" hidden="1" customHeight="1">
      <c r="A307" s="37">
        <v>2711.0</v>
      </c>
      <c r="B307" s="41">
        <v>1.0</v>
      </c>
      <c r="C307" s="12" t="str">
        <f t="shared" si="1"/>
        <v>2711-01</v>
      </c>
      <c r="D307" s="13">
        <v>42094.0</v>
      </c>
      <c r="E307" s="14" t="s">
        <v>1486</v>
      </c>
      <c r="F307" s="15" t="s">
        <v>25</v>
      </c>
      <c r="G307" s="16" t="s">
        <v>1487</v>
      </c>
      <c r="H307" s="17">
        <v>1775176.45</v>
      </c>
      <c r="I307" s="18" t="s">
        <v>97</v>
      </c>
      <c r="J307" s="32"/>
      <c r="K307" s="15" t="s">
        <v>1488</v>
      </c>
      <c r="L307" s="20">
        <f t="shared" si="2"/>
        <v>40807</v>
      </c>
      <c r="M307" s="20">
        <f t="shared" si="3"/>
        <v>42236</v>
      </c>
      <c r="N307" s="39" t="s">
        <v>186</v>
      </c>
      <c r="O307" s="40" t="s">
        <v>187</v>
      </c>
      <c r="P307" s="15"/>
      <c r="Q307" s="16" t="s">
        <v>791</v>
      </c>
      <c r="R307" s="22" t="s">
        <v>213</v>
      </c>
      <c r="S307" s="22" t="s">
        <v>303</v>
      </c>
      <c r="T307" s="16" t="s">
        <v>1489</v>
      </c>
      <c r="U307" s="23" t="s">
        <v>59</v>
      </c>
      <c r="V307" s="30"/>
      <c r="W307" s="23"/>
      <c r="X307" s="22"/>
      <c r="Y307" s="22"/>
      <c r="Z307" s="22"/>
      <c r="AA307" s="22"/>
      <c r="AB307" s="22"/>
      <c r="AC307" s="22"/>
      <c r="AD307" s="22"/>
      <c r="AE307" s="22"/>
      <c r="AF307" s="22"/>
      <c r="AG307" s="22"/>
      <c r="AH307" s="22"/>
      <c r="AI307" s="22"/>
      <c r="AJ307" s="22"/>
      <c r="AK307" s="22"/>
      <c r="AL307" s="22"/>
      <c r="AM307" s="22"/>
      <c r="AN307" s="22"/>
      <c r="AO307" s="22"/>
    </row>
    <row r="308" ht="14.25" hidden="1" customHeight="1">
      <c r="A308" s="37">
        <v>2712.0</v>
      </c>
      <c r="B308" s="41">
        <v>2.0</v>
      </c>
      <c r="C308" s="12" t="str">
        <f t="shared" si="1"/>
        <v>2712-02</v>
      </c>
      <c r="D308" s="13">
        <v>41311.0</v>
      </c>
      <c r="E308" s="14" t="s">
        <v>1490</v>
      </c>
      <c r="F308" s="15" t="s">
        <v>25</v>
      </c>
      <c r="G308" s="16" t="s">
        <v>1491</v>
      </c>
      <c r="H308" s="17">
        <v>56726.0</v>
      </c>
      <c r="I308" s="18" t="s">
        <v>97</v>
      </c>
      <c r="J308" s="32"/>
      <c r="K308" s="15" t="s">
        <v>1492</v>
      </c>
      <c r="L308" s="20">
        <f t="shared" si="2"/>
        <v>40879</v>
      </c>
      <c r="M308" s="20">
        <f t="shared" si="3"/>
        <v>41393</v>
      </c>
      <c r="N308" s="39" t="s">
        <v>186</v>
      </c>
      <c r="O308" s="40" t="s">
        <v>187</v>
      </c>
      <c r="P308" s="15"/>
      <c r="Q308" s="22" t="s">
        <v>1493</v>
      </c>
      <c r="R308" s="22" t="s">
        <v>120</v>
      </c>
      <c r="S308" s="22" t="s">
        <v>1494</v>
      </c>
      <c r="T308" s="16" t="s">
        <v>1495</v>
      </c>
      <c r="U308" s="23" t="s">
        <v>59</v>
      </c>
      <c r="V308" s="30"/>
      <c r="W308" s="23"/>
      <c r="X308" s="22"/>
      <c r="Y308" s="22"/>
      <c r="Z308" s="22"/>
      <c r="AA308" s="22"/>
      <c r="AB308" s="22"/>
      <c r="AC308" s="22"/>
      <c r="AD308" s="22"/>
      <c r="AE308" s="22"/>
      <c r="AF308" s="22"/>
      <c r="AG308" s="22"/>
      <c r="AH308" s="22"/>
      <c r="AI308" s="22"/>
      <c r="AJ308" s="22"/>
      <c r="AK308" s="22"/>
      <c r="AL308" s="22"/>
      <c r="AM308" s="22"/>
      <c r="AN308" s="22"/>
      <c r="AO308" s="22"/>
    </row>
    <row r="309" ht="14.25" hidden="1" customHeight="1">
      <c r="A309" s="26">
        <v>2713.0</v>
      </c>
      <c r="B309" s="18"/>
      <c r="C309" s="12" t="str">
        <f t="shared" si="1"/>
        <v>2713</v>
      </c>
      <c r="D309" s="13">
        <v>41136.0</v>
      </c>
      <c r="E309" s="22"/>
      <c r="F309" s="23"/>
      <c r="G309" s="16" t="s">
        <v>1496</v>
      </c>
      <c r="H309" s="17">
        <v>442122.0</v>
      </c>
      <c r="I309" s="18" t="s">
        <v>27</v>
      </c>
      <c r="J309" s="23"/>
      <c r="K309" s="16" t="s">
        <v>1497</v>
      </c>
      <c r="L309" s="20">
        <f t="shared" si="2"/>
        <v>41036</v>
      </c>
      <c r="M309" s="20">
        <f t="shared" si="3"/>
        <v>42368</v>
      </c>
      <c r="N309" s="29" t="s">
        <v>117</v>
      </c>
      <c r="O309" s="13" t="s">
        <v>961</v>
      </c>
      <c r="P309" s="16" t="s">
        <v>962</v>
      </c>
      <c r="Q309" s="16" t="s">
        <v>1279</v>
      </c>
      <c r="R309" s="16" t="s">
        <v>1279</v>
      </c>
      <c r="S309" s="16" t="s">
        <v>972</v>
      </c>
      <c r="T309" s="35"/>
      <c r="U309" s="23" t="s">
        <v>359</v>
      </c>
      <c r="V309" s="30"/>
      <c r="W309" s="23"/>
      <c r="X309" s="22"/>
      <c r="Y309" s="25"/>
      <c r="Z309" s="22"/>
      <c r="AA309" s="22"/>
      <c r="AB309" s="25"/>
      <c r="AC309" s="22"/>
      <c r="AD309" s="22"/>
      <c r="AE309" s="22"/>
      <c r="AF309" s="22"/>
      <c r="AG309" s="22"/>
      <c r="AH309" s="22"/>
      <c r="AI309" s="22"/>
      <c r="AJ309" s="22"/>
      <c r="AK309" s="22"/>
      <c r="AL309" s="22"/>
      <c r="AM309" s="22"/>
      <c r="AN309" s="22"/>
      <c r="AO309" s="22"/>
    </row>
    <row r="310" ht="14.25" hidden="1" customHeight="1">
      <c r="A310" s="37">
        <v>2714.0</v>
      </c>
      <c r="B310" s="41"/>
      <c r="C310" s="12" t="str">
        <f t="shared" si="1"/>
        <v>2714</v>
      </c>
      <c r="D310" s="13">
        <v>41136.0</v>
      </c>
      <c r="E310" s="14" t="s">
        <v>1498</v>
      </c>
      <c r="F310" s="15" t="s">
        <v>25</v>
      </c>
      <c r="G310" s="16" t="s">
        <v>1499</v>
      </c>
      <c r="H310" s="17">
        <v>255413.98</v>
      </c>
      <c r="I310" s="18" t="s">
        <v>97</v>
      </c>
      <c r="J310" s="32">
        <f>H310*0.1</f>
        <v>25541.398</v>
      </c>
      <c r="K310" s="15" t="s">
        <v>1500</v>
      </c>
      <c r="L310" s="20">
        <f t="shared" si="2"/>
        <v>41061</v>
      </c>
      <c r="M310" s="20">
        <f t="shared" si="3"/>
        <v>41670</v>
      </c>
      <c r="N310" s="39" t="s">
        <v>186</v>
      </c>
      <c r="O310" s="40" t="s">
        <v>187</v>
      </c>
      <c r="P310" s="15" t="s">
        <v>797</v>
      </c>
      <c r="Q310" s="22" t="s">
        <v>1501</v>
      </c>
      <c r="R310" s="22" t="s">
        <v>799</v>
      </c>
      <c r="S310" s="22" t="s">
        <v>1502</v>
      </c>
      <c r="T310" s="16" t="s">
        <v>1503</v>
      </c>
      <c r="U310" s="23" t="s">
        <v>46</v>
      </c>
      <c r="V310" s="30"/>
      <c r="W310" s="23"/>
      <c r="X310" s="22"/>
      <c r="Y310" s="22"/>
      <c r="Z310" s="22"/>
      <c r="AA310" s="22"/>
      <c r="AB310" s="22"/>
      <c r="AC310" s="22"/>
      <c r="AD310" s="22"/>
      <c r="AE310" s="22"/>
      <c r="AF310" s="22"/>
      <c r="AG310" s="22"/>
      <c r="AH310" s="22"/>
      <c r="AI310" s="22"/>
      <c r="AJ310" s="22"/>
      <c r="AK310" s="22"/>
      <c r="AL310" s="22"/>
      <c r="AM310" s="22"/>
      <c r="AN310" s="22"/>
      <c r="AO310" s="22"/>
    </row>
    <row r="311" ht="14.25" hidden="1" customHeight="1">
      <c r="A311" s="37">
        <v>2715.0</v>
      </c>
      <c r="B311" s="26"/>
      <c r="C311" s="12" t="str">
        <f t="shared" si="1"/>
        <v>2715</v>
      </c>
      <c r="D311" s="13">
        <v>41141.0</v>
      </c>
      <c r="E311" s="14"/>
      <c r="F311" s="15" t="s">
        <v>25</v>
      </c>
      <c r="G311" s="16" t="s">
        <v>1504</v>
      </c>
      <c r="H311" s="17">
        <v>69950.0</v>
      </c>
      <c r="I311" s="18" t="s">
        <v>97</v>
      </c>
      <c r="J311" s="32">
        <v>37641.0</v>
      </c>
      <c r="K311" s="15" t="s">
        <v>1505</v>
      </c>
      <c r="L311" s="20">
        <f t="shared" si="2"/>
        <v>40966</v>
      </c>
      <c r="M311" s="20">
        <f t="shared" si="3"/>
        <v>41938</v>
      </c>
      <c r="N311" s="39" t="s">
        <v>186</v>
      </c>
      <c r="O311" s="40" t="s">
        <v>187</v>
      </c>
      <c r="P311" s="14"/>
      <c r="Q311" s="22" t="s">
        <v>1506</v>
      </c>
      <c r="R311" s="22" t="s">
        <v>1215</v>
      </c>
      <c r="S311" s="22" t="s">
        <v>1507</v>
      </c>
      <c r="T311" s="16" t="s">
        <v>1508</v>
      </c>
      <c r="U311" s="23" t="s">
        <v>83</v>
      </c>
      <c r="V311" s="30"/>
      <c r="W311" s="23"/>
      <c r="X311" s="22"/>
      <c r="Y311" s="22"/>
      <c r="Z311" s="22"/>
      <c r="AA311" s="22"/>
      <c r="AB311" s="22"/>
      <c r="AC311" s="22"/>
      <c r="AD311" s="22"/>
      <c r="AE311" s="22"/>
      <c r="AF311" s="22"/>
      <c r="AG311" s="22"/>
      <c r="AH311" s="22"/>
      <c r="AI311" s="22"/>
      <c r="AJ311" s="22"/>
      <c r="AK311" s="22"/>
      <c r="AL311" s="22"/>
      <c r="AM311" s="22"/>
      <c r="AN311" s="22"/>
      <c r="AO311" s="22"/>
    </row>
    <row r="312" ht="14.25" hidden="1" customHeight="1">
      <c r="A312" s="37">
        <v>2716.0</v>
      </c>
      <c r="B312" s="41"/>
      <c r="C312" s="12" t="str">
        <f t="shared" si="1"/>
        <v>2716</v>
      </c>
      <c r="D312" s="13">
        <v>41141.0</v>
      </c>
      <c r="E312" s="14"/>
      <c r="F312" s="15" t="s">
        <v>25</v>
      </c>
      <c r="G312" s="16" t="s">
        <v>1509</v>
      </c>
      <c r="H312" s="17">
        <v>316000.0</v>
      </c>
      <c r="I312" s="18" t="s">
        <v>97</v>
      </c>
      <c r="J312" s="32"/>
      <c r="K312" s="15" t="s">
        <v>1510</v>
      </c>
      <c r="L312" s="20">
        <f t="shared" si="2"/>
        <v>40977</v>
      </c>
      <c r="M312" s="20">
        <f t="shared" si="3"/>
        <v>41283</v>
      </c>
      <c r="N312" s="39" t="s">
        <v>186</v>
      </c>
      <c r="O312" s="40" t="s">
        <v>187</v>
      </c>
      <c r="P312" s="15"/>
      <c r="Q312" s="22" t="s">
        <v>1511</v>
      </c>
      <c r="R312" s="22" t="s">
        <v>105</v>
      </c>
      <c r="S312" s="22" t="s">
        <v>1391</v>
      </c>
      <c r="T312" s="16" t="s">
        <v>1512</v>
      </c>
      <c r="U312" s="23" t="s">
        <v>59</v>
      </c>
      <c r="V312" s="30"/>
      <c r="W312" s="23"/>
      <c r="X312" s="22"/>
      <c r="Y312" s="22"/>
      <c r="Z312" s="22"/>
      <c r="AA312" s="22"/>
      <c r="AB312" s="22"/>
      <c r="AC312" s="22"/>
      <c r="AD312" s="22"/>
      <c r="AE312" s="22"/>
      <c r="AF312" s="22"/>
      <c r="AG312" s="22"/>
      <c r="AH312" s="22"/>
      <c r="AI312" s="22"/>
      <c r="AJ312" s="22"/>
      <c r="AK312" s="22"/>
      <c r="AL312" s="22"/>
      <c r="AM312" s="22"/>
      <c r="AN312" s="22"/>
      <c r="AO312" s="22"/>
    </row>
    <row r="313" ht="14.25" hidden="1" customHeight="1">
      <c r="A313" s="37">
        <v>2717.0</v>
      </c>
      <c r="B313" s="41"/>
      <c r="C313" s="12" t="str">
        <f t="shared" si="1"/>
        <v>2717</v>
      </c>
      <c r="D313" s="13">
        <v>41141.0</v>
      </c>
      <c r="E313" s="14" t="s">
        <v>1513</v>
      </c>
      <c r="F313" s="15" t="s">
        <v>38</v>
      </c>
      <c r="G313" s="14" t="s">
        <v>1514</v>
      </c>
      <c r="H313" s="17">
        <v>27490.5</v>
      </c>
      <c r="I313" s="18" t="s">
        <v>97</v>
      </c>
      <c r="J313" s="32">
        <f t="shared" ref="J313:J315" si="18">H313*0.1</f>
        <v>2749.05</v>
      </c>
      <c r="K313" s="15" t="s">
        <v>1515</v>
      </c>
      <c r="L313" s="20">
        <f t="shared" si="2"/>
        <v>40940</v>
      </c>
      <c r="M313" s="20">
        <f t="shared" si="3"/>
        <v>41394</v>
      </c>
      <c r="N313" s="39" t="s">
        <v>186</v>
      </c>
      <c r="O313" s="40" t="s">
        <v>187</v>
      </c>
      <c r="P313" s="15" t="s">
        <v>797</v>
      </c>
      <c r="Q313" s="22" t="s">
        <v>1516</v>
      </c>
      <c r="R313" s="22" t="s">
        <v>677</v>
      </c>
      <c r="S313" s="22" t="s">
        <v>1517</v>
      </c>
      <c r="T313" s="16" t="s">
        <v>1518</v>
      </c>
      <c r="U313" s="23" t="s">
        <v>683</v>
      </c>
      <c r="V313" s="30"/>
      <c r="W313" s="23"/>
      <c r="X313" s="22"/>
      <c r="Y313" s="22"/>
      <c r="Z313" s="22"/>
      <c r="AA313" s="22"/>
      <c r="AB313" s="22"/>
      <c r="AC313" s="2"/>
      <c r="AD313" s="22"/>
      <c r="AE313" s="22"/>
      <c r="AF313" s="22"/>
      <c r="AG313" s="22"/>
      <c r="AH313" s="22"/>
      <c r="AI313" s="22"/>
      <c r="AJ313" s="22"/>
      <c r="AK313" s="22"/>
      <c r="AL313" s="22"/>
      <c r="AM313" s="22"/>
      <c r="AN313" s="22"/>
      <c r="AO313" s="22"/>
    </row>
    <row r="314" ht="14.25" hidden="1" customHeight="1">
      <c r="A314" s="37">
        <v>2718.0</v>
      </c>
      <c r="B314" s="41"/>
      <c r="C314" s="12" t="str">
        <f t="shared" si="1"/>
        <v>2718</v>
      </c>
      <c r="D314" s="13">
        <v>41141.0</v>
      </c>
      <c r="E314" s="14" t="s">
        <v>1519</v>
      </c>
      <c r="F314" s="15" t="s">
        <v>25</v>
      </c>
      <c r="G314" s="16" t="s">
        <v>1520</v>
      </c>
      <c r="H314" s="17">
        <v>840925.05</v>
      </c>
      <c r="I314" s="18" t="s">
        <v>97</v>
      </c>
      <c r="J314" s="32">
        <f t="shared" si="18"/>
        <v>84092.505</v>
      </c>
      <c r="K314" s="15" t="s">
        <v>1521</v>
      </c>
      <c r="L314" s="20">
        <f t="shared" si="2"/>
        <v>41046</v>
      </c>
      <c r="M314" s="20">
        <f t="shared" si="3"/>
        <v>41775</v>
      </c>
      <c r="N314" s="39" t="s">
        <v>186</v>
      </c>
      <c r="O314" s="40" t="s">
        <v>187</v>
      </c>
      <c r="P314" s="15" t="s">
        <v>1482</v>
      </c>
      <c r="Q314" s="22" t="s">
        <v>1522</v>
      </c>
      <c r="R314" s="23" t="s">
        <v>995</v>
      </c>
      <c r="S314" s="22" t="s">
        <v>1522</v>
      </c>
      <c r="T314" s="16" t="s">
        <v>1523</v>
      </c>
      <c r="U314" s="23" t="s">
        <v>359</v>
      </c>
      <c r="V314" s="30"/>
      <c r="W314" s="23"/>
      <c r="X314" s="22"/>
      <c r="Y314" s="22"/>
      <c r="Z314" s="22"/>
      <c r="AA314" s="22"/>
      <c r="AB314" s="22"/>
      <c r="AC314" s="22"/>
      <c r="AD314" s="22"/>
      <c r="AE314" s="22"/>
      <c r="AF314" s="22"/>
      <c r="AG314" s="22"/>
      <c r="AH314" s="22"/>
      <c r="AI314" s="22"/>
      <c r="AJ314" s="22"/>
      <c r="AK314" s="22"/>
      <c r="AL314" s="22"/>
      <c r="AM314" s="22"/>
      <c r="AN314" s="22"/>
      <c r="AO314" s="22"/>
    </row>
    <row r="315" ht="14.25" hidden="1" customHeight="1">
      <c r="A315" s="37">
        <v>2719.0</v>
      </c>
      <c r="B315" s="41">
        <v>1.0</v>
      </c>
      <c r="C315" s="12" t="str">
        <f t="shared" si="1"/>
        <v>2719-01</v>
      </c>
      <c r="D315" s="13">
        <v>41143.0</v>
      </c>
      <c r="E315" s="14" t="s">
        <v>1524</v>
      </c>
      <c r="F315" s="15" t="s">
        <v>25</v>
      </c>
      <c r="G315" s="16" t="s">
        <v>1525</v>
      </c>
      <c r="H315" s="17">
        <v>80332.0</v>
      </c>
      <c r="I315" s="18" t="s">
        <v>97</v>
      </c>
      <c r="J315" s="32">
        <f t="shared" si="18"/>
        <v>8033.2</v>
      </c>
      <c r="K315" s="15" t="s">
        <v>1526</v>
      </c>
      <c r="L315" s="20">
        <f t="shared" si="2"/>
        <v>41041</v>
      </c>
      <c r="M315" s="20">
        <f t="shared" si="3"/>
        <v>41770</v>
      </c>
      <c r="N315" s="39" t="s">
        <v>186</v>
      </c>
      <c r="O315" s="40" t="s">
        <v>187</v>
      </c>
      <c r="P315" s="15" t="s">
        <v>1482</v>
      </c>
      <c r="Q315" s="22" t="s">
        <v>1527</v>
      </c>
      <c r="R315" s="23" t="s">
        <v>995</v>
      </c>
      <c r="S315" s="22" t="s">
        <v>1528</v>
      </c>
      <c r="T315" s="16" t="s">
        <v>1529</v>
      </c>
      <c r="U315" s="23" t="s">
        <v>218</v>
      </c>
      <c r="V315" s="30"/>
      <c r="W315" s="23"/>
      <c r="X315" s="22"/>
      <c r="Y315" s="22"/>
      <c r="Z315" s="22"/>
      <c r="AA315" s="22"/>
      <c r="AB315" s="22"/>
      <c r="AC315" s="22"/>
      <c r="AD315" s="22"/>
      <c r="AE315" s="22"/>
      <c r="AF315" s="22"/>
      <c r="AG315" s="22"/>
      <c r="AH315" s="22"/>
      <c r="AI315" s="22"/>
      <c r="AJ315" s="22"/>
      <c r="AK315" s="22"/>
      <c r="AL315" s="22"/>
      <c r="AM315" s="22"/>
      <c r="AN315" s="22"/>
      <c r="AO315" s="22"/>
    </row>
    <row r="316" ht="14.25" hidden="1" customHeight="1">
      <c r="A316" s="37">
        <v>2720.0</v>
      </c>
      <c r="B316" s="41"/>
      <c r="C316" s="12" t="str">
        <f t="shared" si="1"/>
        <v>2720</v>
      </c>
      <c r="D316" s="13">
        <v>41143.0</v>
      </c>
      <c r="E316" s="14" t="s">
        <v>1530</v>
      </c>
      <c r="F316" s="15" t="s">
        <v>25</v>
      </c>
      <c r="G316" s="16" t="s">
        <v>1531</v>
      </c>
      <c r="H316" s="17">
        <v>583617.0</v>
      </c>
      <c r="I316" s="18" t="s">
        <v>97</v>
      </c>
      <c r="J316" s="32"/>
      <c r="K316" s="15" t="s">
        <v>1532</v>
      </c>
      <c r="L316" s="20">
        <f t="shared" si="2"/>
        <v>40927</v>
      </c>
      <c r="M316" s="20">
        <f t="shared" si="3"/>
        <v>41248</v>
      </c>
      <c r="N316" s="39" t="s">
        <v>186</v>
      </c>
      <c r="O316" s="40" t="s">
        <v>187</v>
      </c>
      <c r="P316" s="15"/>
      <c r="Q316" s="22" t="s">
        <v>1533</v>
      </c>
      <c r="R316" s="22" t="s">
        <v>120</v>
      </c>
      <c r="S316" s="22" t="s">
        <v>1534</v>
      </c>
      <c r="T316" s="16" t="s">
        <v>1535</v>
      </c>
      <c r="U316" s="23" t="s">
        <v>59</v>
      </c>
      <c r="V316" s="30"/>
      <c r="W316" s="23"/>
      <c r="X316" s="22"/>
      <c r="Y316" s="22"/>
      <c r="Z316" s="22"/>
      <c r="AA316" s="22"/>
      <c r="AB316" s="22"/>
      <c r="AC316" s="22"/>
      <c r="AD316" s="22"/>
      <c r="AE316" s="22"/>
      <c r="AF316" s="22"/>
      <c r="AG316" s="22"/>
      <c r="AH316" s="22"/>
      <c r="AI316" s="22"/>
      <c r="AJ316" s="22"/>
      <c r="AK316" s="22"/>
      <c r="AL316" s="22"/>
      <c r="AM316" s="22"/>
      <c r="AN316" s="22"/>
      <c r="AO316" s="22"/>
    </row>
    <row r="317" ht="14.25" hidden="1" customHeight="1">
      <c r="A317" s="37">
        <v>2721.0</v>
      </c>
      <c r="B317" s="41">
        <v>3.0</v>
      </c>
      <c r="C317" s="12" t="str">
        <f t="shared" si="1"/>
        <v>2721-03</v>
      </c>
      <c r="D317" s="13">
        <v>41999.0</v>
      </c>
      <c r="E317" s="14" t="s">
        <v>1536</v>
      </c>
      <c r="F317" s="15" t="s">
        <v>25</v>
      </c>
      <c r="G317" s="16" t="s">
        <v>1537</v>
      </c>
      <c r="H317" s="17">
        <v>3927172.15</v>
      </c>
      <c r="I317" s="18" t="s">
        <v>97</v>
      </c>
      <c r="J317" s="32"/>
      <c r="K317" s="15" t="s">
        <v>1538</v>
      </c>
      <c r="L317" s="20">
        <f t="shared" si="2"/>
        <v>40882</v>
      </c>
      <c r="M317" s="20">
        <f t="shared" si="3"/>
        <v>42018</v>
      </c>
      <c r="N317" s="39" t="s">
        <v>186</v>
      </c>
      <c r="O317" s="40" t="s">
        <v>187</v>
      </c>
      <c r="P317" s="15"/>
      <c r="Q317" s="16" t="s">
        <v>791</v>
      </c>
      <c r="R317" s="22" t="s">
        <v>213</v>
      </c>
      <c r="S317" s="22" t="s">
        <v>1539</v>
      </c>
      <c r="T317" s="16" t="s">
        <v>1540</v>
      </c>
      <c r="U317" s="23" t="s">
        <v>59</v>
      </c>
      <c r="V317" s="30"/>
      <c r="W317" s="23"/>
      <c r="X317" s="22"/>
      <c r="Y317" s="25"/>
      <c r="Z317" s="22"/>
      <c r="AA317" s="22"/>
      <c r="AB317" s="22"/>
      <c r="AC317" s="22"/>
      <c r="AD317" s="22"/>
      <c r="AE317" s="22"/>
      <c r="AF317" s="22"/>
      <c r="AG317" s="22"/>
      <c r="AH317" s="22"/>
      <c r="AI317" s="22"/>
      <c r="AJ317" s="22"/>
      <c r="AK317" s="22"/>
      <c r="AL317" s="22"/>
      <c r="AM317" s="22"/>
      <c r="AN317" s="22"/>
      <c r="AO317" s="22"/>
    </row>
    <row r="318" ht="14.25" hidden="1" customHeight="1">
      <c r="A318" s="37">
        <v>2722.0</v>
      </c>
      <c r="B318" s="41"/>
      <c r="C318" s="12" t="str">
        <f t="shared" si="1"/>
        <v>2722</v>
      </c>
      <c r="D318" s="13">
        <v>41155.0</v>
      </c>
      <c r="E318" s="14"/>
      <c r="F318" s="15" t="s">
        <v>25</v>
      </c>
      <c r="G318" s="16" t="s">
        <v>1541</v>
      </c>
      <c r="H318" s="17">
        <v>162852.73</v>
      </c>
      <c r="I318" s="18" t="s">
        <v>97</v>
      </c>
      <c r="J318" s="32"/>
      <c r="K318" s="15" t="s">
        <v>1542</v>
      </c>
      <c r="L318" s="20">
        <f t="shared" si="2"/>
        <v>40154</v>
      </c>
      <c r="M318" s="20">
        <f t="shared" si="3"/>
        <v>41159</v>
      </c>
      <c r="N318" s="39" t="s">
        <v>186</v>
      </c>
      <c r="O318" s="40" t="s">
        <v>187</v>
      </c>
      <c r="P318" s="14"/>
      <c r="Q318" s="22" t="s">
        <v>1543</v>
      </c>
      <c r="R318" s="22" t="s">
        <v>1198</v>
      </c>
      <c r="S318" s="22" t="s">
        <v>1544</v>
      </c>
      <c r="T318" s="16" t="s">
        <v>1545</v>
      </c>
      <c r="U318" s="23" t="s">
        <v>83</v>
      </c>
      <c r="V318" s="30"/>
      <c r="W318" s="23"/>
      <c r="X318" s="22"/>
      <c r="Y318" s="22"/>
      <c r="Z318" s="22"/>
      <c r="AA318" s="22"/>
      <c r="AB318" s="25"/>
      <c r="AC318" s="22"/>
      <c r="AD318" s="2"/>
      <c r="AE318" s="2"/>
      <c r="AF318" s="2"/>
      <c r="AG318" s="2"/>
      <c r="AH318" s="2"/>
      <c r="AI318" s="2"/>
      <c r="AJ318" s="2"/>
      <c r="AK318" s="2"/>
      <c r="AL318" s="2"/>
      <c r="AM318" s="2"/>
      <c r="AN318" s="2"/>
      <c r="AO318" s="2"/>
    </row>
    <row r="319" ht="14.25" hidden="1" customHeight="1">
      <c r="A319" s="26">
        <v>2723.0</v>
      </c>
      <c r="B319" s="11">
        <v>2.0</v>
      </c>
      <c r="C319" s="12" t="str">
        <f t="shared" si="1"/>
        <v>2723-02</v>
      </c>
      <c r="D319" s="13">
        <v>42699.0</v>
      </c>
      <c r="E319" s="15" t="s">
        <v>1546</v>
      </c>
      <c r="F319" s="15" t="s">
        <v>25</v>
      </c>
      <c r="G319" s="22" t="s">
        <v>1547</v>
      </c>
      <c r="H319" s="17">
        <v>5000000.0</v>
      </c>
      <c r="I319" s="18" t="s">
        <v>170</v>
      </c>
      <c r="J319" s="15"/>
      <c r="K319" s="16" t="s">
        <v>1548</v>
      </c>
      <c r="L319" s="20">
        <f t="shared" si="2"/>
        <v>41061</v>
      </c>
      <c r="M319" s="20">
        <f t="shared" si="3"/>
        <v>43465</v>
      </c>
      <c r="N319" s="29" t="s">
        <v>29</v>
      </c>
      <c r="O319" s="18" t="s">
        <v>172</v>
      </c>
      <c r="P319" s="22" t="s">
        <v>1549</v>
      </c>
      <c r="Q319" s="22" t="s">
        <v>1550</v>
      </c>
      <c r="R319" s="22" t="s">
        <v>335</v>
      </c>
      <c r="S319" s="22" t="s">
        <v>1551</v>
      </c>
      <c r="T319" s="16" t="s">
        <v>1552</v>
      </c>
      <c r="U319" s="23" t="s">
        <v>338</v>
      </c>
      <c r="V319" s="30"/>
      <c r="W319" s="23"/>
      <c r="X319" s="22"/>
      <c r="Y319" s="22"/>
      <c r="Z319" s="22"/>
      <c r="AA319" s="22"/>
      <c r="AB319" s="22"/>
      <c r="AC319" s="22"/>
      <c r="AD319" s="22"/>
      <c r="AE319" s="22"/>
      <c r="AF319" s="22"/>
      <c r="AG319" s="22"/>
      <c r="AH319" s="22"/>
      <c r="AI319" s="22"/>
      <c r="AJ319" s="22"/>
      <c r="AK319" s="22"/>
      <c r="AL319" s="22"/>
      <c r="AM319" s="22"/>
      <c r="AN319" s="22"/>
      <c r="AO319" s="22"/>
    </row>
    <row r="320" ht="14.25" hidden="1" customHeight="1">
      <c r="A320" s="26">
        <v>2724.0</v>
      </c>
      <c r="B320" s="11"/>
      <c r="C320" s="12" t="str">
        <f t="shared" si="1"/>
        <v>2724</v>
      </c>
      <c r="D320" s="13">
        <v>41164.0</v>
      </c>
      <c r="E320" s="15"/>
      <c r="F320" s="15"/>
      <c r="G320" s="22" t="s">
        <v>1553</v>
      </c>
      <c r="H320" s="17">
        <v>299908.0</v>
      </c>
      <c r="I320" s="18" t="s">
        <v>27</v>
      </c>
      <c r="J320" s="15"/>
      <c r="K320" s="16" t="s">
        <v>1554</v>
      </c>
      <c r="L320" s="20">
        <f t="shared" si="2"/>
        <v>40816</v>
      </c>
      <c r="M320" s="20">
        <f t="shared" si="3"/>
        <v>42642</v>
      </c>
      <c r="N320" s="29" t="s">
        <v>29</v>
      </c>
      <c r="O320" s="13" t="s">
        <v>30</v>
      </c>
      <c r="P320" s="22" t="s">
        <v>1555</v>
      </c>
      <c r="Q320" s="22" t="s">
        <v>1556</v>
      </c>
      <c r="R320" s="22" t="s">
        <v>1328</v>
      </c>
      <c r="S320" s="22" t="s">
        <v>1557</v>
      </c>
      <c r="T320" s="16"/>
      <c r="U320" s="23" t="s">
        <v>683</v>
      </c>
      <c r="V320" s="23"/>
      <c r="W320" s="23"/>
      <c r="X320" s="22"/>
      <c r="Y320" s="22"/>
      <c r="Z320" s="22"/>
      <c r="AA320" s="22"/>
      <c r="AB320" s="22"/>
      <c r="AC320" s="22"/>
      <c r="AD320" s="22"/>
      <c r="AE320" s="22"/>
      <c r="AF320" s="22"/>
      <c r="AG320" s="22"/>
      <c r="AH320" s="22"/>
      <c r="AI320" s="22"/>
      <c r="AJ320" s="22"/>
      <c r="AK320" s="22"/>
      <c r="AL320" s="22"/>
      <c r="AM320" s="22"/>
      <c r="AN320" s="22"/>
      <c r="AO320" s="22"/>
    </row>
    <row r="321" ht="14.25" hidden="1" customHeight="1">
      <c r="A321" s="37">
        <v>2725.0</v>
      </c>
      <c r="B321" s="41">
        <v>1.0</v>
      </c>
      <c r="C321" s="12" t="str">
        <f t="shared" si="1"/>
        <v>2725-01</v>
      </c>
      <c r="D321" s="13">
        <v>41921.0</v>
      </c>
      <c r="E321" s="14" t="s">
        <v>1558</v>
      </c>
      <c r="F321" s="15" t="s">
        <v>25</v>
      </c>
      <c r="G321" s="16" t="s">
        <v>1559</v>
      </c>
      <c r="H321" s="17">
        <v>665469.35</v>
      </c>
      <c r="I321" s="18" t="s">
        <v>97</v>
      </c>
      <c r="J321" s="32">
        <f t="shared" ref="J321:J322" si="19">H321*0.1</f>
        <v>66546.935</v>
      </c>
      <c r="K321" s="15" t="s">
        <v>1560</v>
      </c>
      <c r="L321" s="20">
        <f t="shared" si="2"/>
        <v>41047</v>
      </c>
      <c r="M321" s="20">
        <f t="shared" si="3"/>
        <v>42141</v>
      </c>
      <c r="N321" s="39" t="s">
        <v>186</v>
      </c>
      <c r="O321" s="40" t="s">
        <v>187</v>
      </c>
      <c r="P321" s="15" t="s">
        <v>1482</v>
      </c>
      <c r="Q321" s="22" t="s">
        <v>1561</v>
      </c>
      <c r="R321" s="23" t="s">
        <v>995</v>
      </c>
      <c r="S321" s="22" t="s">
        <v>1562</v>
      </c>
      <c r="T321" s="16" t="s">
        <v>1563</v>
      </c>
      <c r="U321" s="23" t="s">
        <v>46</v>
      </c>
      <c r="V321" s="30"/>
      <c r="W321" s="23"/>
      <c r="X321" s="22"/>
      <c r="Y321" s="22"/>
      <c r="Z321" s="22"/>
      <c r="AA321" s="22"/>
      <c r="AB321" s="25"/>
      <c r="AC321" s="22"/>
      <c r="AD321" s="22"/>
      <c r="AE321" s="22"/>
      <c r="AF321" s="22"/>
      <c r="AG321" s="22"/>
      <c r="AH321" s="22"/>
      <c r="AI321" s="22"/>
      <c r="AJ321" s="22"/>
      <c r="AK321" s="22"/>
      <c r="AL321" s="22"/>
      <c r="AM321" s="22"/>
      <c r="AN321" s="22"/>
      <c r="AO321" s="22"/>
    </row>
    <row r="322" ht="14.25" hidden="1" customHeight="1">
      <c r="A322" s="37">
        <v>2726.0</v>
      </c>
      <c r="B322" s="41">
        <v>1.0</v>
      </c>
      <c r="C322" s="12" t="str">
        <f t="shared" si="1"/>
        <v>2726-01</v>
      </c>
      <c r="D322" s="13">
        <v>41171.0</v>
      </c>
      <c r="E322" s="14" t="s">
        <v>1564</v>
      </c>
      <c r="F322" s="15" t="s">
        <v>25</v>
      </c>
      <c r="G322" s="16" t="s">
        <v>1565</v>
      </c>
      <c r="H322" s="17">
        <v>148250.7</v>
      </c>
      <c r="I322" s="18" t="s">
        <v>97</v>
      </c>
      <c r="J322" s="32">
        <f t="shared" si="19"/>
        <v>14825.07</v>
      </c>
      <c r="K322" s="15" t="s">
        <v>1566</v>
      </c>
      <c r="L322" s="20">
        <f t="shared" si="2"/>
        <v>41061</v>
      </c>
      <c r="M322" s="20">
        <f t="shared" si="3"/>
        <v>41790</v>
      </c>
      <c r="N322" s="39" t="s">
        <v>186</v>
      </c>
      <c r="O322" s="40" t="s">
        <v>187</v>
      </c>
      <c r="P322" s="15" t="s">
        <v>797</v>
      </c>
      <c r="Q322" s="22" t="s">
        <v>1567</v>
      </c>
      <c r="R322" s="22" t="s">
        <v>677</v>
      </c>
      <c r="S322" s="22" t="s">
        <v>1568</v>
      </c>
      <c r="T322" s="16" t="s">
        <v>1569</v>
      </c>
      <c r="U322" s="23" t="s">
        <v>46</v>
      </c>
      <c r="V322" s="30"/>
      <c r="W322" s="23"/>
      <c r="X322" s="22"/>
      <c r="Y322" s="22"/>
      <c r="Z322" s="22"/>
      <c r="AA322" s="22"/>
      <c r="AB322" s="22"/>
      <c r="AC322" s="22"/>
      <c r="AD322" s="22"/>
      <c r="AE322" s="22"/>
      <c r="AF322" s="22"/>
      <c r="AG322" s="22"/>
      <c r="AH322" s="22"/>
      <c r="AI322" s="22"/>
      <c r="AJ322" s="22"/>
      <c r="AK322" s="22"/>
      <c r="AL322" s="22"/>
      <c r="AM322" s="22"/>
      <c r="AN322" s="22"/>
      <c r="AO322" s="22"/>
    </row>
    <row r="323" ht="14.25" hidden="1" customHeight="1">
      <c r="A323" s="37">
        <v>2729.0</v>
      </c>
      <c r="B323" s="41"/>
      <c r="C323" s="12" t="str">
        <f t="shared" si="1"/>
        <v>2729</v>
      </c>
      <c r="D323" s="13">
        <v>41183.0</v>
      </c>
      <c r="E323" s="14"/>
      <c r="F323" s="15" t="s">
        <v>38</v>
      </c>
      <c r="G323" s="16" t="s">
        <v>1570</v>
      </c>
      <c r="H323" s="17">
        <v>1125000.0</v>
      </c>
      <c r="I323" s="18" t="s">
        <v>97</v>
      </c>
      <c r="J323" s="32"/>
      <c r="K323" s="15" t="s">
        <v>1571</v>
      </c>
      <c r="L323" s="20">
        <f t="shared" si="2"/>
        <v>41120</v>
      </c>
      <c r="M323" s="20">
        <f t="shared" si="3"/>
        <v>41758</v>
      </c>
      <c r="N323" s="39" t="s">
        <v>186</v>
      </c>
      <c r="O323" s="40" t="s">
        <v>187</v>
      </c>
      <c r="P323" s="15"/>
      <c r="Q323" s="22" t="s">
        <v>312</v>
      </c>
      <c r="R323" s="22" t="s">
        <v>312</v>
      </c>
      <c r="S323" s="22" t="s">
        <v>1572</v>
      </c>
      <c r="T323" s="16" t="s">
        <v>1573</v>
      </c>
      <c r="U323" s="23" t="s">
        <v>237</v>
      </c>
      <c r="V323" s="30"/>
      <c r="W323" s="23"/>
      <c r="X323" s="2"/>
      <c r="Y323" s="2"/>
      <c r="Z323" s="2"/>
      <c r="AA323" s="2"/>
      <c r="AB323" s="22"/>
      <c r="AC323" s="22"/>
      <c r="AD323" s="22"/>
      <c r="AE323" s="22"/>
      <c r="AF323" s="22"/>
      <c r="AG323" s="22"/>
      <c r="AH323" s="22"/>
      <c r="AI323" s="22"/>
      <c r="AJ323" s="22"/>
      <c r="AK323" s="22"/>
      <c r="AL323" s="22"/>
      <c r="AM323" s="22"/>
      <c r="AN323" s="22"/>
      <c r="AO323" s="22"/>
    </row>
    <row r="324" ht="14.25" hidden="1" customHeight="1">
      <c r="A324" s="37">
        <v>2730.0</v>
      </c>
      <c r="B324" s="41"/>
      <c r="C324" s="12" t="str">
        <f t="shared" si="1"/>
        <v>2730</v>
      </c>
      <c r="D324" s="13">
        <v>41190.0</v>
      </c>
      <c r="E324" s="14" t="s">
        <v>1574</v>
      </c>
      <c r="F324" s="15" t="s">
        <v>25</v>
      </c>
      <c r="G324" s="16" t="s">
        <v>1575</v>
      </c>
      <c r="H324" s="17">
        <v>36990.0</v>
      </c>
      <c r="I324" s="18" t="s">
        <v>97</v>
      </c>
      <c r="J324" s="32">
        <f>H324*0.1</f>
        <v>3699</v>
      </c>
      <c r="K324" s="15" t="s">
        <v>1346</v>
      </c>
      <c r="L324" s="20">
        <f t="shared" si="2"/>
        <v>41000</v>
      </c>
      <c r="M324" s="20">
        <f t="shared" si="3"/>
        <v>41364</v>
      </c>
      <c r="N324" s="39" t="s">
        <v>186</v>
      </c>
      <c r="O324" s="40" t="s">
        <v>187</v>
      </c>
      <c r="P324" s="15" t="s">
        <v>797</v>
      </c>
      <c r="Q324" s="22" t="s">
        <v>1576</v>
      </c>
      <c r="R324" s="22" t="s">
        <v>677</v>
      </c>
      <c r="S324" s="22" t="s">
        <v>1577</v>
      </c>
      <c r="T324" s="16" t="s">
        <v>1578</v>
      </c>
      <c r="U324" s="23" t="s">
        <v>46</v>
      </c>
      <c r="V324" s="30"/>
      <c r="W324" s="23"/>
      <c r="X324" s="22"/>
      <c r="Y324" s="22"/>
      <c r="Z324" s="22"/>
      <c r="AA324" s="22"/>
      <c r="AB324" s="22"/>
      <c r="AC324" s="22"/>
      <c r="AD324" s="22"/>
      <c r="AE324" s="22"/>
      <c r="AF324" s="22"/>
      <c r="AG324" s="22"/>
      <c r="AH324" s="22"/>
      <c r="AI324" s="22"/>
      <c r="AJ324" s="22"/>
      <c r="AK324" s="22"/>
      <c r="AL324" s="22"/>
      <c r="AM324" s="22"/>
      <c r="AN324" s="22"/>
      <c r="AO324" s="22"/>
    </row>
    <row r="325" ht="14.25" hidden="1" customHeight="1">
      <c r="A325" s="26">
        <v>2731.0</v>
      </c>
      <c r="B325" s="11">
        <v>3.0</v>
      </c>
      <c r="C325" s="12" t="str">
        <f t="shared" si="1"/>
        <v>2731-03</v>
      </c>
      <c r="D325" s="13">
        <v>43056.0</v>
      </c>
      <c r="E325" s="15" t="s">
        <v>1579</v>
      </c>
      <c r="F325" s="15" t="s">
        <v>25</v>
      </c>
      <c r="G325" s="22" t="s">
        <v>1580</v>
      </c>
      <c r="H325" s="17">
        <v>2.3157655E7</v>
      </c>
      <c r="I325" s="18" t="s">
        <v>27</v>
      </c>
      <c r="J325" s="15"/>
      <c r="K325" s="16" t="s">
        <v>1581</v>
      </c>
      <c r="L325" s="20">
        <f t="shared" si="2"/>
        <v>41075</v>
      </c>
      <c r="M325" s="20">
        <f t="shared" si="3"/>
        <v>43100</v>
      </c>
      <c r="N325" s="29" t="s">
        <v>29</v>
      </c>
      <c r="O325" s="13" t="s">
        <v>30</v>
      </c>
      <c r="P325" s="22" t="s">
        <v>1237</v>
      </c>
      <c r="Q325" s="22" t="s">
        <v>1582</v>
      </c>
      <c r="R325" s="22" t="s">
        <v>987</v>
      </c>
      <c r="S325" s="22" t="s">
        <v>1583</v>
      </c>
      <c r="T325" s="16" t="s">
        <v>1584</v>
      </c>
      <c r="U325" s="23" t="s">
        <v>683</v>
      </c>
      <c r="V325" s="30"/>
      <c r="W325" s="23"/>
      <c r="X325" s="22"/>
      <c r="Y325" s="22"/>
      <c r="Z325" s="22"/>
      <c r="AA325" s="22"/>
      <c r="AB325" s="22"/>
      <c r="AC325" s="22"/>
      <c r="AD325" s="22"/>
      <c r="AE325" s="22"/>
      <c r="AF325" s="22"/>
      <c r="AG325" s="22"/>
      <c r="AH325" s="22"/>
      <c r="AI325" s="22"/>
      <c r="AJ325" s="22"/>
      <c r="AK325" s="22"/>
      <c r="AL325" s="22"/>
      <c r="AM325" s="22"/>
      <c r="AN325" s="22"/>
      <c r="AO325" s="22"/>
    </row>
    <row r="326" ht="14.25" customHeight="1">
      <c r="A326" s="26">
        <v>2732.0</v>
      </c>
      <c r="B326" s="18">
        <v>6.0</v>
      </c>
      <c r="C326" s="12" t="str">
        <f t="shared" si="1"/>
        <v>2732-06</v>
      </c>
      <c r="D326" s="13">
        <v>44393.0</v>
      </c>
      <c r="E326" s="22" t="s">
        <v>1585</v>
      </c>
      <c r="F326" s="23" t="s">
        <v>25</v>
      </c>
      <c r="G326" s="16" t="s">
        <v>1586</v>
      </c>
      <c r="H326" s="17">
        <v>1706035.0</v>
      </c>
      <c r="I326" s="18" t="s">
        <v>97</v>
      </c>
      <c r="J326" s="23"/>
      <c r="K326" s="16" t="s">
        <v>1587</v>
      </c>
      <c r="L326" s="20">
        <f t="shared" si="2"/>
        <v>40995</v>
      </c>
      <c r="M326" s="20">
        <f t="shared" si="3"/>
        <v>44561</v>
      </c>
      <c r="N326" s="29" t="s">
        <v>117</v>
      </c>
      <c r="O326" s="18" t="s">
        <v>164</v>
      </c>
      <c r="P326" s="16" t="s">
        <v>753</v>
      </c>
      <c r="Q326" s="16" t="s">
        <v>1588</v>
      </c>
      <c r="R326" s="16" t="s">
        <v>1026</v>
      </c>
      <c r="S326" s="16" t="s">
        <v>1589</v>
      </c>
      <c r="T326" s="16" t="s">
        <v>1590</v>
      </c>
      <c r="U326" s="23" t="s">
        <v>83</v>
      </c>
      <c r="V326" s="23"/>
      <c r="W326" s="23"/>
      <c r="X326" s="22"/>
      <c r="Y326" s="22"/>
      <c r="Z326" s="22"/>
      <c r="AA326" s="22"/>
      <c r="AB326" s="22"/>
      <c r="AC326" s="22"/>
      <c r="AD326" s="22"/>
      <c r="AE326" s="22"/>
      <c r="AF326" s="22"/>
      <c r="AG326" s="22"/>
      <c r="AH326" s="22"/>
      <c r="AI326" s="22"/>
      <c r="AJ326" s="22"/>
      <c r="AK326" s="22"/>
      <c r="AL326" s="22"/>
      <c r="AM326" s="22"/>
      <c r="AN326" s="22"/>
      <c r="AO326" s="22"/>
    </row>
    <row r="327" ht="14.25" hidden="1" customHeight="1">
      <c r="A327" s="37">
        <v>2733.0</v>
      </c>
      <c r="B327" s="41">
        <v>1.0</v>
      </c>
      <c r="C327" s="12" t="str">
        <f t="shared" si="1"/>
        <v>2733-01</v>
      </c>
      <c r="D327" s="13">
        <v>41446.0</v>
      </c>
      <c r="E327" s="14" t="s">
        <v>1591</v>
      </c>
      <c r="F327" s="15" t="s">
        <v>25</v>
      </c>
      <c r="G327" s="16" t="s">
        <v>1592</v>
      </c>
      <c r="H327" s="17">
        <v>385752.6</v>
      </c>
      <c r="I327" s="18" t="s">
        <v>97</v>
      </c>
      <c r="J327" s="32">
        <f>H327*0.1</f>
        <v>38575.26</v>
      </c>
      <c r="K327" s="15" t="s">
        <v>1593</v>
      </c>
      <c r="L327" s="20">
        <f t="shared" si="2"/>
        <v>41061</v>
      </c>
      <c r="M327" s="20">
        <f t="shared" si="3"/>
        <v>41425</v>
      </c>
      <c r="N327" s="39" t="s">
        <v>186</v>
      </c>
      <c r="O327" s="40" t="s">
        <v>187</v>
      </c>
      <c r="P327" s="15" t="s">
        <v>797</v>
      </c>
      <c r="Q327" s="22" t="s">
        <v>1594</v>
      </c>
      <c r="R327" s="22" t="s">
        <v>677</v>
      </c>
      <c r="S327" s="22" t="s">
        <v>1595</v>
      </c>
      <c r="T327" s="16" t="s">
        <v>1592</v>
      </c>
      <c r="U327" s="23" t="s">
        <v>359</v>
      </c>
      <c r="V327" s="30"/>
      <c r="W327" s="23"/>
      <c r="X327" s="22"/>
      <c r="Y327" s="22"/>
      <c r="Z327" s="22"/>
      <c r="AA327" s="22"/>
      <c r="AB327" s="22"/>
      <c r="AC327" s="22"/>
      <c r="AD327" s="22"/>
      <c r="AE327" s="22"/>
      <c r="AF327" s="22"/>
      <c r="AG327" s="22"/>
      <c r="AH327" s="22"/>
      <c r="AI327" s="22"/>
      <c r="AJ327" s="22"/>
      <c r="AK327" s="22"/>
      <c r="AL327" s="22"/>
      <c r="AM327" s="22"/>
      <c r="AN327" s="22"/>
      <c r="AO327" s="22"/>
    </row>
    <row r="328" ht="14.25" hidden="1" customHeight="1">
      <c r="A328" s="37">
        <v>2737.0</v>
      </c>
      <c r="B328" s="26"/>
      <c r="C328" s="12" t="str">
        <f t="shared" si="1"/>
        <v>2737</v>
      </c>
      <c r="D328" s="13">
        <v>41199.0</v>
      </c>
      <c r="E328" s="14"/>
      <c r="F328" s="15" t="s">
        <v>38</v>
      </c>
      <c r="G328" s="16" t="s">
        <v>1596</v>
      </c>
      <c r="H328" s="17">
        <v>1200000.0</v>
      </c>
      <c r="I328" s="18" t="s">
        <v>97</v>
      </c>
      <c r="J328" s="32"/>
      <c r="K328" s="15" t="s">
        <v>1597</v>
      </c>
      <c r="L328" s="20">
        <f t="shared" si="2"/>
        <v>41146</v>
      </c>
      <c r="M328" s="20">
        <f t="shared" si="3"/>
        <v>41876</v>
      </c>
      <c r="N328" s="39" t="s">
        <v>186</v>
      </c>
      <c r="O328" s="40" t="s">
        <v>187</v>
      </c>
      <c r="P328" s="15"/>
      <c r="Q328" s="22" t="s">
        <v>1598</v>
      </c>
      <c r="R328" s="22" t="s">
        <v>1599</v>
      </c>
      <c r="S328" s="22" t="s">
        <v>1600</v>
      </c>
      <c r="T328" s="16" t="s">
        <v>1601</v>
      </c>
      <c r="U328" s="23" t="s">
        <v>338</v>
      </c>
      <c r="V328" s="30"/>
      <c r="W328" s="23"/>
      <c r="X328" s="22"/>
      <c r="Y328" s="22"/>
      <c r="Z328" s="22"/>
      <c r="AA328" s="22"/>
      <c r="AB328" s="22"/>
      <c r="AC328" s="22"/>
      <c r="AD328" s="22"/>
      <c r="AE328" s="22"/>
      <c r="AF328" s="22"/>
      <c r="AG328" s="22"/>
      <c r="AH328" s="22"/>
      <c r="AI328" s="22"/>
      <c r="AJ328" s="22"/>
      <c r="AK328" s="22"/>
      <c r="AL328" s="22"/>
      <c r="AM328" s="22"/>
      <c r="AN328" s="22"/>
      <c r="AO328" s="22"/>
    </row>
    <row r="329" ht="14.25" hidden="1" customHeight="1">
      <c r="A329" s="37">
        <v>2738.0</v>
      </c>
      <c r="B329" s="41">
        <v>1.0</v>
      </c>
      <c r="C329" s="12" t="str">
        <f t="shared" si="1"/>
        <v>2738-01</v>
      </c>
      <c r="D329" s="13">
        <v>41856.0</v>
      </c>
      <c r="E329" s="14" t="s">
        <v>1602</v>
      </c>
      <c r="F329" s="15" t="s">
        <v>25</v>
      </c>
      <c r="G329" s="16" t="s">
        <v>1603</v>
      </c>
      <c r="H329" s="17">
        <v>178650.94</v>
      </c>
      <c r="I329" s="18" t="s">
        <v>97</v>
      </c>
      <c r="J329" s="32">
        <f t="shared" ref="J329:J330" si="20">H329*0.1</f>
        <v>17865.094</v>
      </c>
      <c r="K329" s="15" t="s">
        <v>1604</v>
      </c>
      <c r="L329" s="20">
        <f t="shared" si="2"/>
        <v>41061</v>
      </c>
      <c r="M329" s="20">
        <f t="shared" si="3"/>
        <v>41943</v>
      </c>
      <c r="N329" s="39" t="s">
        <v>186</v>
      </c>
      <c r="O329" s="40" t="s">
        <v>187</v>
      </c>
      <c r="P329" s="15" t="s">
        <v>797</v>
      </c>
      <c r="Q329" s="22" t="s">
        <v>1605</v>
      </c>
      <c r="R329" s="22" t="s">
        <v>677</v>
      </c>
      <c r="S329" s="22" t="s">
        <v>1606</v>
      </c>
      <c r="T329" s="16" t="s">
        <v>1607</v>
      </c>
      <c r="U329" s="23" t="s">
        <v>46</v>
      </c>
      <c r="V329" s="30"/>
      <c r="W329" s="23"/>
      <c r="X329" s="22"/>
      <c r="Y329" s="22"/>
      <c r="Z329" s="22"/>
      <c r="AA329" s="22"/>
      <c r="AB329" s="22"/>
      <c r="AC329" s="22"/>
      <c r="AD329" s="22"/>
      <c r="AE329" s="22"/>
      <c r="AF329" s="22"/>
      <c r="AG329" s="22"/>
      <c r="AH329" s="22"/>
      <c r="AI329" s="22"/>
      <c r="AJ329" s="22"/>
      <c r="AK329" s="22"/>
      <c r="AL329" s="22"/>
      <c r="AM329" s="22"/>
      <c r="AN329" s="22"/>
      <c r="AO329" s="22"/>
    </row>
    <row r="330" ht="14.25" hidden="1" customHeight="1">
      <c r="A330" s="37">
        <v>2739.0</v>
      </c>
      <c r="B330" s="41"/>
      <c r="C330" s="12" t="str">
        <f t="shared" si="1"/>
        <v>2739</v>
      </c>
      <c r="D330" s="13">
        <v>41201.0</v>
      </c>
      <c r="E330" s="14" t="s">
        <v>1608</v>
      </c>
      <c r="F330" s="15" t="s">
        <v>25</v>
      </c>
      <c r="G330" s="16" t="s">
        <v>1609</v>
      </c>
      <c r="H330" s="17">
        <v>193600.0</v>
      </c>
      <c r="I330" s="18" t="s">
        <v>97</v>
      </c>
      <c r="J330" s="32">
        <f t="shared" si="20"/>
        <v>19360</v>
      </c>
      <c r="K330" s="15" t="s">
        <v>1610</v>
      </c>
      <c r="L330" s="20">
        <f t="shared" si="2"/>
        <v>41134</v>
      </c>
      <c r="M330" s="20">
        <f t="shared" si="3"/>
        <v>41832</v>
      </c>
      <c r="N330" s="39" t="s">
        <v>186</v>
      </c>
      <c r="O330" s="40" t="s">
        <v>187</v>
      </c>
      <c r="P330" s="15" t="s">
        <v>1611</v>
      </c>
      <c r="Q330" s="22" t="s">
        <v>1612</v>
      </c>
      <c r="R330" s="22" t="s">
        <v>1613</v>
      </c>
      <c r="S330" s="22" t="s">
        <v>1614</v>
      </c>
      <c r="T330" s="16" t="s">
        <v>1615</v>
      </c>
      <c r="U330" s="23" t="s">
        <v>177</v>
      </c>
      <c r="V330" s="30"/>
      <c r="W330" s="23"/>
      <c r="X330" s="22"/>
      <c r="Y330" s="22"/>
      <c r="Z330" s="22"/>
      <c r="AA330" s="22"/>
      <c r="AB330" s="22"/>
      <c r="AC330" s="22"/>
      <c r="AD330" s="22"/>
      <c r="AE330" s="22"/>
      <c r="AF330" s="22"/>
      <c r="AG330" s="22"/>
      <c r="AH330" s="22"/>
      <c r="AI330" s="22"/>
      <c r="AJ330" s="22"/>
      <c r="AK330" s="22"/>
      <c r="AL330" s="22"/>
      <c r="AM330" s="22"/>
      <c r="AN330" s="22"/>
      <c r="AO330" s="22"/>
    </row>
    <row r="331" ht="14.25" hidden="1" customHeight="1">
      <c r="A331" s="37">
        <v>2740.0</v>
      </c>
      <c r="B331" s="41">
        <v>1.0</v>
      </c>
      <c r="C331" s="12" t="str">
        <f t="shared" si="1"/>
        <v>2740-01</v>
      </c>
      <c r="D331" s="13">
        <v>42045.0</v>
      </c>
      <c r="E331" s="14"/>
      <c r="F331" s="15" t="s">
        <v>25</v>
      </c>
      <c r="G331" s="16" t="s">
        <v>1616</v>
      </c>
      <c r="H331" s="17">
        <v>509746.4</v>
      </c>
      <c r="I331" s="18" t="s">
        <v>97</v>
      </c>
      <c r="J331" s="32"/>
      <c r="K331" s="15" t="s">
        <v>1617</v>
      </c>
      <c r="L331" s="20">
        <f t="shared" si="2"/>
        <v>40869</v>
      </c>
      <c r="M331" s="20">
        <f t="shared" si="3"/>
        <v>42084</v>
      </c>
      <c r="N331" s="39" t="s">
        <v>186</v>
      </c>
      <c r="O331" s="40" t="s">
        <v>187</v>
      </c>
      <c r="P331" s="15"/>
      <c r="Q331" s="22" t="s">
        <v>1618</v>
      </c>
      <c r="R331" s="22" t="s">
        <v>112</v>
      </c>
      <c r="S331" s="22" t="s">
        <v>1619</v>
      </c>
      <c r="T331" s="16" t="s">
        <v>1620</v>
      </c>
      <c r="U331" s="23" t="s">
        <v>46</v>
      </c>
      <c r="V331" s="30"/>
      <c r="W331" s="23"/>
      <c r="X331" s="22"/>
      <c r="Y331" s="22"/>
      <c r="Z331" s="22"/>
      <c r="AA331" s="22"/>
      <c r="AB331" s="22"/>
      <c r="AC331" s="22"/>
      <c r="AD331" s="22"/>
      <c r="AE331" s="22"/>
      <c r="AF331" s="22"/>
      <c r="AG331" s="22"/>
      <c r="AH331" s="22"/>
      <c r="AI331" s="22"/>
      <c r="AJ331" s="22"/>
      <c r="AK331" s="22"/>
      <c r="AL331" s="22"/>
      <c r="AM331" s="22"/>
      <c r="AN331" s="22"/>
      <c r="AO331" s="22"/>
    </row>
    <row r="332" ht="14.25" hidden="1" customHeight="1">
      <c r="A332" s="37">
        <v>2741.0</v>
      </c>
      <c r="B332" s="41"/>
      <c r="C332" s="12" t="str">
        <f t="shared" si="1"/>
        <v>2741</v>
      </c>
      <c r="D332" s="13">
        <v>41214.0</v>
      </c>
      <c r="E332" s="14" t="s">
        <v>1621</v>
      </c>
      <c r="F332" s="15" t="s">
        <v>38</v>
      </c>
      <c r="G332" s="16" t="s">
        <v>1622</v>
      </c>
      <c r="H332" s="17">
        <v>64488.28</v>
      </c>
      <c r="I332" s="18" t="s">
        <v>97</v>
      </c>
      <c r="J332" s="32">
        <f>H332*0.1</f>
        <v>6448.828</v>
      </c>
      <c r="K332" s="15" t="s">
        <v>1623</v>
      </c>
      <c r="L332" s="20">
        <f t="shared" si="2"/>
        <v>40803</v>
      </c>
      <c r="M332" s="20">
        <f t="shared" si="3"/>
        <v>41533</v>
      </c>
      <c r="N332" s="39" t="s">
        <v>186</v>
      </c>
      <c r="O332" s="40" t="s">
        <v>187</v>
      </c>
      <c r="P332" s="15"/>
      <c r="Q332" s="22" t="s">
        <v>1624</v>
      </c>
      <c r="R332" s="22" t="s">
        <v>1452</v>
      </c>
      <c r="S332" s="22" t="s">
        <v>1625</v>
      </c>
      <c r="T332" s="16" t="s">
        <v>1626</v>
      </c>
      <c r="U332" s="23" t="s">
        <v>345</v>
      </c>
      <c r="V332" s="30"/>
      <c r="W332" s="23"/>
      <c r="X332" s="22"/>
      <c r="Y332" s="22"/>
      <c r="Z332" s="22"/>
      <c r="AA332" s="22"/>
      <c r="AB332" s="25"/>
      <c r="AC332" s="22"/>
      <c r="AD332" s="22"/>
      <c r="AE332" s="22"/>
      <c r="AF332" s="22"/>
      <c r="AG332" s="22"/>
      <c r="AH332" s="22"/>
      <c r="AI332" s="22"/>
      <c r="AJ332" s="22"/>
      <c r="AK332" s="22"/>
      <c r="AL332" s="22"/>
      <c r="AM332" s="22"/>
      <c r="AN332" s="22"/>
      <c r="AO332" s="22"/>
    </row>
    <row r="333" ht="14.25" hidden="1" customHeight="1">
      <c r="A333" s="37">
        <v>2742.0</v>
      </c>
      <c r="B333" s="41"/>
      <c r="C333" s="12" t="str">
        <f t="shared" si="1"/>
        <v>2742</v>
      </c>
      <c r="D333" s="13">
        <v>41214.0</v>
      </c>
      <c r="E333" s="14"/>
      <c r="F333" s="15" t="s">
        <v>38</v>
      </c>
      <c r="G333" s="16" t="s">
        <v>1627</v>
      </c>
      <c r="H333" s="17">
        <v>798125.0</v>
      </c>
      <c r="I333" s="18" t="s">
        <v>97</v>
      </c>
      <c r="J333" s="32"/>
      <c r="K333" s="15" t="s">
        <v>1628</v>
      </c>
      <c r="L333" s="20">
        <f t="shared" si="2"/>
        <v>40481</v>
      </c>
      <c r="M333" s="20">
        <f t="shared" si="3"/>
        <v>41393</v>
      </c>
      <c r="N333" s="39" t="s">
        <v>186</v>
      </c>
      <c r="O333" s="40" t="s">
        <v>187</v>
      </c>
      <c r="P333" s="15"/>
      <c r="Q333" s="22" t="s">
        <v>1629</v>
      </c>
      <c r="R333" s="22" t="s">
        <v>697</v>
      </c>
      <c r="S333" s="22" t="s">
        <v>1630</v>
      </c>
      <c r="T333" s="16" t="s">
        <v>1631</v>
      </c>
      <c r="U333" s="23" t="s">
        <v>218</v>
      </c>
      <c r="V333" s="30"/>
      <c r="W333" s="23"/>
      <c r="X333" s="22"/>
      <c r="Y333" s="22"/>
      <c r="Z333" s="22"/>
      <c r="AA333" s="22"/>
      <c r="AB333" s="22"/>
      <c r="AC333" s="22"/>
      <c r="AD333" s="22"/>
      <c r="AE333" s="22"/>
      <c r="AF333" s="22"/>
      <c r="AG333" s="22"/>
      <c r="AH333" s="22"/>
      <c r="AI333" s="22"/>
      <c r="AJ333" s="22"/>
      <c r="AK333" s="22"/>
      <c r="AL333" s="22"/>
      <c r="AM333" s="22"/>
      <c r="AN333" s="22"/>
      <c r="AO333" s="22"/>
    </row>
    <row r="334" ht="14.25" hidden="1" customHeight="1">
      <c r="A334" s="37">
        <v>2743.0</v>
      </c>
      <c r="B334" s="26"/>
      <c r="C334" s="12" t="str">
        <f t="shared" si="1"/>
        <v>2743</v>
      </c>
      <c r="D334" s="13">
        <v>41214.0</v>
      </c>
      <c r="E334" s="14"/>
      <c r="F334" s="15" t="s">
        <v>25</v>
      </c>
      <c r="G334" s="16" t="s">
        <v>1632</v>
      </c>
      <c r="H334" s="17">
        <v>881666.63</v>
      </c>
      <c r="I334" s="18" t="s">
        <v>97</v>
      </c>
      <c r="J334" s="32"/>
      <c r="K334" s="15" t="s">
        <v>1633</v>
      </c>
      <c r="L334" s="20">
        <f t="shared" si="2"/>
        <v>40905</v>
      </c>
      <c r="M334" s="20">
        <f t="shared" si="3"/>
        <v>41635</v>
      </c>
      <c r="N334" s="39" t="s">
        <v>186</v>
      </c>
      <c r="O334" s="40" t="s">
        <v>187</v>
      </c>
      <c r="P334" s="15"/>
      <c r="Q334" s="22" t="s">
        <v>1634</v>
      </c>
      <c r="R334" s="22" t="s">
        <v>1328</v>
      </c>
      <c r="S334" s="22" t="s">
        <v>1634</v>
      </c>
      <c r="T334" s="16" t="s">
        <v>1635</v>
      </c>
      <c r="U334" s="23" t="s">
        <v>683</v>
      </c>
      <c r="V334" s="30"/>
      <c r="W334" s="23"/>
      <c r="X334" s="22"/>
      <c r="Y334" s="22"/>
      <c r="Z334" s="22"/>
      <c r="AA334" s="22"/>
      <c r="AB334" s="22"/>
      <c r="AC334" s="22"/>
      <c r="AD334" s="22"/>
      <c r="AE334" s="22"/>
      <c r="AF334" s="22"/>
      <c r="AG334" s="22"/>
      <c r="AH334" s="22"/>
      <c r="AI334" s="22"/>
      <c r="AJ334" s="22"/>
      <c r="AK334" s="22"/>
      <c r="AL334" s="22"/>
      <c r="AM334" s="22"/>
      <c r="AN334" s="22"/>
      <c r="AO334" s="22"/>
    </row>
    <row r="335" ht="14.25" hidden="1" customHeight="1">
      <c r="A335" s="37">
        <v>2745.0</v>
      </c>
      <c r="B335" s="41"/>
      <c r="C335" s="12" t="str">
        <f t="shared" si="1"/>
        <v>2745</v>
      </c>
      <c r="D335" s="13">
        <v>41222.0</v>
      </c>
      <c r="E335" s="14" t="s">
        <v>1636</v>
      </c>
      <c r="F335" s="15" t="s">
        <v>25</v>
      </c>
      <c r="G335" s="16" t="s">
        <v>1637</v>
      </c>
      <c r="H335" s="17">
        <v>2722400.0</v>
      </c>
      <c r="I335" s="18" t="s">
        <v>97</v>
      </c>
      <c r="J335" s="32"/>
      <c r="K335" s="15" t="s">
        <v>1638</v>
      </c>
      <c r="L335" s="20">
        <f t="shared" si="2"/>
        <v>40560</v>
      </c>
      <c r="M335" s="20">
        <f t="shared" si="3"/>
        <v>41655</v>
      </c>
      <c r="N335" s="39" t="s">
        <v>186</v>
      </c>
      <c r="O335" s="40" t="s">
        <v>187</v>
      </c>
      <c r="P335" s="15"/>
      <c r="Q335" s="16" t="s">
        <v>791</v>
      </c>
      <c r="R335" s="22" t="s">
        <v>213</v>
      </c>
      <c r="S335" s="22" t="s">
        <v>1639</v>
      </c>
      <c r="T335" s="16" t="s">
        <v>1640</v>
      </c>
      <c r="U335" s="23" t="s">
        <v>59</v>
      </c>
      <c r="V335" s="30"/>
      <c r="W335" s="23"/>
      <c r="X335" s="22"/>
      <c r="Y335" s="22"/>
      <c r="Z335" s="22"/>
      <c r="AA335" s="22"/>
      <c r="AB335" s="22"/>
      <c r="AC335" s="22"/>
      <c r="AD335" s="22"/>
      <c r="AE335" s="22"/>
      <c r="AF335" s="22"/>
      <c r="AG335" s="22"/>
      <c r="AH335" s="22"/>
      <c r="AI335" s="22"/>
      <c r="AJ335" s="22"/>
      <c r="AK335" s="22"/>
      <c r="AL335" s="22"/>
      <c r="AM335" s="22"/>
      <c r="AN335" s="22"/>
      <c r="AO335" s="22"/>
    </row>
    <row r="336" ht="14.25" hidden="1" customHeight="1">
      <c r="A336" s="26">
        <v>2746.0</v>
      </c>
      <c r="B336" s="11"/>
      <c r="C336" s="12" t="str">
        <f t="shared" si="1"/>
        <v>2746</v>
      </c>
      <c r="D336" s="13"/>
      <c r="E336" s="15"/>
      <c r="F336" s="15"/>
      <c r="G336" s="22" t="s">
        <v>1641</v>
      </c>
      <c r="H336" s="17">
        <v>3492449.0</v>
      </c>
      <c r="I336" s="18" t="s">
        <v>660</v>
      </c>
      <c r="J336" s="15"/>
      <c r="K336" s="16" t="s">
        <v>1642</v>
      </c>
      <c r="L336" s="20">
        <f t="shared" si="2"/>
        <v>41121</v>
      </c>
      <c r="M336" s="20">
        <f t="shared" si="3"/>
        <v>42658</v>
      </c>
      <c r="N336" s="29" t="s">
        <v>29</v>
      </c>
      <c r="O336" s="18" t="s">
        <v>662</v>
      </c>
      <c r="P336" s="22" t="s">
        <v>1643</v>
      </c>
      <c r="Q336" s="22" t="s">
        <v>1644</v>
      </c>
      <c r="R336" s="22" t="s">
        <v>1645</v>
      </c>
      <c r="S336" s="22"/>
      <c r="T336" s="16" t="s">
        <v>1646</v>
      </c>
      <c r="U336" s="23" t="s">
        <v>345</v>
      </c>
      <c r="V336" s="30"/>
      <c r="W336" s="23"/>
      <c r="X336" s="22"/>
      <c r="Y336" s="22"/>
      <c r="Z336" s="22"/>
      <c r="AA336" s="22"/>
      <c r="AB336" s="2"/>
      <c r="AC336" s="22"/>
      <c r="AD336" s="22"/>
      <c r="AE336" s="22"/>
      <c r="AF336" s="22"/>
      <c r="AG336" s="22"/>
      <c r="AH336" s="22"/>
      <c r="AI336" s="22"/>
      <c r="AJ336" s="22"/>
      <c r="AK336" s="22"/>
      <c r="AL336" s="22"/>
      <c r="AM336" s="22"/>
      <c r="AN336" s="22"/>
      <c r="AO336" s="22"/>
    </row>
    <row r="337" ht="14.25" hidden="1" customHeight="1">
      <c r="A337" s="26">
        <v>2748.0</v>
      </c>
      <c r="B337" s="11">
        <v>7.0</v>
      </c>
      <c r="C337" s="12" t="str">
        <f t="shared" si="1"/>
        <v>2748-07</v>
      </c>
      <c r="D337" s="13">
        <v>43542.0</v>
      </c>
      <c r="E337" s="15" t="s">
        <v>1647</v>
      </c>
      <c r="F337" s="15" t="s">
        <v>25</v>
      </c>
      <c r="G337" s="22" t="s">
        <v>1648</v>
      </c>
      <c r="H337" s="17">
        <v>2.0604E7</v>
      </c>
      <c r="I337" s="18" t="s">
        <v>170</v>
      </c>
      <c r="J337" s="15"/>
      <c r="K337" s="16" t="s">
        <v>1649</v>
      </c>
      <c r="L337" s="20">
        <f t="shared" si="2"/>
        <v>40909</v>
      </c>
      <c r="M337" s="20">
        <f t="shared" si="3"/>
        <v>43830</v>
      </c>
      <c r="N337" s="29" t="s">
        <v>29</v>
      </c>
      <c r="O337" s="18" t="s">
        <v>172</v>
      </c>
      <c r="P337" s="22" t="s">
        <v>1549</v>
      </c>
      <c r="Q337" s="22" t="s">
        <v>1650</v>
      </c>
      <c r="R337" s="22" t="s">
        <v>203</v>
      </c>
      <c r="S337" s="22" t="s">
        <v>1651</v>
      </c>
      <c r="T337" s="16" t="s">
        <v>1652</v>
      </c>
      <c r="U337" s="23" t="s">
        <v>83</v>
      </c>
      <c r="V337" s="30"/>
      <c r="W337" s="23"/>
      <c r="X337" s="22"/>
      <c r="Y337" s="22"/>
      <c r="Z337" s="22"/>
      <c r="AA337" s="22"/>
      <c r="AB337" s="22"/>
      <c r="AC337" s="22"/>
      <c r="AD337" s="22"/>
      <c r="AE337" s="22"/>
      <c r="AF337" s="22"/>
      <c r="AG337" s="22"/>
      <c r="AH337" s="22"/>
      <c r="AI337" s="22"/>
      <c r="AJ337" s="22"/>
      <c r="AK337" s="22"/>
      <c r="AL337" s="22"/>
      <c r="AM337" s="22"/>
      <c r="AN337" s="22"/>
      <c r="AO337" s="22"/>
    </row>
    <row r="338" ht="14.25" hidden="1" customHeight="1">
      <c r="A338" s="37">
        <v>2749.0</v>
      </c>
      <c r="B338" s="41"/>
      <c r="C338" s="12" t="str">
        <f t="shared" si="1"/>
        <v>2749</v>
      </c>
      <c r="D338" s="13">
        <v>41234.0</v>
      </c>
      <c r="E338" s="14" t="s">
        <v>1653</v>
      </c>
      <c r="F338" s="15" t="s">
        <v>25</v>
      </c>
      <c r="G338" s="16" t="s">
        <v>1654</v>
      </c>
      <c r="H338" s="17">
        <v>260907.0</v>
      </c>
      <c r="I338" s="18" t="s">
        <v>97</v>
      </c>
      <c r="J338" s="32">
        <f t="shared" ref="J338:J339" si="21">H338*0.1</f>
        <v>26090.7</v>
      </c>
      <c r="K338" s="15" t="s">
        <v>1655</v>
      </c>
      <c r="L338" s="20">
        <f t="shared" si="2"/>
        <v>40575</v>
      </c>
      <c r="M338" s="20">
        <f t="shared" si="3"/>
        <v>41305</v>
      </c>
      <c r="N338" s="39" t="s">
        <v>186</v>
      </c>
      <c r="O338" s="40" t="s">
        <v>187</v>
      </c>
      <c r="P338" s="15" t="s">
        <v>797</v>
      </c>
      <c r="Q338" s="22" t="s">
        <v>1656</v>
      </c>
      <c r="R338" s="22" t="s">
        <v>677</v>
      </c>
      <c r="S338" s="22" t="s">
        <v>1657</v>
      </c>
      <c r="T338" s="16" t="s">
        <v>1658</v>
      </c>
      <c r="U338" s="23" t="s">
        <v>46</v>
      </c>
      <c r="V338" s="23"/>
      <c r="W338" s="23"/>
      <c r="X338" s="22"/>
      <c r="Y338" s="22"/>
      <c r="Z338" s="22"/>
      <c r="AA338" s="22"/>
      <c r="AB338" s="22"/>
      <c r="AC338" s="22"/>
      <c r="AD338" s="22"/>
      <c r="AE338" s="22"/>
      <c r="AF338" s="22"/>
      <c r="AG338" s="22"/>
      <c r="AH338" s="22"/>
      <c r="AI338" s="22"/>
      <c r="AJ338" s="22"/>
      <c r="AK338" s="22"/>
      <c r="AL338" s="22"/>
      <c r="AM338" s="22"/>
      <c r="AN338" s="22"/>
      <c r="AO338" s="22"/>
    </row>
    <row r="339" ht="14.25" hidden="1" customHeight="1">
      <c r="A339" s="37">
        <v>2750.0</v>
      </c>
      <c r="B339" s="41"/>
      <c r="C339" s="12" t="str">
        <f t="shared" si="1"/>
        <v>2750</v>
      </c>
      <c r="D339" s="13">
        <v>41234.0</v>
      </c>
      <c r="E339" s="14" t="s">
        <v>1659</v>
      </c>
      <c r="F339" s="15" t="s">
        <v>25</v>
      </c>
      <c r="G339" s="16" t="s">
        <v>1660</v>
      </c>
      <c r="H339" s="17">
        <v>189800.0</v>
      </c>
      <c r="I339" s="18" t="s">
        <v>97</v>
      </c>
      <c r="J339" s="32">
        <f t="shared" si="21"/>
        <v>18980</v>
      </c>
      <c r="K339" s="15" t="s">
        <v>1661</v>
      </c>
      <c r="L339" s="20">
        <f t="shared" si="2"/>
        <v>41139</v>
      </c>
      <c r="M339" s="20">
        <f t="shared" si="3"/>
        <v>41776</v>
      </c>
      <c r="N339" s="39" t="s">
        <v>186</v>
      </c>
      <c r="O339" s="40" t="s">
        <v>187</v>
      </c>
      <c r="P339" s="15" t="s">
        <v>1611</v>
      </c>
      <c r="Q339" s="22" t="s">
        <v>1662</v>
      </c>
      <c r="R339" s="22" t="s">
        <v>1096</v>
      </c>
      <c r="S339" s="22" t="s">
        <v>1663</v>
      </c>
      <c r="T339" s="16" t="s">
        <v>1660</v>
      </c>
      <c r="U339" s="23" t="s">
        <v>218</v>
      </c>
      <c r="V339" s="30"/>
      <c r="W339" s="23"/>
      <c r="X339" s="22"/>
      <c r="Y339" s="22"/>
      <c r="Z339" s="22"/>
      <c r="AA339" s="22"/>
      <c r="AB339" s="25"/>
      <c r="AC339" s="22"/>
      <c r="AD339" s="22"/>
      <c r="AE339" s="22"/>
      <c r="AF339" s="22"/>
      <c r="AG339" s="22"/>
      <c r="AH339" s="22"/>
      <c r="AI339" s="22"/>
      <c r="AJ339" s="22"/>
      <c r="AK339" s="22"/>
      <c r="AL339" s="22"/>
      <c r="AM339" s="22"/>
      <c r="AN339" s="22"/>
      <c r="AO339" s="22"/>
    </row>
    <row r="340" ht="14.25" hidden="1" customHeight="1">
      <c r="A340" s="37">
        <v>2751.0</v>
      </c>
      <c r="B340" s="41"/>
      <c r="C340" s="12" t="str">
        <f t="shared" si="1"/>
        <v>2751</v>
      </c>
      <c r="D340" s="13">
        <v>41234.0</v>
      </c>
      <c r="E340" s="14"/>
      <c r="F340" s="15" t="s">
        <v>25</v>
      </c>
      <c r="G340" s="16" t="s">
        <v>1664</v>
      </c>
      <c r="H340" s="17">
        <v>175000.0</v>
      </c>
      <c r="I340" s="18" t="s">
        <v>97</v>
      </c>
      <c r="J340" s="32"/>
      <c r="K340" s="15" t="s">
        <v>1665</v>
      </c>
      <c r="L340" s="20">
        <f t="shared" si="2"/>
        <v>40951</v>
      </c>
      <c r="M340" s="20">
        <f t="shared" si="3"/>
        <v>41406</v>
      </c>
      <c r="N340" s="39" t="s">
        <v>186</v>
      </c>
      <c r="O340" s="40" t="s">
        <v>187</v>
      </c>
      <c r="P340" s="15"/>
      <c r="Q340" s="22" t="s">
        <v>1666</v>
      </c>
      <c r="R340" s="22" t="s">
        <v>203</v>
      </c>
      <c r="S340" s="22" t="s">
        <v>1667</v>
      </c>
      <c r="T340" s="16" t="s">
        <v>1668</v>
      </c>
      <c r="U340" s="23" t="s">
        <v>177</v>
      </c>
      <c r="V340" s="30"/>
      <c r="W340" s="23"/>
      <c r="X340" s="22"/>
      <c r="Y340" s="22"/>
      <c r="Z340" s="22"/>
      <c r="AA340" s="22"/>
      <c r="AB340" s="22"/>
      <c r="AC340" s="22"/>
      <c r="AD340" s="22"/>
      <c r="AE340" s="22"/>
      <c r="AF340" s="22"/>
      <c r="AG340" s="22"/>
      <c r="AH340" s="22"/>
      <c r="AI340" s="22"/>
      <c r="AJ340" s="22"/>
      <c r="AK340" s="22"/>
      <c r="AL340" s="22"/>
      <c r="AM340" s="22"/>
      <c r="AN340" s="22"/>
      <c r="AO340" s="22"/>
    </row>
    <row r="341" ht="14.25" hidden="1" customHeight="1">
      <c r="A341" s="37">
        <v>2752.0</v>
      </c>
      <c r="B341" s="41">
        <v>1.0</v>
      </c>
      <c r="C341" s="12" t="str">
        <f t="shared" si="1"/>
        <v>2752-01</v>
      </c>
      <c r="D341" s="13">
        <v>41241.0</v>
      </c>
      <c r="E341" s="14"/>
      <c r="F341" s="15" t="s">
        <v>25</v>
      </c>
      <c r="G341" s="16" t="s">
        <v>1669</v>
      </c>
      <c r="H341" s="17">
        <v>473217.0</v>
      </c>
      <c r="I341" s="18" t="s">
        <v>97</v>
      </c>
      <c r="J341" s="32">
        <v>254770.0</v>
      </c>
      <c r="K341" s="15" t="s">
        <v>1670</v>
      </c>
      <c r="L341" s="20">
        <f t="shared" si="2"/>
        <v>40907</v>
      </c>
      <c r="M341" s="20">
        <f t="shared" si="3"/>
        <v>42002</v>
      </c>
      <c r="N341" s="39" t="s">
        <v>186</v>
      </c>
      <c r="O341" s="40" t="s">
        <v>187</v>
      </c>
      <c r="P341" s="15"/>
      <c r="Q341" s="22" t="s">
        <v>1671</v>
      </c>
      <c r="R341" s="22" t="s">
        <v>987</v>
      </c>
      <c r="S341" s="22" t="s">
        <v>1671</v>
      </c>
      <c r="T341" s="16" t="s">
        <v>1672</v>
      </c>
      <c r="U341" s="23" t="s">
        <v>683</v>
      </c>
      <c r="V341" s="30"/>
      <c r="W341" s="23"/>
      <c r="X341" s="22"/>
      <c r="Y341" s="22"/>
      <c r="Z341" s="22"/>
      <c r="AA341" s="22"/>
      <c r="AB341" s="22"/>
      <c r="AC341" s="22"/>
      <c r="AD341" s="22"/>
      <c r="AE341" s="22"/>
      <c r="AF341" s="22"/>
      <c r="AG341" s="22"/>
      <c r="AH341" s="22"/>
      <c r="AI341" s="22"/>
      <c r="AJ341" s="22"/>
      <c r="AK341" s="22"/>
      <c r="AL341" s="22"/>
      <c r="AM341" s="22"/>
      <c r="AN341" s="22"/>
      <c r="AO341" s="22"/>
    </row>
    <row r="342" ht="14.25" hidden="1" customHeight="1">
      <c r="A342" s="26">
        <v>2753.0</v>
      </c>
      <c r="B342" s="11"/>
      <c r="C342" s="12" t="str">
        <f t="shared" si="1"/>
        <v>2753</v>
      </c>
      <c r="D342" s="18"/>
      <c r="E342" s="23"/>
      <c r="F342" s="23"/>
      <c r="G342" s="22" t="s">
        <v>1673</v>
      </c>
      <c r="H342" s="17">
        <v>1999942.0</v>
      </c>
      <c r="I342" s="18" t="s">
        <v>27</v>
      </c>
      <c r="J342" s="32"/>
      <c r="K342" s="34" t="s">
        <v>1674</v>
      </c>
      <c r="L342" s="20">
        <f t="shared" si="2"/>
        <v>41099</v>
      </c>
      <c r="M342" s="20">
        <f t="shared" si="3"/>
        <v>41920</v>
      </c>
      <c r="N342" s="29" t="s">
        <v>29</v>
      </c>
      <c r="O342" s="13" t="s">
        <v>30</v>
      </c>
      <c r="P342" s="14"/>
      <c r="Q342" s="22" t="s">
        <v>1675</v>
      </c>
      <c r="R342" s="22" t="s">
        <v>1205</v>
      </c>
      <c r="S342" s="38"/>
      <c r="T342" s="38"/>
      <c r="U342" s="23" t="s">
        <v>338</v>
      </c>
      <c r="V342" s="30"/>
      <c r="W342" s="23"/>
      <c r="X342" s="22"/>
      <c r="Y342" s="22"/>
      <c r="Z342" s="22"/>
      <c r="AA342" s="22"/>
      <c r="AB342" s="22"/>
      <c r="AC342" s="22"/>
      <c r="AD342" s="22"/>
      <c r="AE342" s="22"/>
      <c r="AF342" s="22"/>
      <c r="AG342" s="22"/>
      <c r="AH342" s="22"/>
      <c r="AI342" s="22"/>
      <c r="AJ342" s="22"/>
      <c r="AK342" s="22"/>
      <c r="AL342" s="22"/>
      <c r="AM342" s="22"/>
      <c r="AN342" s="22"/>
      <c r="AO342" s="22"/>
    </row>
    <row r="343" ht="14.25" hidden="1" customHeight="1">
      <c r="A343" s="37">
        <v>2754.0</v>
      </c>
      <c r="B343" s="41"/>
      <c r="C343" s="12" t="str">
        <f t="shared" si="1"/>
        <v>2754</v>
      </c>
      <c r="D343" s="13">
        <v>41248.0</v>
      </c>
      <c r="E343" s="14"/>
      <c r="F343" s="15" t="s">
        <v>25</v>
      </c>
      <c r="G343" s="16" t="s">
        <v>1676</v>
      </c>
      <c r="H343" s="17">
        <v>115183.0</v>
      </c>
      <c r="I343" s="18" t="s">
        <v>97</v>
      </c>
      <c r="J343" s="32"/>
      <c r="K343" s="15" t="s">
        <v>1677</v>
      </c>
      <c r="L343" s="20">
        <f t="shared" si="2"/>
        <v>40947</v>
      </c>
      <c r="M343" s="20">
        <f t="shared" si="3"/>
        <v>41372</v>
      </c>
      <c r="N343" s="39" t="s">
        <v>186</v>
      </c>
      <c r="O343" s="40" t="s">
        <v>187</v>
      </c>
      <c r="P343" s="14"/>
      <c r="Q343" s="22" t="s">
        <v>1678</v>
      </c>
      <c r="R343" s="22" t="s">
        <v>1220</v>
      </c>
      <c r="S343" s="22" t="s">
        <v>1679</v>
      </c>
      <c r="T343" s="16" t="s">
        <v>1680</v>
      </c>
      <c r="U343" s="23" t="s">
        <v>83</v>
      </c>
      <c r="V343" s="30"/>
      <c r="W343" s="23"/>
      <c r="X343" s="22"/>
      <c r="Y343" s="22"/>
      <c r="Z343" s="22"/>
      <c r="AA343" s="22"/>
      <c r="AB343" s="22"/>
      <c r="AC343" s="22"/>
      <c r="AD343" s="22"/>
      <c r="AE343" s="22"/>
      <c r="AF343" s="22"/>
      <c r="AG343" s="22"/>
      <c r="AH343" s="22"/>
      <c r="AI343" s="22"/>
      <c r="AJ343" s="22"/>
      <c r="AK343" s="22"/>
      <c r="AL343" s="22"/>
      <c r="AM343" s="22"/>
      <c r="AN343" s="22"/>
      <c r="AO343" s="22"/>
    </row>
    <row r="344" ht="14.25" hidden="1" customHeight="1">
      <c r="A344" s="37">
        <v>2756.0</v>
      </c>
      <c r="B344" s="41"/>
      <c r="C344" s="12" t="str">
        <f t="shared" si="1"/>
        <v>2756</v>
      </c>
      <c r="D344" s="13">
        <v>41254.0</v>
      </c>
      <c r="E344" s="14" t="s">
        <v>1681</v>
      </c>
      <c r="F344" s="15" t="s">
        <v>25</v>
      </c>
      <c r="G344" s="16" t="s">
        <v>1682</v>
      </c>
      <c r="H344" s="17">
        <v>292022.0</v>
      </c>
      <c r="I344" s="18" t="s">
        <v>97</v>
      </c>
      <c r="J344" s="32">
        <f t="shared" ref="J344:J345" si="22">H344*0.1</f>
        <v>29202.2</v>
      </c>
      <c r="K344" s="15" t="s">
        <v>1683</v>
      </c>
      <c r="L344" s="20">
        <f t="shared" si="2"/>
        <v>41046</v>
      </c>
      <c r="M344" s="20">
        <f t="shared" si="3"/>
        <v>41686</v>
      </c>
      <c r="N344" s="39" t="s">
        <v>186</v>
      </c>
      <c r="O344" s="40" t="s">
        <v>187</v>
      </c>
      <c r="P344" s="15" t="s">
        <v>1611</v>
      </c>
      <c r="Q344" s="22" t="s">
        <v>1684</v>
      </c>
      <c r="R344" s="22" t="s">
        <v>677</v>
      </c>
      <c r="S344" s="22" t="s">
        <v>1685</v>
      </c>
      <c r="T344" s="16" t="s">
        <v>1686</v>
      </c>
      <c r="U344" s="23" t="s">
        <v>683</v>
      </c>
      <c r="V344" s="30"/>
      <c r="W344" s="23"/>
      <c r="X344" s="22"/>
      <c r="Y344" s="22"/>
      <c r="Z344" s="22"/>
      <c r="AA344" s="22"/>
      <c r="AB344" s="22"/>
      <c r="AC344" s="22"/>
      <c r="AD344" s="22"/>
      <c r="AE344" s="22"/>
      <c r="AF344" s="22"/>
      <c r="AG344" s="22"/>
      <c r="AH344" s="22"/>
      <c r="AI344" s="22"/>
      <c r="AJ344" s="22"/>
      <c r="AK344" s="22"/>
      <c r="AL344" s="22"/>
      <c r="AM344" s="22"/>
      <c r="AN344" s="22"/>
      <c r="AO344" s="22"/>
    </row>
    <row r="345" ht="14.25" hidden="1" customHeight="1">
      <c r="A345" s="37">
        <v>2757.0</v>
      </c>
      <c r="B345" s="41">
        <v>1.0</v>
      </c>
      <c r="C345" s="12" t="str">
        <f t="shared" si="1"/>
        <v>2757-01</v>
      </c>
      <c r="D345" s="13">
        <v>41254.0</v>
      </c>
      <c r="E345" s="14" t="s">
        <v>1687</v>
      </c>
      <c r="F345" s="15" t="s">
        <v>25</v>
      </c>
      <c r="G345" s="16" t="s">
        <v>1688</v>
      </c>
      <c r="H345" s="17">
        <v>235913.4</v>
      </c>
      <c r="I345" s="18" t="s">
        <v>97</v>
      </c>
      <c r="J345" s="32">
        <f t="shared" si="22"/>
        <v>23591.34</v>
      </c>
      <c r="K345" s="15" t="s">
        <v>1689</v>
      </c>
      <c r="L345" s="20">
        <f t="shared" si="2"/>
        <v>41122</v>
      </c>
      <c r="M345" s="20">
        <f t="shared" si="3"/>
        <v>41759</v>
      </c>
      <c r="N345" s="39" t="s">
        <v>186</v>
      </c>
      <c r="O345" s="40" t="s">
        <v>187</v>
      </c>
      <c r="P345" s="15" t="s">
        <v>797</v>
      </c>
      <c r="Q345" s="22" t="s">
        <v>1690</v>
      </c>
      <c r="R345" s="22" t="s">
        <v>677</v>
      </c>
      <c r="S345" s="22" t="s">
        <v>1691</v>
      </c>
      <c r="T345" s="16" t="s">
        <v>1692</v>
      </c>
      <c r="U345" s="23" t="s">
        <v>46</v>
      </c>
      <c r="V345" s="30"/>
      <c r="W345" s="23"/>
      <c r="X345" s="22"/>
      <c r="Y345" s="22"/>
      <c r="Z345" s="22"/>
      <c r="AA345" s="22"/>
      <c r="AB345" s="22"/>
      <c r="AC345" s="22"/>
      <c r="AD345" s="22"/>
      <c r="AE345" s="22"/>
      <c r="AF345" s="22"/>
      <c r="AG345" s="22"/>
      <c r="AH345" s="22"/>
      <c r="AI345" s="22"/>
      <c r="AJ345" s="22"/>
      <c r="AK345" s="22"/>
      <c r="AL345" s="22"/>
      <c r="AM345" s="22"/>
      <c r="AN345" s="22"/>
      <c r="AO345" s="22"/>
    </row>
    <row r="346" ht="14.25" hidden="1" customHeight="1">
      <c r="A346" s="37">
        <v>2758.0</v>
      </c>
      <c r="B346" s="41"/>
      <c r="C346" s="12" t="str">
        <f t="shared" si="1"/>
        <v>2758</v>
      </c>
      <c r="D346" s="13">
        <v>41255.0</v>
      </c>
      <c r="E346" s="14" t="s">
        <v>1693</v>
      </c>
      <c r="F346" s="15" t="s">
        <v>25</v>
      </c>
      <c r="G346" s="16" t="s">
        <v>1694</v>
      </c>
      <c r="H346" s="17">
        <v>535000.0</v>
      </c>
      <c r="I346" s="18" t="s">
        <v>97</v>
      </c>
      <c r="J346" s="32"/>
      <c r="K346" s="15" t="s">
        <v>1695</v>
      </c>
      <c r="L346" s="20">
        <f t="shared" si="2"/>
        <v>41039</v>
      </c>
      <c r="M346" s="20">
        <f t="shared" si="3"/>
        <v>41376</v>
      </c>
      <c r="N346" s="39" t="s">
        <v>186</v>
      </c>
      <c r="O346" s="40" t="s">
        <v>187</v>
      </c>
      <c r="P346" s="15"/>
      <c r="Q346" s="22" t="s">
        <v>1533</v>
      </c>
      <c r="R346" s="22" t="s">
        <v>120</v>
      </c>
      <c r="S346" s="22" t="s">
        <v>1696</v>
      </c>
      <c r="T346" s="16" t="s">
        <v>1697</v>
      </c>
      <c r="U346" s="23" t="s">
        <v>59</v>
      </c>
      <c r="V346" s="30"/>
      <c r="W346" s="23"/>
      <c r="X346" s="22"/>
      <c r="Y346" s="22"/>
      <c r="Z346" s="22"/>
      <c r="AA346" s="22"/>
      <c r="AB346" s="22"/>
      <c r="AC346" s="22"/>
      <c r="AD346" s="22"/>
      <c r="AE346" s="22"/>
      <c r="AF346" s="22"/>
      <c r="AG346" s="22"/>
      <c r="AH346" s="22"/>
      <c r="AI346" s="22"/>
      <c r="AJ346" s="22"/>
      <c r="AK346" s="22"/>
      <c r="AL346" s="22"/>
      <c r="AM346" s="22"/>
      <c r="AN346" s="22"/>
      <c r="AO346" s="22"/>
    </row>
    <row r="347" ht="14.25" hidden="1" customHeight="1">
      <c r="A347" s="37">
        <v>2761.0</v>
      </c>
      <c r="B347" s="41"/>
      <c r="C347" s="12" t="str">
        <f t="shared" si="1"/>
        <v>2761</v>
      </c>
      <c r="D347" s="13">
        <v>41257.0</v>
      </c>
      <c r="E347" s="14" t="s">
        <v>1698</v>
      </c>
      <c r="F347" s="15" t="s">
        <v>25</v>
      </c>
      <c r="G347" s="16" t="s">
        <v>1699</v>
      </c>
      <c r="H347" s="17">
        <v>2741055.0</v>
      </c>
      <c r="I347" s="18" t="s">
        <v>97</v>
      </c>
      <c r="J347" s="32"/>
      <c r="K347" s="15" t="s">
        <v>1700</v>
      </c>
      <c r="L347" s="20">
        <f t="shared" si="2"/>
        <v>40532</v>
      </c>
      <c r="M347" s="20">
        <f t="shared" si="3"/>
        <v>41809</v>
      </c>
      <c r="N347" s="39" t="s">
        <v>186</v>
      </c>
      <c r="O347" s="40" t="s">
        <v>187</v>
      </c>
      <c r="P347" s="15"/>
      <c r="Q347" s="22" t="s">
        <v>120</v>
      </c>
      <c r="R347" s="22" t="s">
        <v>120</v>
      </c>
      <c r="S347" s="22" t="s">
        <v>1701</v>
      </c>
      <c r="T347" s="16" t="s">
        <v>1702</v>
      </c>
      <c r="U347" s="23" t="s">
        <v>59</v>
      </c>
      <c r="V347" s="30"/>
      <c r="W347" s="23"/>
      <c r="X347" s="22"/>
      <c r="Y347" s="25"/>
      <c r="Z347" s="22"/>
      <c r="AA347" s="22"/>
      <c r="AB347" s="22"/>
      <c r="AC347" s="22"/>
      <c r="AD347" s="22"/>
      <c r="AE347" s="22"/>
      <c r="AF347" s="22"/>
      <c r="AG347" s="22"/>
      <c r="AH347" s="22"/>
      <c r="AI347" s="22"/>
      <c r="AJ347" s="22"/>
      <c r="AK347" s="22"/>
      <c r="AL347" s="22"/>
      <c r="AM347" s="22"/>
      <c r="AN347" s="22"/>
      <c r="AO347" s="22"/>
    </row>
    <row r="348" ht="14.25" hidden="1" customHeight="1">
      <c r="A348" s="37">
        <v>2762.0</v>
      </c>
      <c r="B348" s="26">
        <v>2.0</v>
      </c>
      <c r="C348" s="12" t="str">
        <f t="shared" si="1"/>
        <v>2762-02</v>
      </c>
      <c r="D348" s="13">
        <v>42286.0</v>
      </c>
      <c r="E348" s="14" t="s">
        <v>1703</v>
      </c>
      <c r="F348" s="15" t="s">
        <v>25</v>
      </c>
      <c r="G348" s="16" t="s">
        <v>1704</v>
      </c>
      <c r="H348" s="17">
        <v>478815.3</v>
      </c>
      <c r="I348" s="18" t="s">
        <v>97</v>
      </c>
      <c r="J348" s="32">
        <f t="shared" ref="J348:J349" si="23">H348*0.1</f>
        <v>47881.53</v>
      </c>
      <c r="K348" s="15" t="s">
        <v>1705</v>
      </c>
      <c r="L348" s="20">
        <f t="shared" si="2"/>
        <v>41149</v>
      </c>
      <c r="M348" s="20">
        <f t="shared" si="3"/>
        <v>42365</v>
      </c>
      <c r="N348" s="39" t="s">
        <v>186</v>
      </c>
      <c r="O348" s="40" t="s">
        <v>187</v>
      </c>
      <c r="P348" s="15" t="s">
        <v>797</v>
      </c>
      <c r="Q348" s="22" t="s">
        <v>864</v>
      </c>
      <c r="R348" s="22" t="s">
        <v>677</v>
      </c>
      <c r="S348" s="22" t="s">
        <v>1706</v>
      </c>
      <c r="T348" s="16" t="s">
        <v>1707</v>
      </c>
      <c r="U348" s="23" t="s">
        <v>218</v>
      </c>
      <c r="V348" s="30"/>
      <c r="W348" s="23"/>
      <c r="X348" s="22"/>
      <c r="Y348" s="22"/>
      <c r="Z348" s="22"/>
      <c r="AA348" s="22"/>
      <c r="AB348" s="22"/>
      <c r="AC348" s="22"/>
      <c r="AD348" s="22"/>
      <c r="AE348" s="22"/>
      <c r="AF348" s="22"/>
      <c r="AG348" s="22"/>
      <c r="AH348" s="22"/>
      <c r="AI348" s="22"/>
      <c r="AJ348" s="22"/>
      <c r="AK348" s="22"/>
      <c r="AL348" s="22"/>
      <c r="AM348" s="22"/>
      <c r="AN348" s="22"/>
      <c r="AO348" s="22"/>
    </row>
    <row r="349" ht="14.25" hidden="1" customHeight="1">
      <c r="A349" s="37">
        <v>2763.0</v>
      </c>
      <c r="B349" s="26">
        <v>2.0</v>
      </c>
      <c r="C349" s="12" t="str">
        <f t="shared" si="1"/>
        <v>2763-02</v>
      </c>
      <c r="D349" s="13">
        <v>42241.0</v>
      </c>
      <c r="E349" s="14" t="s">
        <v>1708</v>
      </c>
      <c r="F349" s="15" t="s">
        <v>25</v>
      </c>
      <c r="G349" s="16" t="s">
        <v>1709</v>
      </c>
      <c r="H349" s="17">
        <v>868337.6</v>
      </c>
      <c r="I349" s="18" t="s">
        <v>97</v>
      </c>
      <c r="J349" s="32">
        <f t="shared" si="23"/>
        <v>86833.76</v>
      </c>
      <c r="K349" s="15" t="s">
        <v>1710</v>
      </c>
      <c r="L349" s="20">
        <f t="shared" si="2"/>
        <v>41214</v>
      </c>
      <c r="M349" s="20">
        <f t="shared" si="3"/>
        <v>42369</v>
      </c>
      <c r="N349" s="39" t="s">
        <v>186</v>
      </c>
      <c r="O349" s="40" t="s">
        <v>187</v>
      </c>
      <c r="P349" s="15" t="s">
        <v>797</v>
      </c>
      <c r="Q349" s="22" t="s">
        <v>1711</v>
      </c>
      <c r="R349" s="22" t="s">
        <v>677</v>
      </c>
      <c r="S349" s="22" t="s">
        <v>1712</v>
      </c>
      <c r="T349" s="16" t="s">
        <v>1713</v>
      </c>
      <c r="U349" s="23" t="s">
        <v>218</v>
      </c>
      <c r="V349" s="30"/>
      <c r="W349" s="23"/>
      <c r="X349" s="22"/>
      <c r="Y349" s="22"/>
      <c r="Z349" s="22"/>
      <c r="AA349" s="22"/>
      <c r="AB349" s="22"/>
      <c r="AC349" s="22"/>
      <c r="AD349" s="22"/>
      <c r="AE349" s="22"/>
      <c r="AF349" s="22"/>
      <c r="AG349" s="22"/>
      <c r="AH349" s="22"/>
      <c r="AI349" s="22"/>
      <c r="AJ349" s="22"/>
      <c r="AK349" s="22"/>
      <c r="AL349" s="22"/>
      <c r="AM349" s="22"/>
      <c r="AN349" s="22"/>
      <c r="AO349" s="22"/>
    </row>
    <row r="350" ht="14.25" customHeight="1">
      <c r="A350" s="26">
        <v>2767.0</v>
      </c>
      <c r="B350" s="18">
        <v>4.0</v>
      </c>
      <c r="C350" s="12" t="str">
        <f t="shared" si="1"/>
        <v>2767-04</v>
      </c>
      <c r="D350" s="13">
        <v>44386.0</v>
      </c>
      <c r="E350" s="22" t="s">
        <v>1714</v>
      </c>
      <c r="F350" s="23" t="s">
        <v>25</v>
      </c>
      <c r="G350" s="16" t="s">
        <v>1715</v>
      </c>
      <c r="H350" s="17">
        <v>1459421.5</v>
      </c>
      <c r="I350" s="18" t="s">
        <v>97</v>
      </c>
      <c r="J350" s="23"/>
      <c r="K350" s="16" t="s">
        <v>1716</v>
      </c>
      <c r="L350" s="20">
        <f t="shared" si="2"/>
        <v>41206</v>
      </c>
      <c r="M350" s="20">
        <f t="shared" si="3"/>
        <v>44561</v>
      </c>
      <c r="N350" s="29" t="s">
        <v>117</v>
      </c>
      <c r="O350" s="18" t="s">
        <v>164</v>
      </c>
      <c r="P350" s="16" t="s">
        <v>1717</v>
      </c>
      <c r="Q350" s="16" t="s">
        <v>1588</v>
      </c>
      <c r="R350" s="16" t="s">
        <v>1026</v>
      </c>
      <c r="S350" s="16" t="s">
        <v>1718</v>
      </c>
      <c r="T350" s="16" t="s">
        <v>1719</v>
      </c>
      <c r="U350" s="23" t="s">
        <v>83</v>
      </c>
      <c r="V350" s="30"/>
      <c r="W350" s="23"/>
      <c r="X350" s="22"/>
      <c r="Y350" s="22"/>
      <c r="Z350" s="22"/>
      <c r="AA350" s="22"/>
      <c r="AB350" s="22"/>
      <c r="AC350" s="22"/>
      <c r="AD350" s="22"/>
      <c r="AE350" s="22"/>
      <c r="AF350" s="22"/>
      <c r="AG350" s="22"/>
      <c r="AH350" s="22"/>
      <c r="AI350" s="22"/>
      <c r="AJ350" s="22"/>
      <c r="AK350" s="22"/>
      <c r="AL350" s="22"/>
      <c r="AM350" s="22"/>
      <c r="AN350" s="22"/>
      <c r="AO350" s="22"/>
    </row>
    <row r="351" ht="14.25" hidden="1" customHeight="1">
      <c r="A351" s="37">
        <v>2768.0</v>
      </c>
      <c r="B351" s="26">
        <v>1.0</v>
      </c>
      <c r="C351" s="12" t="str">
        <f t="shared" si="1"/>
        <v>2768-01</v>
      </c>
      <c r="D351" s="13">
        <v>41863.0</v>
      </c>
      <c r="E351" s="14" t="s">
        <v>1720</v>
      </c>
      <c r="F351" s="15" t="s">
        <v>25</v>
      </c>
      <c r="G351" s="16" t="s">
        <v>1721</v>
      </c>
      <c r="H351" s="17">
        <v>448069.5</v>
      </c>
      <c r="I351" s="18" t="s">
        <v>97</v>
      </c>
      <c r="J351" s="32">
        <f t="shared" ref="J351:J352" si="24">H351*0.1</f>
        <v>44806.95</v>
      </c>
      <c r="K351" s="15" t="s">
        <v>1722</v>
      </c>
      <c r="L351" s="20">
        <f t="shared" si="2"/>
        <v>41000</v>
      </c>
      <c r="M351" s="20">
        <f t="shared" si="3"/>
        <v>42185</v>
      </c>
      <c r="N351" s="39" t="s">
        <v>186</v>
      </c>
      <c r="O351" s="40" t="s">
        <v>187</v>
      </c>
      <c r="P351" s="15" t="s">
        <v>797</v>
      </c>
      <c r="Q351" s="22" t="s">
        <v>1723</v>
      </c>
      <c r="R351" s="22" t="s">
        <v>677</v>
      </c>
      <c r="S351" s="22" t="s">
        <v>1724</v>
      </c>
      <c r="T351" s="16" t="s">
        <v>1725</v>
      </c>
      <c r="U351" s="23" t="s">
        <v>683</v>
      </c>
      <c r="V351" s="30"/>
      <c r="W351" s="23"/>
      <c r="X351" s="22"/>
      <c r="Y351" s="22"/>
      <c r="Z351" s="22"/>
      <c r="AA351" s="22"/>
      <c r="AB351" s="22"/>
      <c r="AC351" s="22"/>
      <c r="AD351" s="22"/>
      <c r="AE351" s="22"/>
      <c r="AF351" s="22"/>
      <c r="AG351" s="22"/>
      <c r="AH351" s="22"/>
      <c r="AI351" s="22"/>
      <c r="AJ351" s="22"/>
      <c r="AK351" s="22"/>
      <c r="AL351" s="22"/>
      <c r="AM351" s="22"/>
      <c r="AN351" s="22"/>
      <c r="AO351" s="22"/>
    </row>
    <row r="352" ht="14.25" hidden="1" customHeight="1">
      <c r="A352" s="37">
        <v>2769.0</v>
      </c>
      <c r="B352" s="26">
        <v>1.0</v>
      </c>
      <c r="C352" s="12" t="str">
        <f t="shared" si="1"/>
        <v>2769-01</v>
      </c>
      <c r="D352" s="13">
        <v>41863.0</v>
      </c>
      <c r="E352" s="14" t="s">
        <v>1726</v>
      </c>
      <c r="F352" s="15" t="s">
        <v>25</v>
      </c>
      <c r="G352" s="16" t="s">
        <v>1727</v>
      </c>
      <c r="H352" s="17">
        <v>443430.0</v>
      </c>
      <c r="I352" s="18" t="s">
        <v>97</v>
      </c>
      <c r="J352" s="32">
        <f t="shared" si="24"/>
        <v>44343</v>
      </c>
      <c r="K352" s="15" t="s">
        <v>1728</v>
      </c>
      <c r="L352" s="20">
        <f t="shared" si="2"/>
        <v>41030</v>
      </c>
      <c r="M352" s="20">
        <f t="shared" si="3"/>
        <v>42216</v>
      </c>
      <c r="N352" s="39" t="s">
        <v>186</v>
      </c>
      <c r="O352" s="40" t="s">
        <v>187</v>
      </c>
      <c r="P352" s="15" t="s">
        <v>797</v>
      </c>
      <c r="Q352" s="22" t="s">
        <v>1729</v>
      </c>
      <c r="R352" s="22" t="s">
        <v>677</v>
      </c>
      <c r="S352" s="22" t="s">
        <v>1724</v>
      </c>
      <c r="T352" s="14" t="s">
        <v>1730</v>
      </c>
      <c r="U352" s="23" t="s">
        <v>177</v>
      </c>
      <c r="V352" s="30"/>
      <c r="W352" s="23"/>
      <c r="X352" s="22"/>
      <c r="Y352" s="22"/>
      <c r="Z352" s="22"/>
      <c r="AA352" s="22"/>
      <c r="AB352" s="22"/>
      <c r="AC352" s="22"/>
      <c r="AD352" s="22"/>
      <c r="AE352" s="22"/>
      <c r="AF352" s="22"/>
      <c r="AG352" s="22"/>
      <c r="AH352" s="22"/>
      <c r="AI352" s="22"/>
      <c r="AJ352" s="22"/>
      <c r="AK352" s="22"/>
      <c r="AL352" s="22"/>
      <c r="AM352" s="22"/>
      <c r="AN352" s="22"/>
      <c r="AO352" s="22"/>
    </row>
    <row r="353" ht="14.25" hidden="1" customHeight="1">
      <c r="A353" s="37">
        <v>2770.0</v>
      </c>
      <c r="B353" s="41">
        <v>1.0</v>
      </c>
      <c r="C353" s="12" t="str">
        <f t="shared" si="1"/>
        <v>2770-01</v>
      </c>
      <c r="D353" s="13">
        <v>41324.0</v>
      </c>
      <c r="E353" s="14" t="s">
        <v>1731</v>
      </c>
      <c r="F353" s="15" t="s">
        <v>25</v>
      </c>
      <c r="G353" s="16" t="s">
        <v>1732</v>
      </c>
      <c r="H353" s="17">
        <v>596906.47</v>
      </c>
      <c r="I353" s="18" t="s">
        <v>97</v>
      </c>
      <c r="J353" s="32"/>
      <c r="K353" s="15" t="s">
        <v>1733</v>
      </c>
      <c r="L353" s="20">
        <f t="shared" si="2"/>
        <v>41131</v>
      </c>
      <c r="M353" s="20">
        <f t="shared" si="3"/>
        <v>41495</v>
      </c>
      <c r="N353" s="39" t="s">
        <v>186</v>
      </c>
      <c r="O353" s="40" t="s">
        <v>187</v>
      </c>
      <c r="P353" s="15"/>
      <c r="Q353" s="22" t="s">
        <v>1734</v>
      </c>
      <c r="R353" s="22" t="s">
        <v>105</v>
      </c>
      <c r="S353" s="22" t="s">
        <v>1735</v>
      </c>
      <c r="T353" s="14" t="s">
        <v>1736</v>
      </c>
      <c r="U353" s="23" t="s">
        <v>59</v>
      </c>
      <c r="V353" s="30"/>
      <c r="W353" s="23"/>
      <c r="X353" s="22"/>
      <c r="Y353" s="22"/>
      <c r="Z353" s="22"/>
      <c r="AA353" s="22"/>
      <c r="AB353" s="22"/>
      <c r="AC353" s="22"/>
      <c r="AD353" s="22"/>
      <c r="AE353" s="22"/>
      <c r="AF353" s="22"/>
      <c r="AG353" s="22"/>
      <c r="AH353" s="22"/>
      <c r="AI353" s="22"/>
      <c r="AJ353" s="22"/>
      <c r="AK353" s="22"/>
      <c r="AL353" s="22"/>
      <c r="AM353" s="22"/>
      <c r="AN353" s="22"/>
      <c r="AO353" s="22"/>
    </row>
    <row r="354" ht="14.25" hidden="1" customHeight="1">
      <c r="A354" s="37">
        <v>2771.0</v>
      </c>
      <c r="B354" s="26">
        <v>1.0</v>
      </c>
      <c r="C354" s="12" t="str">
        <f t="shared" si="1"/>
        <v>2771-01</v>
      </c>
      <c r="D354" s="13">
        <v>42619.0</v>
      </c>
      <c r="E354" s="14" t="s">
        <v>1737</v>
      </c>
      <c r="F354" s="15" t="s">
        <v>25</v>
      </c>
      <c r="G354" s="16" t="s">
        <v>1738</v>
      </c>
      <c r="H354" s="17">
        <v>8562600.0</v>
      </c>
      <c r="I354" s="18" t="s">
        <v>97</v>
      </c>
      <c r="J354" s="32"/>
      <c r="K354" s="15" t="s">
        <v>1739</v>
      </c>
      <c r="L354" s="20">
        <f t="shared" si="2"/>
        <v>40891</v>
      </c>
      <c r="M354" s="20">
        <f t="shared" si="3"/>
        <v>42352</v>
      </c>
      <c r="N354" s="39" t="s">
        <v>186</v>
      </c>
      <c r="O354" s="40" t="s">
        <v>187</v>
      </c>
      <c r="P354" s="15"/>
      <c r="Q354" s="22" t="s">
        <v>697</v>
      </c>
      <c r="R354" s="22" t="s">
        <v>697</v>
      </c>
      <c r="S354" s="22" t="s">
        <v>1740</v>
      </c>
      <c r="T354" s="16" t="s">
        <v>1741</v>
      </c>
      <c r="U354" s="23" t="s">
        <v>218</v>
      </c>
      <c r="V354" s="30"/>
      <c r="W354" s="23"/>
      <c r="X354" s="22"/>
      <c r="Y354" s="22"/>
      <c r="Z354" s="22"/>
      <c r="AA354" s="22"/>
      <c r="AB354" s="22"/>
      <c r="AC354" s="22"/>
      <c r="AD354" s="22"/>
      <c r="AE354" s="22"/>
      <c r="AF354" s="22"/>
      <c r="AG354" s="22"/>
      <c r="AH354" s="22"/>
      <c r="AI354" s="22"/>
      <c r="AJ354" s="22"/>
      <c r="AK354" s="22"/>
      <c r="AL354" s="22"/>
      <c r="AM354" s="22"/>
      <c r="AN354" s="22"/>
      <c r="AO354" s="22"/>
    </row>
    <row r="355" ht="14.25" hidden="1" customHeight="1">
      <c r="A355" s="37">
        <v>2772.0</v>
      </c>
      <c r="B355" s="26"/>
      <c r="C355" s="12" t="str">
        <f t="shared" si="1"/>
        <v>2772</v>
      </c>
      <c r="D355" s="13">
        <v>41277.0</v>
      </c>
      <c r="E355" s="14" t="s">
        <v>1742</v>
      </c>
      <c r="F355" s="15" t="s">
        <v>25</v>
      </c>
      <c r="G355" s="16" t="s">
        <v>1743</v>
      </c>
      <c r="H355" s="17">
        <v>2486753.52</v>
      </c>
      <c r="I355" s="18" t="s">
        <v>97</v>
      </c>
      <c r="J355" s="32"/>
      <c r="K355" s="15" t="s">
        <v>1744</v>
      </c>
      <c r="L355" s="20">
        <f t="shared" si="2"/>
        <v>40891</v>
      </c>
      <c r="M355" s="20">
        <f t="shared" si="3"/>
        <v>42672</v>
      </c>
      <c r="N355" s="39" t="s">
        <v>186</v>
      </c>
      <c r="O355" s="40" t="s">
        <v>187</v>
      </c>
      <c r="P355" s="15"/>
      <c r="Q355" s="22" t="s">
        <v>1745</v>
      </c>
      <c r="R355" s="22" t="s">
        <v>947</v>
      </c>
      <c r="S355" s="22" t="s">
        <v>1746</v>
      </c>
      <c r="T355" s="14" t="s">
        <v>1747</v>
      </c>
      <c r="U355" s="23" t="s">
        <v>74</v>
      </c>
      <c r="V355" s="30"/>
      <c r="W355" s="23"/>
      <c r="X355" s="57"/>
      <c r="Y355" s="22"/>
      <c r="Z355" s="22"/>
      <c r="AA355" s="22"/>
      <c r="AB355" s="22"/>
      <c r="AC355" s="22"/>
      <c r="AD355" s="22"/>
      <c r="AE355" s="22"/>
      <c r="AF355" s="22"/>
      <c r="AG355" s="22"/>
      <c r="AH355" s="22"/>
      <c r="AI355" s="22"/>
      <c r="AJ355" s="22"/>
      <c r="AK355" s="22"/>
      <c r="AL355" s="22"/>
      <c r="AM355" s="22"/>
      <c r="AN355" s="22"/>
      <c r="AO355" s="22"/>
    </row>
    <row r="356" ht="14.25" hidden="1" customHeight="1">
      <c r="A356" s="37">
        <v>2773.0</v>
      </c>
      <c r="B356" s="41"/>
      <c r="C356" s="12" t="str">
        <f t="shared" si="1"/>
        <v>2773</v>
      </c>
      <c r="D356" s="13">
        <v>41283.0</v>
      </c>
      <c r="E356" s="14" t="s">
        <v>1748</v>
      </c>
      <c r="F356" s="15" t="s">
        <v>25</v>
      </c>
      <c r="G356" s="16" t="s">
        <v>1749</v>
      </c>
      <c r="H356" s="17">
        <v>83698.17</v>
      </c>
      <c r="I356" s="18" t="s">
        <v>97</v>
      </c>
      <c r="J356" s="32">
        <f t="shared" ref="J356:J359" si="25">H356*0.1</f>
        <v>8369.817</v>
      </c>
      <c r="K356" s="15" t="s">
        <v>1750</v>
      </c>
      <c r="L356" s="20">
        <f t="shared" si="2"/>
        <v>41153</v>
      </c>
      <c r="M356" s="20">
        <f t="shared" si="3"/>
        <v>41882</v>
      </c>
      <c r="N356" s="39" t="s">
        <v>186</v>
      </c>
      <c r="O356" s="40" t="s">
        <v>187</v>
      </c>
      <c r="P356" s="15" t="s">
        <v>797</v>
      </c>
      <c r="Q356" s="22" t="s">
        <v>1751</v>
      </c>
      <c r="R356" s="22" t="s">
        <v>677</v>
      </c>
      <c r="S356" s="22" t="s">
        <v>1752</v>
      </c>
      <c r="T356" s="14" t="s">
        <v>1753</v>
      </c>
      <c r="U356" s="23" t="s">
        <v>218</v>
      </c>
      <c r="V356" s="30"/>
      <c r="W356" s="23"/>
      <c r="X356" s="22"/>
      <c r="Y356" s="22"/>
      <c r="Z356" s="22"/>
      <c r="AA356" s="22"/>
      <c r="AB356" s="22"/>
      <c r="AC356" s="22"/>
      <c r="AD356" s="22"/>
      <c r="AE356" s="22"/>
      <c r="AF356" s="22"/>
      <c r="AG356" s="22"/>
      <c r="AH356" s="22"/>
      <c r="AI356" s="22"/>
      <c r="AJ356" s="22"/>
      <c r="AK356" s="22"/>
      <c r="AL356" s="22"/>
      <c r="AM356" s="22"/>
      <c r="AN356" s="22"/>
      <c r="AO356" s="22"/>
    </row>
    <row r="357" ht="14.25" hidden="1" customHeight="1">
      <c r="A357" s="37">
        <v>2774.0</v>
      </c>
      <c r="B357" s="26">
        <v>1.0</v>
      </c>
      <c r="C357" s="12" t="str">
        <f t="shared" si="1"/>
        <v>2774-01</v>
      </c>
      <c r="D357" s="13">
        <v>41283.0</v>
      </c>
      <c r="E357" s="14" t="s">
        <v>1754</v>
      </c>
      <c r="F357" s="15" t="s">
        <v>25</v>
      </c>
      <c r="G357" s="14" t="s">
        <v>1755</v>
      </c>
      <c r="H357" s="17">
        <v>1005334.19</v>
      </c>
      <c r="I357" s="18" t="s">
        <v>97</v>
      </c>
      <c r="J357" s="32">
        <f t="shared" si="25"/>
        <v>100533.419</v>
      </c>
      <c r="K357" s="15" t="s">
        <v>1756</v>
      </c>
      <c r="L357" s="20">
        <f t="shared" si="2"/>
        <v>41139</v>
      </c>
      <c r="M357" s="20">
        <f t="shared" si="3"/>
        <v>42122</v>
      </c>
      <c r="N357" s="39" t="s">
        <v>186</v>
      </c>
      <c r="O357" s="40" t="s">
        <v>187</v>
      </c>
      <c r="P357" s="15" t="s">
        <v>1482</v>
      </c>
      <c r="Q357" s="22" t="s">
        <v>1757</v>
      </c>
      <c r="R357" s="23" t="s">
        <v>995</v>
      </c>
      <c r="S357" s="22" t="s">
        <v>1758</v>
      </c>
      <c r="T357" s="16" t="s">
        <v>1759</v>
      </c>
      <c r="U357" s="23" t="s">
        <v>218</v>
      </c>
      <c r="V357" s="30"/>
      <c r="W357" s="23"/>
      <c r="X357" s="22"/>
      <c r="Y357" s="22"/>
      <c r="Z357" s="22"/>
      <c r="AA357" s="22"/>
      <c r="AB357" s="22"/>
      <c r="AC357" s="22"/>
      <c r="AD357" s="22"/>
      <c r="AE357" s="22"/>
      <c r="AF357" s="22"/>
      <c r="AG357" s="22"/>
      <c r="AH357" s="22"/>
      <c r="AI357" s="22"/>
      <c r="AJ357" s="22"/>
      <c r="AK357" s="22"/>
      <c r="AL357" s="22"/>
      <c r="AM357" s="22"/>
      <c r="AN357" s="22"/>
      <c r="AO357" s="22"/>
    </row>
    <row r="358" ht="14.25" hidden="1" customHeight="1">
      <c r="A358" s="37">
        <v>2775.0</v>
      </c>
      <c r="B358" s="41"/>
      <c r="C358" s="12" t="str">
        <f t="shared" si="1"/>
        <v>2775</v>
      </c>
      <c r="D358" s="13">
        <v>41283.0</v>
      </c>
      <c r="E358" s="14" t="s">
        <v>1760</v>
      </c>
      <c r="F358" s="15" t="s">
        <v>25</v>
      </c>
      <c r="G358" s="14" t="s">
        <v>1761</v>
      </c>
      <c r="H358" s="17">
        <v>132977.7</v>
      </c>
      <c r="I358" s="18" t="s">
        <v>97</v>
      </c>
      <c r="J358" s="32">
        <f t="shared" si="25"/>
        <v>13297.77</v>
      </c>
      <c r="K358" s="15" t="s">
        <v>1762</v>
      </c>
      <c r="L358" s="20">
        <f t="shared" si="2"/>
        <v>41214</v>
      </c>
      <c r="M358" s="20">
        <f t="shared" si="3"/>
        <v>41578</v>
      </c>
      <c r="N358" s="39" t="s">
        <v>186</v>
      </c>
      <c r="O358" s="40" t="s">
        <v>187</v>
      </c>
      <c r="P358" s="15" t="s">
        <v>797</v>
      </c>
      <c r="Q358" s="22" t="s">
        <v>1763</v>
      </c>
      <c r="R358" s="22" t="s">
        <v>799</v>
      </c>
      <c r="S358" s="22" t="s">
        <v>1764</v>
      </c>
      <c r="T358" s="16" t="s">
        <v>1765</v>
      </c>
      <c r="U358" s="23" t="s">
        <v>177</v>
      </c>
      <c r="V358" s="30"/>
      <c r="W358" s="23"/>
      <c r="X358" s="22"/>
      <c r="Y358" s="22"/>
      <c r="Z358" s="22"/>
      <c r="AA358" s="22"/>
      <c r="AB358" s="22"/>
      <c r="AC358" s="22"/>
      <c r="AD358" s="22"/>
      <c r="AE358" s="22"/>
      <c r="AF358" s="22"/>
      <c r="AG358" s="22"/>
      <c r="AH358" s="22"/>
      <c r="AI358" s="22"/>
      <c r="AJ358" s="22"/>
      <c r="AK358" s="22"/>
      <c r="AL358" s="22"/>
      <c r="AM358" s="22"/>
      <c r="AN358" s="22"/>
      <c r="AO358" s="22"/>
    </row>
    <row r="359" ht="14.25" hidden="1" customHeight="1">
      <c r="A359" s="37">
        <v>2776.0</v>
      </c>
      <c r="B359" s="26">
        <v>1.0</v>
      </c>
      <c r="C359" s="12" t="str">
        <f t="shared" si="1"/>
        <v>2776-01</v>
      </c>
      <c r="D359" s="13">
        <v>41969.0</v>
      </c>
      <c r="E359" s="14" t="s">
        <v>1029</v>
      </c>
      <c r="F359" s="15" t="s">
        <v>25</v>
      </c>
      <c r="G359" s="14" t="s">
        <v>1766</v>
      </c>
      <c r="H359" s="17">
        <v>369871.08</v>
      </c>
      <c r="I359" s="18" t="s">
        <v>97</v>
      </c>
      <c r="J359" s="32">
        <f t="shared" si="25"/>
        <v>36987.108</v>
      </c>
      <c r="K359" s="15" t="s">
        <v>1767</v>
      </c>
      <c r="L359" s="20">
        <f t="shared" si="2"/>
        <v>40878</v>
      </c>
      <c r="M359" s="20">
        <f t="shared" si="3"/>
        <v>41973</v>
      </c>
      <c r="N359" s="39" t="s">
        <v>186</v>
      </c>
      <c r="O359" s="40" t="s">
        <v>187</v>
      </c>
      <c r="P359" s="15" t="s">
        <v>1611</v>
      </c>
      <c r="Q359" s="22" t="s">
        <v>1768</v>
      </c>
      <c r="R359" s="22" t="s">
        <v>718</v>
      </c>
      <c r="S359" s="22" t="s">
        <v>1769</v>
      </c>
      <c r="T359" s="16" t="s">
        <v>1770</v>
      </c>
      <c r="U359" s="23" t="s">
        <v>46</v>
      </c>
      <c r="V359" s="30"/>
      <c r="W359" s="23"/>
      <c r="X359" s="22"/>
      <c r="Y359" s="22"/>
      <c r="Z359" s="22"/>
      <c r="AA359" s="22"/>
      <c r="AB359" s="22"/>
      <c r="AC359" s="22"/>
      <c r="AD359" s="22"/>
      <c r="AE359" s="22"/>
      <c r="AF359" s="22"/>
      <c r="AG359" s="22"/>
      <c r="AH359" s="22"/>
      <c r="AI359" s="22"/>
      <c r="AJ359" s="22"/>
      <c r="AK359" s="22"/>
      <c r="AL359" s="22"/>
      <c r="AM359" s="22"/>
      <c r="AN359" s="22"/>
      <c r="AO359" s="22"/>
    </row>
    <row r="360" ht="14.25" hidden="1" customHeight="1">
      <c r="A360" s="26">
        <v>2777.0</v>
      </c>
      <c r="B360" s="18">
        <v>1.0</v>
      </c>
      <c r="C360" s="12" t="str">
        <f t="shared" si="1"/>
        <v>2777-01</v>
      </c>
      <c r="D360" s="13">
        <v>41536.0</v>
      </c>
      <c r="E360" s="22"/>
      <c r="F360" s="23"/>
      <c r="G360" s="16" t="s">
        <v>1771</v>
      </c>
      <c r="H360" s="17">
        <v>1000000.0</v>
      </c>
      <c r="I360" s="18" t="s">
        <v>27</v>
      </c>
      <c r="J360" s="23"/>
      <c r="K360" s="16" t="s">
        <v>1772</v>
      </c>
      <c r="L360" s="20">
        <f t="shared" si="2"/>
        <v>41221</v>
      </c>
      <c r="M360" s="20">
        <f t="shared" si="3"/>
        <v>41820</v>
      </c>
      <c r="N360" s="29" t="s">
        <v>117</v>
      </c>
      <c r="O360" s="18" t="s">
        <v>292</v>
      </c>
      <c r="P360" s="23" t="s">
        <v>293</v>
      </c>
      <c r="Q360" s="16" t="s">
        <v>203</v>
      </c>
      <c r="R360" s="22" t="s">
        <v>203</v>
      </c>
      <c r="S360" s="16" t="s">
        <v>203</v>
      </c>
      <c r="T360" s="35"/>
      <c r="U360" s="23" t="s">
        <v>177</v>
      </c>
      <c r="V360" s="30"/>
      <c r="W360" s="23"/>
      <c r="X360" s="22"/>
      <c r="Y360" s="22"/>
      <c r="Z360" s="22"/>
      <c r="AA360" s="22"/>
      <c r="AB360" s="25"/>
      <c r="AC360" s="22"/>
      <c r="AD360" s="22"/>
      <c r="AE360" s="22"/>
      <c r="AF360" s="22"/>
      <c r="AG360" s="22"/>
      <c r="AH360" s="22"/>
      <c r="AI360" s="22"/>
      <c r="AJ360" s="22"/>
      <c r="AK360" s="22"/>
      <c r="AL360" s="22"/>
      <c r="AM360" s="22"/>
      <c r="AN360" s="22"/>
      <c r="AO360" s="22"/>
    </row>
    <row r="361" ht="14.25" hidden="1" customHeight="1">
      <c r="A361" s="37">
        <v>2779.0</v>
      </c>
      <c r="B361" s="26">
        <v>2.0</v>
      </c>
      <c r="C361" s="12" t="str">
        <f t="shared" si="1"/>
        <v>2779-02</v>
      </c>
      <c r="D361" s="13">
        <v>41501.0</v>
      </c>
      <c r="E361" s="14" t="s">
        <v>1773</v>
      </c>
      <c r="F361" s="15" t="s">
        <v>25</v>
      </c>
      <c r="G361" s="14" t="s">
        <v>1774</v>
      </c>
      <c r="H361" s="17">
        <v>51342.09</v>
      </c>
      <c r="I361" s="18" t="s">
        <v>97</v>
      </c>
      <c r="J361" s="32"/>
      <c r="K361" s="15" t="s">
        <v>1775</v>
      </c>
      <c r="L361" s="20">
        <f t="shared" si="2"/>
        <v>41149</v>
      </c>
      <c r="M361" s="20">
        <f t="shared" si="3"/>
        <v>41514</v>
      </c>
      <c r="N361" s="39" t="s">
        <v>186</v>
      </c>
      <c r="O361" s="40" t="s">
        <v>187</v>
      </c>
      <c r="P361" s="23" t="s">
        <v>292</v>
      </c>
      <c r="Q361" s="22" t="s">
        <v>1533</v>
      </c>
      <c r="R361" s="22" t="s">
        <v>120</v>
      </c>
      <c r="S361" s="22" t="s">
        <v>1776</v>
      </c>
      <c r="T361" s="16" t="s">
        <v>1777</v>
      </c>
      <c r="U361" s="23" t="s">
        <v>59</v>
      </c>
      <c r="V361" s="30"/>
      <c r="W361" s="23"/>
      <c r="X361" s="22"/>
      <c r="Y361" s="22"/>
      <c r="Z361" s="22"/>
      <c r="AA361" s="22"/>
      <c r="AB361" s="22"/>
      <c r="AC361" s="22"/>
      <c r="AD361" s="22"/>
      <c r="AE361" s="22"/>
      <c r="AF361" s="22"/>
      <c r="AG361" s="22"/>
      <c r="AH361" s="22"/>
      <c r="AI361" s="22"/>
      <c r="AJ361" s="22"/>
      <c r="AK361" s="22"/>
      <c r="AL361" s="22"/>
      <c r="AM361" s="22"/>
      <c r="AN361" s="22"/>
      <c r="AO361" s="22"/>
    </row>
    <row r="362" ht="14.25" hidden="1" customHeight="1">
      <c r="A362" s="37">
        <v>2780.0</v>
      </c>
      <c r="B362" s="41">
        <v>3.0</v>
      </c>
      <c r="C362" s="12" t="str">
        <f t="shared" si="1"/>
        <v>2780-03</v>
      </c>
      <c r="D362" s="13">
        <v>42298.0</v>
      </c>
      <c r="E362" s="14" t="s">
        <v>1778</v>
      </c>
      <c r="F362" s="15" t="s">
        <v>25</v>
      </c>
      <c r="G362" s="14" t="s">
        <v>1779</v>
      </c>
      <c r="H362" s="17">
        <v>224983.35</v>
      </c>
      <c r="I362" s="18" t="s">
        <v>97</v>
      </c>
      <c r="J362" s="32">
        <f>H362*0.1</f>
        <v>22498.335</v>
      </c>
      <c r="K362" s="15" t="s">
        <v>1780</v>
      </c>
      <c r="L362" s="20">
        <f t="shared" si="2"/>
        <v>41153</v>
      </c>
      <c r="M362" s="20">
        <f t="shared" si="3"/>
        <v>42369</v>
      </c>
      <c r="N362" s="39" t="s">
        <v>186</v>
      </c>
      <c r="O362" s="40" t="s">
        <v>187</v>
      </c>
      <c r="P362" s="15" t="s">
        <v>1611</v>
      </c>
      <c r="Q362" s="22" t="s">
        <v>1781</v>
      </c>
      <c r="R362" s="22" t="s">
        <v>1782</v>
      </c>
      <c r="S362" s="22" t="s">
        <v>1783</v>
      </c>
      <c r="T362" s="16" t="s">
        <v>1784</v>
      </c>
      <c r="U362" s="23" t="s">
        <v>218</v>
      </c>
      <c r="V362" s="30"/>
      <c r="W362" s="23"/>
      <c r="X362" s="22"/>
      <c r="Y362" s="25"/>
      <c r="Z362" s="22"/>
      <c r="AA362" s="22"/>
      <c r="AB362" s="22"/>
      <c r="AC362" s="22"/>
      <c r="AD362" s="22"/>
      <c r="AE362" s="22"/>
      <c r="AF362" s="22"/>
      <c r="AG362" s="22"/>
      <c r="AH362" s="22"/>
      <c r="AI362" s="22"/>
      <c r="AJ362" s="22"/>
      <c r="AK362" s="22"/>
      <c r="AL362" s="22"/>
      <c r="AM362" s="22"/>
      <c r="AN362" s="22"/>
      <c r="AO362" s="22"/>
    </row>
    <row r="363" ht="14.25" hidden="1" customHeight="1">
      <c r="A363" s="37">
        <v>2781.0</v>
      </c>
      <c r="B363" s="26">
        <v>2.0</v>
      </c>
      <c r="C363" s="12" t="str">
        <f t="shared" si="1"/>
        <v>2781-02</v>
      </c>
      <c r="D363" s="13">
        <v>41912.0</v>
      </c>
      <c r="E363" s="14" t="s">
        <v>1785</v>
      </c>
      <c r="F363" s="15" t="s">
        <v>25</v>
      </c>
      <c r="G363" s="14" t="s">
        <v>1786</v>
      </c>
      <c r="H363" s="17">
        <v>546301.3</v>
      </c>
      <c r="I363" s="18" t="s">
        <v>97</v>
      </c>
      <c r="J363" s="32"/>
      <c r="K363" s="15" t="s">
        <v>1787</v>
      </c>
      <c r="L363" s="20">
        <f t="shared" si="2"/>
        <v>40882</v>
      </c>
      <c r="M363" s="20">
        <f t="shared" si="3"/>
        <v>41973</v>
      </c>
      <c r="N363" s="39" t="s">
        <v>186</v>
      </c>
      <c r="O363" s="40" t="s">
        <v>187</v>
      </c>
      <c r="P363" s="15"/>
      <c r="Q363" s="16" t="s">
        <v>791</v>
      </c>
      <c r="R363" s="22" t="s">
        <v>213</v>
      </c>
      <c r="S363" s="22" t="s">
        <v>1788</v>
      </c>
      <c r="T363" s="16" t="s">
        <v>1789</v>
      </c>
      <c r="U363" s="23" t="s">
        <v>59</v>
      </c>
      <c r="V363" s="30"/>
      <c r="W363" s="23"/>
      <c r="X363" s="22"/>
      <c r="Y363" s="22"/>
      <c r="Z363" s="22"/>
      <c r="AA363" s="22"/>
      <c r="AB363" s="22"/>
      <c r="AC363" s="22"/>
      <c r="AD363" s="22"/>
      <c r="AE363" s="22"/>
      <c r="AF363" s="22"/>
      <c r="AG363" s="22"/>
      <c r="AH363" s="22"/>
      <c r="AI363" s="22"/>
      <c r="AJ363" s="22"/>
      <c r="AK363" s="22"/>
      <c r="AL363" s="22"/>
      <c r="AM363" s="22"/>
      <c r="AN363" s="22"/>
      <c r="AO363" s="22"/>
    </row>
    <row r="364" ht="14.25" hidden="1" customHeight="1">
      <c r="A364" s="37">
        <v>2782.0</v>
      </c>
      <c r="B364" s="26"/>
      <c r="C364" s="12" t="str">
        <f t="shared" si="1"/>
        <v>2782</v>
      </c>
      <c r="D364" s="13">
        <v>41296.0</v>
      </c>
      <c r="E364" s="14"/>
      <c r="F364" s="15" t="s">
        <v>25</v>
      </c>
      <c r="G364" s="14" t="s">
        <v>1790</v>
      </c>
      <c r="H364" s="17">
        <v>75650.0</v>
      </c>
      <c r="I364" s="18" t="s">
        <v>97</v>
      </c>
      <c r="J364" s="32"/>
      <c r="K364" s="15" t="s">
        <v>1633</v>
      </c>
      <c r="L364" s="20">
        <f t="shared" si="2"/>
        <v>40905</v>
      </c>
      <c r="M364" s="20">
        <f t="shared" si="3"/>
        <v>41635</v>
      </c>
      <c r="N364" s="39" t="s">
        <v>186</v>
      </c>
      <c r="O364" s="40" t="s">
        <v>187</v>
      </c>
      <c r="P364" s="15"/>
      <c r="Q364" s="22" t="s">
        <v>1634</v>
      </c>
      <c r="R364" s="22" t="s">
        <v>1328</v>
      </c>
      <c r="S364" s="22" t="s">
        <v>1791</v>
      </c>
      <c r="T364" s="16" t="s">
        <v>1792</v>
      </c>
      <c r="U364" s="23" t="s">
        <v>683</v>
      </c>
      <c r="V364" s="30"/>
      <c r="W364" s="23"/>
      <c r="X364" s="22"/>
      <c r="Y364" s="22"/>
      <c r="Z364" s="22"/>
      <c r="AA364" s="22"/>
      <c r="AB364" s="22"/>
      <c r="AC364" s="22"/>
      <c r="AD364" s="22"/>
      <c r="AE364" s="22"/>
      <c r="AF364" s="22"/>
      <c r="AG364" s="22"/>
      <c r="AH364" s="22"/>
      <c r="AI364" s="22"/>
      <c r="AJ364" s="22"/>
      <c r="AK364" s="22"/>
      <c r="AL364" s="22"/>
      <c r="AM364" s="22"/>
      <c r="AN364" s="22"/>
      <c r="AO364" s="22"/>
    </row>
    <row r="365" ht="14.25" hidden="1" customHeight="1">
      <c r="A365" s="11">
        <v>2783.0</v>
      </c>
      <c r="B365" s="18">
        <v>6.0</v>
      </c>
      <c r="C365" s="12" t="str">
        <f t="shared" si="1"/>
        <v>2783-06</v>
      </c>
      <c r="D365" s="13">
        <v>43587.0</v>
      </c>
      <c r="E365" s="27" t="s">
        <v>1793</v>
      </c>
      <c r="F365" s="28" t="s">
        <v>25</v>
      </c>
      <c r="G365" s="22" t="s">
        <v>1794</v>
      </c>
      <c r="H365" s="17">
        <v>1.485854E7</v>
      </c>
      <c r="I365" s="18" t="s">
        <v>27</v>
      </c>
      <c r="J365" s="22"/>
      <c r="K365" s="16" t="s">
        <v>1795</v>
      </c>
      <c r="L365" s="20">
        <f t="shared" si="2"/>
        <v>41182</v>
      </c>
      <c r="M365" s="20">
        <f t="shared" si="3"/>
        <v>43737</v>
      </c>
      <c r="N365" s="29" t="s">
        <v>29</v>
      </c>
      <c r="O365" s="13" t="s">
        <v>30</v>
      </c>
      <c r="P365" s="22" t="s">
        <v>1796</v>
      </c>
      <c r="Q365" s="22" t="s">
        <v>1797</v>
      </c>
      <c r="R365" s="22" t="s">
        <v>987</v>
      </c>
      <c r="S365" s="22" t="s">
        <v>1798</v>
      </c>
      <c r="T365" s="14" t="s">
        <v>1799</v>
      </c>
      <c r="U365" s="23" t="s">
        <v>683</v>
      </c>
      <c r="V365" s="30"/>
      <c r="W365" s="23"/>
      <c r="X365" s="22"/>
      <c r="Y365" s="22"/>
      <c r="Z365" s="22"/>
      <c r="AA365" s="22"/>
      <c r="AB365" s="22"/>
      <c r="AC365" s="22"/>
      <c r="AD365" s="22"/>
      <c r="AE365" s="22"/>
      <c r="AF365" s="22"/>
      <c r="AG365" s="22"/>
      <c r="AH365" s="22"/>
      <c r="AI365" s="22"/>
      <c r="AJ365" s="22"/>
      <c r="AK365" s="22"/>
      <c r="AL365" s="22"/>
      <c r="AM365" s="22"/>
      <c r="AN365" s="22"/>
      <c r="AO365" s="22"/>
    </row>
    <row r="366" ht="14.25" hidden="1" customHeight="1">
      <c r="A366" s="26">
        <v>2785.0</v>
      </c>
      <c r="B366" s="18"/>
      <c r="C366" s="12" t="str">
        <f t="shared" si="1"/>
        <v>2785</v>
      </c>
      <c r="D366" s="13">
        <v>41318.0</v>
      </c>
      <c r="E366" s="22"/>
      <c r="F366" s="23"/>
      <c r="G366" s="16" t="s">
        <v>1800</v>
      </c>
      <c r="H366" s="17">
        <v>315000.0</v>
      </c>
      <c r="I366" s="18" t="s">
        <v>27</v>
      </c>
      <c r="J366" s="23"/>
      <c r="K366" s="16" t="s">
        <v>1801</v>
      </c>
      <c r="L366" s="20">
        <f t="shared" si="2"/>
        <v>41201</v>
      </c>
      <c r="M366" s="20">
        <f t="shared" si="3"/>
        <v>42185</v>
      </c>
      <c r="N366" s="29" t="s">
        <v>117</v>
      </c>
      <c r="O366" s="18" t="s">
        <v>292</v>
      </c>
      <c r="P366" s="23" t="s">
        <v>293</v>
      </c>
      <c r="Q366" s="16" t="s">
        <v>1802</v>
      </c>
      <c r="R366" s="16" t="s">
        <v>1802</v>
      </c>
      <c r="S366" s="16" t="s">
        <v>1802</v>
      </c>
      <c r="T366" s="35"/>
      <c r="U366" s="23" t="s">
        <v>218</v>
      </c>
      <c r="V366" s="30"/>
      <c r="W366" s="22"/>
      <c r="X366" s="2"/>
      <c r="Y366" s="22"/>
      <c r="Z366" s="22"/>
      <c r="AA366" s="22"/>
      <c r="AB366" s="22"/>
      <c r="AC366" s="22"/>
      <c r="AD366" s="22"/>
      <c r="AE366" s="22"/>
      <c r="AF366" s="22"/>
      <c r="AG366" s="22"/>
      <c r="AH366" s="22"/>
      <c r="AI366" s="22"/>
      <c r="AJ366" s="22"/>
      <c r="AK366" s="22"/>
      <c r="AL366" s="22"/>
      <c r="AM366" s="22"/>
      <c r="AN366" s="22"/>
      <c r="AO366" s="22"/>
    </row>
    <row r="367" ht="14.25" hidden="1" customHeight="1">
      <c r="A367" s="37">
        <v>2786.0</v>
      </c>
      <c r="B367" s="41"/>
      <c r="C367" s="12" t="str">
        <f t="shared" si="1"/>
        <v>2786</v>
      </c>
      <c r="D367" s="13">
        <v>41320.0</v>
      </c>
      <c r="E367" s="14"/>
      <c r="F367" s="15" t="s">
        <v>25</v>
      </c>
      <c r="G367" s="14" t="s">
        <v>1803</v>
      </c>
      <c r="H367" s="17">
        <v>469739.18</v>
      </c>
      <c r="I367" s="18" t="s">
        <v>97</v>
      </c>
      <c r="J367" s="32"/>
      <c r="K367" s="15" t="s">
        <v>1804</v>
      </c>
      <c r="L367" s="20">
        <f t="shared" si="2"/>
        <v>41197</v>
      </c>
      <c r="M367" s="20">
        <f t="shared" si="3"/>
        <v>42291</v>
      </c>
      <c r="N367" s="39" t="s">
        <v>186</v>
      </c>
      <c r="O367" s="40" t="s">
        <v>187</v>
      </c>
      <c r="P367" s="15"/>
      <c r="Q367" s="22" t="s">
        <v>1805</v>
      </c>
      <c r="R367" s="22" t="s">
        <v>43</v>
      </c>
      <c r="S367" s="22" t="s">
        <v>693</v>
      </c>
      <c r="T367" s="16" t="s">
        <v>1806</v>
      </c>
      <c r="U367" s="23" t="s">
        <v>46</v>
      </c>
      <c r="V367" s="30"/>
      <c r="W367" s="23"/>
      <c r="X367" s="22"/>
      <c r="Y367" s="22"/>
      <c r="Z367" s="22"/>
      <c r="AA367" s="22"/>
      <c r="AB367" s="22"/>
      <c r="AC367" s="22"/>
      <c r="AD367" s="22"/>
      <c r="AE367" s="22"/>
      <c r="AF367" s="22"/>
      <c r="AG367" s="22"/>
      <c r="AH367" s="22"/>
      <c r="AI367" s="22"/>
      <c r="AJ367" s="22"/>
      <c r="AK367" s="22"/>
      <c r="AL367" s="22"/>
      <c r="AM367" s="22"/>
      <c r="AN367" s="22"/>
      <c r="AO367" s="22"/>
    </row>
    <row r="368" ht="14.25" hidden="1" customHeight="1">
      <c r="A368" s="37">
        <v>2787.0</v>
      </c>
      <c r="B368" s="41">
        <v>2.0</v>
      </c>
      <c r="C368" s="12" t="str">
        <f t="shared" si="1"/>
        <v>2787-02</v>
      </c>
      <c r="D368" s="13">
        <v>42275.0</v>
      </c>
      <c r="E368" s="14" t="s">
        <v>1807</v>
      </c>
      <c r="F368" s="15" t="s">
        <v>25</v>
      </c>
      <c r="G368" s="14" t="s">
        <v>1808</v>
      </c>
      <c r="H368" s="17">
        <v>7958655.87</v>
      </c>
      <c r="I368" s="18" t="s">
        <v>97</v>
      </c>
      <c r="J368" s="32">
        <f>H368*0.1</f>
        <v>795865.587</v>
      </c>
      <c r="K368" s="15" t="s">
        <v>1780</v>
      </c>
      <c r="L368" s="20">
        <f t="shared" si="2"/>
        <v>41153</v>
      </c>
      <c r="M368" s="20">
        <f t="shared" si="3"/>
        <v>42369</v>
      </c>
      <c r="N368" s="39" t="s">
        <v>186</v>
      </c>
      <c r="O368" s="40" t="s">
        <v>187</v>
      </c>
      <c r="P368" s="15" t="s">
        <v>1611</v>
      </c>
      <c r="Q368" s="22" t="s">
        <v>1809</v>
      </c>
      <c r="R368" s="22" t="s">
        <v>105</v>
      </c>
      <c r="S368" s="22" t="s">
        <v>105</v>
      </c>
      <c r="T368" s="16" t="s">
        <v>1810</v>
      </c>
      <c r="U368" s="23" t="s">
        <v>74</v>
      </c>
      <c r="V368" s="30"/>
      <c r="W368" s="23"/>
      <c r="X368" s="22"/>
      <c r="Y368" s="22"/>
      <c r="Z368" s="22"/>
      <c r="AA368" s="22"/>
      <c r="AB368" s="22"/>
      <c r="AC368" s="22"/>
      <c r="AD368" s="22"/>
      <c r="AE368" s="22"/>
      <c r="AF368" s="22"/>
      <c r="AG368" s="22"/>
      <c r="AH368" s="22"/>
      <c r="AI368" s="22"/>
      <c r="AJ368" s="22"/>
      <c r="AK368" s="22"/>
      <c r="AL368" s="22"/>
      <c r="AM368" s="22"/>
      <c r="AN368" s="22"/>
      <c r="AO368" s="22"/>
    </row>
    <row r="369" ht="14.25" hidden="1" customHeight="1">
      <c r="A369" s="37">
        <v>2788.0</v>
      </c>
      <c r="B369" s="26"/>
      <c r="C369" s="12" t="str">
        <f t="shared" si="1"/>
        <v>2788</v>
      </c>
      <c r="D369" s="13">
        <v>41325.0</v>
      </c>
      <c r="E369" s="14"/>
      <c r="F369" s="15" t="s">
        <v>38</v>
      </c>
      <c r="G369" s="14" t="s">
        <v>1811</v>
      </c>
      <c r="H369" s="17">
        <v>62476.0</v>
      </c>
      <c r="I369" s="18" t="s">
        <v>97</v>
      </c>
      <c r="J369" s="32">
        <v>100002.0</v>
      </c>
      <c r="K369" s="15" t="s">
        <v>1812</v>
      </c>
      <c r="L369" s="20">
        <f t="shared" si="2"/>
        <v>40901</v>
      </c>
      <c r="M369" s="20">
        <f t="shared" si="3"/>
        <v>41813</v>
      </c>
      <c r="N369" s="39" t="s">
        <v>186</v>
      </c>
      <c r="O369" s="40" t="s">
        <v>187</v>
      </c>
      <c r="P369" s="15"/>
      <c r="Q369" s="22" t="s">
        <v>1813</v>
      </c>
      <c r="R369" s="22" t="s">
        <v>1814</v>
      </c>
      <c r="S369" s="22" t="s">
        <v>1815</v>
      </c>
      <c r="T369" s="16" t="s">
        <v>1816</v>
      </c>
      <c r="U369" s="23" t="s">
        <v>46</v>
      </c>
      <c r="V369" s="30"/>
      <c r="W369" s="23"/>
      <c r="X369" s="22"/>
      <c r="Y369" s="22"/>
      <c r="Z369" s="22"/>
      <c r="AA369" s="22"/>
      <c r="AB369" s="22"/>
      <c r="AC369" s="22"/>
      <c r="AD369" s="22"/>
      <c r="AE369" s="22"/>
      <c r="AF369" s="22"/>
      <c r="AG369" s="22"/>
      <c r="AH369" s="22"/>
      <c r="AI369" s="22"/>
      <c r="AJ369" s="22"/>
      <c r="AK369" s="22"/>
      <c r="AL369" s="22"/>
      <c r="AM369" s="22"/>
      <c r="AN369" s="22"/>
      <c r="AO369" s="22"/>
    </row>
    <row r="370" ht="14.25" hidden="1" customHeight="1">
      <c r="A370" s="37">
        <v>2789.0</v>
      </c>
      <c r="B370" s="41"/>
      <c r="C370" s="12" t="str">
        <f t="shared" si="1"/>
        <v>2789</v>
      </c>
      <c r="D370" s="13">
        <v>41325.0</v>
      </c>
      <c r="E370" s="14"/>
      <c r="F370" s="15" t="s">
        <v>25</v>
      </c>
      <c r="G370" s="14" t="s">
        <v>1817</v>
      </c>
      <c r="H370" s="17">
        <v>146998.35</v>
      </c>
      <c r="I370" s="18" t="s">
        <v>97</v>
      </c>
      <c r="J370" s="32"/>
      <c r="K370" s="15" t="s">
        <v>1818</v>
      </c>
      <c r="L370" s="20">
        <f t="shared" si="2"/>
        <v>41257</v>
      </c>
      <c r="M370" s="20">
        <f t="shared" si="3"/>
        <v>41347</v>
      </c>
      <c r="N370" s="39" t="s">
        <v>186</v>
      </c>
      <c r="O370" s="40" t="s">
        <v>187</v>
      </c>
      <c r="P370" s="15"/>
      <c r="Q370" s="22" t="s">
        <v>1819</v>
      </c>
      <c r="R370" s="22" t="s">
        <v>105</v>
      </c>
      <c r="S370" s="22" t="s">
        <v>1820</v>
      </c>
      <c r="T370" s="16" t="s">
        <v>1821</v>
      </c>
      <c r="U370" s="23" t="s">
        <v>74</v>
      </c>
      <c r="V370" s="30"/>
      <c r="W370" s="23"/>
      <c r="X370" s="22"/>
      <c r="Y370" s="22"/>
      <c r="Z370" s="22"/>
      <c r="AA370" s="22"/>
      <c r="AB370" s="22"/>
      <c r="AC370" s="22"/>
      <c r="AD370" s="22"/>
      <c r="AE370" s="22"/>
      <c r="AF370" s="22"/>
      <c r="AG370" s="22"/>
      <c r="AH370" s="22"/>
      <c r="AI370" s="22"/>
      <c r="AJ370" s="22"/>
      <c r="AK370" s="22"/>
      <c r="AL370" s="22"/>
      <c r="AM370" s="22"/>
      <c r="AN370" s="22"/>
      <c r="AO370" s="22"/>
    </row>
    <row r="371" ht="14.25" hidden="1" customHeight="1">
      <c r="A371" s="37">
        <v>2790.0</v>
      </c>
      <c r="B371" s="41"/>
      <c r="C371" s="12" t="str">
        <f t="shared" si="1"/>
        <v>2790</v>
      </c>
      <c r="D371" s="13">
        <v>41325.0</v>
      </c>
      <c r="E371" s="14"/>
      <c r="F371" s="15" t="s">
        <v>25</v>
      </c>
      <c r="G371" s="14" t="s">
        <v>1822</v>
      </c>
      <c r="H371" s="17">
        <v>167248.0</v>
      </c>
      <c r="I371" s="18" t="s">
        <v>97</v>
      </c>
      <c r="J371" s="32"/>
      <c r="K371" s="15" t="s">
        <v>1823</v>
      </c>
      <c r="L371" s="20">
        <f t="shared" si="2"/>
        <v>41262</v>
      </c>
      <c r="M371" s="20">
        <f t="shared" si="3"/>
        <v>41382</v>
      </c>
      <c r="N371" s="39" t="s">
        <v>186</v>
      </c>
      <c r="O371" s="40" t="s">
        <v>187</v>
      </c>
      <c r="P371" s="15"/>
      <c r="Q371" s="22" t="s">
        <v>1824</v>
      </c>
      <c r="R371" s="22" t="s">
        <v>105</v>
      </c>
      <c r="S371" s="22" t="s">
        <v>1825</v>
      </c>
      <c r="T371" s="16" t="s">
        <v>1826</v>
      </c>
      <c r="U371" s="23" t="s">
        <v>74</v>
      </c>
      <c r="V371" s="30"/>
      <c r="W371" s="23"/>
      <c r="X371" s="22"/>
      <c r="Y371" s="22"/>
      <c r="Z371" s="22"/>
      <c r="AA371" s="22"/>
      <c r="AB371" s="22"/>
      <c r="AC371" s="22"/>
      <c r="AD371" s="22"/>
      <c r="AE371" s="22"/>
      <c r="AF371" s="22"/>
      <c r="AG371" s="22"/>
      <c r="AH371" s="22"/>
      <c r="AI371" s="22"/>
      <c r="AJ371" s="22"/>
      <c r="AK371" s="22"/>
      <c r="AL371" s="22"/>
      <c r="AM371" s="22"/>
      <c r="AN371" s="22"/>
      <c r="AO371" s="22"/>
    </row>
    <row r="372" ht="14.25" hidden="1" customHeight="1">
      <c r="A372" s="37">
        <v>2791.0</v>
      </c>
      <c r="B372" s="41"/>
      <c r="C372" s="12" t="str">
        <f t="shared" si="1"/>
        <v>2791</v>
      </c>
      <c r="D372" s="13">
        <v>41327.0</v>
      </c>
      <c r="E372" s="14" t="s">
        <v>1827</v>
      </c>
      <c r="F372" s="15" t="s">
        <v>25</v>
      </c>
      <c r="G372" s="14" t="s">
        <v>1828</v>
      </c>
      <c r="H372" s="17">
        <v>264576.29</v>
      </c>
      <c r="I372" s="18" t="s">
        <v>97</v>
      </c>
      <c r="J372" s="32">
        <f>H372*0.1</f>
        <v>26457.629</v>
      </c>
      <c r="K372" s="15" t="s">
        <v>1829</v>
      </c>
      <c r="L372" s="20">
        <f t="shared" si="2"/>
        <v>41275</v>
      </c>
      <c r="M372" s="20">
        <f t="shared" si="3"/>
        <v>42004</v>
      </c>
      <c r="N372" s="39" t="s">
        <v>186</v>
      </c>
      <c r="O372" s="40" t="s">
        <v>187</v>
      </c>
      <c r="P372" s="15" t="s">
        <v>1611</v>
      </c>
      <c r="Q372" s="22" t="s">
        <v>1830</v>
      </c>
      <c r="R372" s="22" t="s">
        <v>718</v>
      </c>
      <c r="S372" s="22" t="s">
        <v>1831</v>
      </c>
      <c r="T372" s="16" t="s">
        <v>1832</v>
      </c>
      <c r="U372" s="23" t="s">
        <v>46</v>
      </c>
      <c r="V372" s="30"/>
      <c r="W372" s="23"/>
      <c r="X372" s="22"/>
      <c r="Y372" s="22"/>
      <c r="Z372" s="22"/>
      <c r="AA372" s="22"/>
      <c r="AB372" s="22"/>
      <c r="AC372" s="22"/>
      <c r="AD372" s="22"/>
      <c r="AE372" s="22"/>
      <c r="AF372" s="22"/>
      <c r="AG372" s="22"/>
      <c r="AH372" s="22"/>
      <c r="AI372" s="22"/>
      <c r="AJ372" s="22"/>
      <c r="AK372" s="22"/>
      <c r="AL372" s="22"/>
      <c r="AM372" s="22"/>
      <c r="AN372" s="22"/>
      <c r="AO372" s="22"/>
    </row>
    <row r="373" ht="14.25" hidden="1" customHeight="1">
      <c r="A373" s="37">
        <v>2792.0</v>
      </c>
      <c r="B373" s="26">
        <v>1.0</v>
      </c>
      <c r="C373" s="12" t="str">
        <f t="shared" si="1"/>
        <v>2792-01</v>
      </c>
      <c r="D373" s="13">
        <v>41327.0</v>
      </c>
      <c r="E373" s="14"/>
      <c r="F373" s="15" t="s">
        <v>25</v>
      </c>
      <c r="G373" s="14" t="s">
        <v>1833</v>
      </c>
      <c r="H373" s="17">
        <v>471103.0</v>
      </c>
      <c r="I373" s="18" t="s">
        <v>97</v>
      </c>
      <c r="J373" s="32">
        <v>170276.31</v>
      </c>
      <c r="K373" s="15" t="s">
        <v>1834</v>
      </c>
      <c r="L373" s="20">
        <f t="shared" si="2"/>
        <v>40897</v>
      </c>
      <c r="M373" s="20">
        <f t="shared" si="3"/>
        <v>41993</v>
      </c>
      <c r="N373" s="39" t="s">
        <v>186</v>
      </c>
      <c r="O373" s="40" t="s">
        <v>187</v>
      </c>
      <c r="P373" s="15"/>
      <c r="Q373" s="22" t="s">
        <v>1835</v>
      </c>
      <c r="R373" s="22" t="s">
        <v>1836</v>
      </c>
      <c r="S373" s="22" t="s">
        <v>1837</v>
      </c>
      <c r="T373" s="16" t="s">
        <v>1838</v>
      </c>
      <c r="U373" s="23" t="s">
        <v>46</v>
      </c>
      <c r="V373" s="30"/>
      <c r="W373" s="23"/>
      <c r="X373" s="22"/>
      <c r="Y373" s="22"/>
      <c r="Z373" s="22"/>
      <c r="AA373" s="22"/>
      <c r="AB373" s="22"/>
      <c r="AC373" s="22"/>
      <c r="AD373" s="22"/>
      <c r="AE373" s="22"/>
      <c r="AF373" s="22"/>
      <c r="AG373" s="22"/>
      <c r="AH373" s="22"/>
      <c r="AI373" s="22"/>
      <c r="AJ373" s="22"/>
      <c r="AK373" s="22"/>
      <c r="AL373" s="22"/>
      <c r="AM373" s="22"/>
      <c r="AN373" s="22"/>
      <c r="AO373" s="22"/>
    </row>
    <row r="374" ht="14.25" hidden="1" customHeight="1">
      <c r="A374" s="37">
        <v>2793.0</v>
      </c>
      <c r="B374" s="41"/>
      <c r="C374" s="12" t="str">
        <f t="shared" si="1"/>
        <v>2793</v>
      </c>
      <c r="D374" s="13">
        <v>41330.0</v>
      </c>
      <c r="E374" s="14"/>
      <c r="F374" s="15" t="s">
        <v>25</v>
      </c>
      <c r="G374" s="14" t="s">
        <v>1839</v>
      </c>
      <c r="H374" s="17">
        <v>159590.0</v>
      </c>
      <c r="I374" s="18" t="s">
        <v>97</v>
      </c>
      <c r="J374" s="32"/>
      <c r="K374" s="15" t="s">
        <v>1840</v>
      </c>
      <c r="L374" s="20">
        <f t="shared" si="2"/>
        <v>40954</v>
      </c>
      <c r="M374" s="20">
        <f t="shared" si="3"/>
        <v>41532</v>
      </c>
      <c r="N374" s="39" t="s">
        <v>186</v>
      </c>
      <c r="O374" s="40" t="s">
        <v>187</v>
      </c>
      <c r="P374" s="14"/>
      <c r="Q374" s="22" t="s">
        <v>1841</v>
      </c>
      <c r="R374" s="22" t="s">
        <v>1220</v>
      </c>
      <c r="S374" s="22" t="s">
        <v>1842</v>
      </c>
      <c r="T374" s="16" t="s">
        <v>1843</v>
      </c>
      <c r="U374" s="23" t="s">
        <v>83</v>
      </c>
      <c r="V374" s="30"/>
      <c r="W374" s="23"/>
      <c r="X374" s="22"/>
      <c r="Y374" s="22"/>
      <c r="Z374" s="22"/>
      <c r="AA374" s="22"/>
      <c r="AB374" s="22"/>
      <c r="AC374" s="22"/>
      <c r="AD374" s="22"/>
      <c r="AE374" s="22"/>
      <c r="AF374" s="22"/>
      <c r="AG374" s="22"/>
      <c r="AH374" s="22"/>
      <c r="AI374" s="22"/>
      <c r="AJ374" s="22"/>
      <c r="AK374" s="22"/>
      <c r="AL374" s="22"/>
      <c r="AM374" s="22"/>
      <c r="AN374" s="22"/>
      <c r="AO374" s="22"/>
    </row>
    <row r="375" ht="14.25" hidden="1" customHeight="1">
      <c r="A375" s="37">
        <v>2794.0</v>
      </c>
      <c r="B375" s="41"/>
      <c r="C375" s="12" t="str">
        <f t="shared" si="1"/>
        <v>2794</v>
      </c>
      <c r="D375" s="13">
        <v>41330.0</v>
      </c>
      <c r="E375" s="14" t="s">
        <v>794</v>
      </c>
      <c r="F375" s="15" t="s">
        <v>38</v>
      </c>
      <c r="G375" s="16" t="s">
        <v>1844</v>
      </c>
      <c r="H375" s="17">
        <v>13579.2</v>
      </c>
      <c r="I375" s="18" t="s">
        <v>97</v>
      </c>
      <c r="J375" s="32">
        <f>H375*0.1</f>
        <v>1357.92</v>
      </c>
      <c r="K375" s="15" t="s">
        <v>1845</v>
      </c>
      <c r="L375" s="20">
        <f t="shared" si="2"/>
        <v>40981</v>
      </c>
      <c r="M375" s="20">
        <f t="shared" si="3"/>
        <v>41345</v>
      </c>
      <c r="N375" s="39" t="s">
        <v>186</v>
      </c>
      <c r="O375" s="40" t="s">
        <v>187</v>
      </c>
      <c r="P375" s="15" t="s">
        <v>797</v>
      </c>
      <c r="Q375" s="22" t="s">
        <v>1846</v>
      </c>
      <c r="R375" s="22" t="s">
        <v>677</v>
      </c>
      <c r="S375" s="22" t="s">
        <v>1846</v>
      </c>
      <c r="T375" s="16" t="s">
        <v>1847</v>
      </c>
      <c r="U375" s="23" t="s">
        <v>46</v>
      </c>
      <c r="V375" s="30"/>
      <c r="W375" s="23"/>
      <c r="X375" s="22"/>
      <c r="Y375" s="22"/>
      <c r="Z375" s="22"/>
      <c r="AA375" s="22"/>
      <c r="AB375" s="2"/>
      <c r="AC375" s="22"/>
      <c r="AD375" s="22"/>
      <c r="AE375" s="22"/>
      <c r="AF375" s="22"/>
      <c r="AG375" s="22"/>
      <c r="AH375" s="22"/>
      <c r="AI375" s="22"/>
      <c r="AJ375" s="22"/>
      <c r="AK375" s="22"/>
      <c r="AL375" s="22"/>
      <c r="AM375" s="22"/>
      <c r="AN375" s="22"/>
      <c r="AO375" s="22"/>
    </row>
    <row r="376" ht="14.25" hidden="1" customHeight="1">
      <c r="A376" s="37">
        <v>2795.0</v>
      </c>
      <c r="B376" s="26">
        <v>3.0</v>
      </c>
      <c r="C376" s="12" t="str">
        <f t="shared" si="1"/>
        <v>2795-03</v>
      </c>
      <c r="D376" s="13">
        <v>42601.0</v>
      </c>
      <c r="E376" s="14"/>
      <c r="F376" s="15" t="s">
        <v>25</v>
      </c>
      <c r="G376" s="16" t="s">
        <v>1848</v>
      </c>
      <c r="H376" s="17">
        <v>6204480.0</v>
      </c>
      <c r="I376" s="18" t="s">
        <v>97</v>
      </c>
      <c r="J376" s="32"/>
      <c r="K376" s="15" t="s">
        <v>1849</v>
      </c>
      <c r="L376" s="20">
        <f t="shared" si="2"/>
        <v>41296</v>
      </c>
      <c r="M376" s="20">
        <f t="shared" si="3"/>
        <v>42787</v>
      </c>
      <c r="N376" s="39" t="s">
        <v>186</v>
      </c>
      <c r="O376" s="40" t="s">
        <v>187</v>
      </c>
      <c r="P376" s="15"/>
      <c r="Q376" s="22" t="s">
        <v>1850</v>
      </c>
      <c r="R376" s="22" t="s">
        <v>1851</v>
      </c>
      <c r="S376" s="22" t="s">
        <v>1852</v>
      </c>
      <c r="T376" s="16" t="s">
        <v>1853</v>
      </c>
      <c r="U376" s="23" t="s">
        <v>177</v>
      </c>
      <c r="V376" s="30"/>
      <c r="W376" s="23"/>
      <c r="X376" s="22"/>
      <c r="Y376" s="22"/>
      <c r="Z376" s="22"/>
      <c r="AA376" s="22"/>
      <c r="AB376" s="22"/>
      <c r="AC376" s="22"/>
      <c r="AD376" s="22"/>
      <c r="AE376" s="22"/>
      <c r="AF376" s="22"/>
      <c r="AG376" s="22"/>
      <c r="AH376" s="22"/>
      <c r="AI376" s="22"/>
      <c r="AJ376" s="22"/>
      <c r="AK376" s="22"/>
      <c r="AL376" s="22"/>
      <c r="AM376" s="22"/>
      <c r="AN376" s="22"/>
      <c r="AO376" s="22"/>
    </row>
    <row r="377" ht="14.25" hidden="1" customHeight="1">
      <c r="A377" s="37">
        <v>2796.0</v>
      </c>
      <c r="B377" s="41">
        <v>1.0</v>
      </c>
      <c r="C377" s="12" t="str">
        <f t="shared" si="1"/>
        <v>2796-01</v>
      </c>
      <c r="D377" s="13">
        <v>42007.0</v>
      </c>
      <c r="E377" s="14" t="s">
        <v>1854</v>
      </c>
      <c r="F377" s="15" t="s">
        <v>25</v>
      </c>
      <c r="G377" s="16" t="s">
        <v>1855</v>
      </c>
      <c r="H377" s="17">
        <v>905961.98</v>
      </c>
      <c r="I377" s="18" t="s">
        <v>97</v>
      </c>
      <c r="J377" s="32">
        <f>H377*0.1</f>
        <v>90596.198</v>
      </c>
      <c r="K377" s="15" t="s">
        <v>1856</v>
      </c>
      <c r="L377" s="20">
        <f t="shared" si="2"/>
        <v>41306</v>
      </c>
      <c r="M377" s="20">
        <f t="shared" si="3"/>
        <v>42216</v>
      </c>
      <c r="N377" s="39" t="s">
        <v>186</v>
      </c>
      <c r="O377" s="40" t="s">
        <v>187</v>
      </c>
      <c r="P377" s="15" t="s">
        <v>1611</v>
      </c>
      <c r="Q377" s="22" t="s">
        <v>1857</v>
      </c>
      <c r="R377" s="22" t="s">
        <v>1096</v>
      </c>
      <c r="S377" s="22" t="s">
        <v>1858</v>
      </c>
      <c r="T377" s="16" t="s">
        <v>1859</v>
      </c>
      <c r="U377" s="23" t="s">
        <v>683</v>
      </c>
      <c r="V377" s="30"/>
      <c r="W377" s="23"/>
      <c r="X377" s="22"/>
      <c r="Y377" s="22"/>
      <c r="Z377" s="22"/>
      <c r="AA377" s="22"/>
      <c r="AB377" s="22"/>
      <c r="AC377" s="22"/>
      <c r="AD377" s="22"/>
      <c r="AE377" s="22"/>
      <c r="AF377" s="22"/>
      <c r="AG377" s="22"/>
      <c r="AH377" s="22"/>
      <c r="AI377" s="22"/>
      <c r="AJ377" s="22"/>
      <c r="AK377" s="22"/>
      <c r="AL377" s="22"/>
      <c r="AM377" s="22"/>
      <c r="AN377" s="22"/>
      <c r="AO377" s="22"/>
    </row>
    <row r="378" ht="14.25" hidden="1" customHeight="1">
      <c r="A378" s="37">
        <v>2797.0</v>
      </c>
      <c r="B378" s="41">
        <v>1.0</v>
      </c>
      <c r="C378" s="12" t="str">
        <f t="shared" si="1"/>
        <v>2797-01</v>
      </c>
      <c r="D378" s="13">
        <v>41338.0</v>
      </c>
      <c r="E378" s="14" t="s">
        <v>1860</v>
      </c>
      <c r="F378" s="15" t="s">
        <v>25</v>
      </c>
      <c r="G378" s="16" t="s">
        <v>1861</v>
      </c>
      <c r="H378" s="17">
        <v>898600.0</v>
      </c>
      <c r="I378" s="18" t="s">
        <v>97</v>
      </c>
      <c r="J378" s="32"/>
      <c r="K378" s="15" t="s">
        <v>1862</v>
      </c>
      <c r="L378" s="20">
        <f t="shared" si="2"/>
        <v>41260</v>
      </c>
      <c r="M378" s="20">
        <f t="shared" si="3"/>
        <v>41989</v>
      </c>
      <c r="N378" s="39" t="s">
        <v>186</v>
      </c>
      <c r="O378" s="40" t="s">
        <v>187</v>
      </c>
      <c r="P378" s="15"/>
      <c r="Q378" s="22" t="s">
        <v>1863</v>
      </c>
      <c r="R378" s="22" t="s">
        <v>112</v>
      </c>
      <c r="S378" s="22" t="s">
        <v>1864</v>
      </c>
      <c r="T378" s="16" t="s">
        <v>1865</v>
      </c>
      <c r="U378" s="23" t="s">
        <v>59</v>
      </c>
      <c r="V378" s="30"/>
      <c r="W378" s="23"/>
      <c r="X378" s="22"/>
      <c r="Y378" s="22"/>
      <c r="Z378" s="22"/>
      <c r="AA378" s="22"/>
      <c r="AB378" s="22"/>
      <c r="AC378" s="22"/>
      <c r="AD378" s="22"/>
      <c r="AE378" s="22"/>
      <c r="AF378" s="22"/>
      <c r="AG378" s="22"/>
      <c r="AH378" s="22"/>
      <c r="AI378" s="22"/>
      <c r="AJ378" s="22"/>
      <c r="AK378" s="22"/>
      <c r="AL378" s="22"/>
      <c r="AM378" s="22"/>
      <c r="AN378" s="22"/>
      <c r="AO378" s="22"/>
    </row>
    <row r="379" ht="14.25" hidden="1" customHeight="1">
      <c r="A379" s="26">
        <v>2798.0</v>
      </c>
      <c r="B379" s="18">
        <v>1.0</v>
      </c>
      <c r="C379" s="12" t="str">
        <f t="shared" si="1"/>
        <v>2798-01</v>
      </c>
      <c r="D379" s="13">
        <v>41886.0</v>
      </c>
      <c r="E379" s="27"/>
      <c r="F379" s="28"/>
      <c r="G379" s="16" t="s">
        <v>1866</v>
      </c>
      <c r="H379" s="17">
        <v>456000.0</v>
      </c>
      <c r="I379" s="18" t="s">
        <v>27</v>
      </c>
      <c r="J379" s="23"/>
      <c r="K379" s="16" t="s">
        <v>1867</v>
      </c>
      <c r="L379" s="20">
        <f t="shared" si="2"/>
        <v>41257</v>
      </c>
      <c r="M379" s="20">
        <f t="shared" si="3"/>
        <v>41927</v>
      </c>
      <c r="N379" s="29" t="s">
        <v>117</v>
      </c>
      <c r="O379" s="18" t="s">
        <v>292</v>
      </c>
      <c r="P379" s="23" t="s">
        <v>293</v>
      </c>
      <c r="Q379" s="16" t="s">
        <v>88</v>
      </c>
      <c r="R379" s="16" t="s">
        <v>88</v>
      </c>
      <c r="S379" s="16" t="s">
        <v>88</v>
      </c>
      <c r="T379" s="35"/>
      <c r="U379" s="23" t="s">
        <v>359</v>
      </c>
      <c r="V379" s="30"/>
      <c r="W379" s="23"/>
      <c r="X379" s="22"/>
      <c r="Y379" s="22"/>
      <c r="Z379" s="22"/>
      <c r="AA379" s="22"/>
      <c r="AB379" s="22"/>
      <c r="AC379" s="22"/>
      <c r="AD379" s="22"/>
      <c r="AE379" s="22"/>
      <c r="AF379" s="22"/>
      <c r="AG379" s="22"/>
      <c r="AH379" s="22"/>
      <c r="AI379" s="22"/>
      <c r="AJ379" s="22"/>
      <c r="AK379" s="22"/>
      <c r="AL379" s="22"/>
      <c r="AM379" s="22"/>
      <c r="AN379" s="22"/>
      <c r="AO379" s="22"/>
    </row>
    <row r="380" ht="14.25" hidden="1" customHeight="1">
      <c r="A380" s="37">
        <v>2799.0</v>
      </c>
      <c r="B380" s="41"/>
      <c r="C380" s="12" t="str">
        <f t="shared" si="1"/>
        <v>2799</v>
      </c>
      <c r="D380" s="13">
        <v>41346.0</v>
      </c>
      <c r="E380" s="14" t="s">
        <v>1868</v>
      </c>
      <c r="F380" s="15" t="s">
        <v>25</v>
      </c>
      <c r="G380" s="16" t="s">
        <v>1869</v>
      </c>
      <c r="H380" s="17">
        <v>106775.28</v>
      </c>
      <c r="I380" s="18" t="s">
        <v>97</v>
      </c>
      <c r="J380" s="32">
        <f t="shared" ref="J380:J382" si="26">H380*0.1</f>
        <v>10677.528</v>
      </c>
      <c r="K380" s="15" t="s">
        <v>1870</v>
      </c>
      <c r="L380" s="20">
        <f t="shared" si="2"/>
        <v>41275</v>
      </c>
      <c r="M380" s="20">
        <f t="shared" si="3"/>
        <v>41820</v>
      </c>
      <c r="N380" s="39" t="s">
        <v>186</v>
      </c>
      <c r="O380" s="40" t="s">
        <v>187</v>
      </c>
      <c r="P380" s="15" t="s">
        <v>1611</v>
      </c>
      <c r="Q380" s="22" t="s">
        <v>1871</v>
      </c>
      <c r="R380" s="22" t="s">
        <v>1096</v>
      </c>
      <c r="S380" s="22" t="s">
        <v>1872</v>
      </c>
      <c r="T380" s="16" t="s">
        <v>1873</v>
      </c>
      <c r="U380" s="23" t="s">
        <v>46</v>
      </c>
      <c r="V380" s="30"/>
      <c r="W380" s="23"/>
      <c r="X380" s="22"/>
      <c r="Y380" s="22"/>
      <c r="Z380" s="22"/>
      <c r="AA380" s="22"/>
      <c r="AB380" s="22"/>
      <c r="AC380" s="22"/>
      <c r="AD380" s="22"/>
      <c r="AE380" s="22"/>
      <c r="AF380" s="22"/>
      <c r="AG380" s="22"/>
      <c r="AH380" s="22"/>
      <c r="AI380" s="22"/>
      <c r="AJ380" s="22"/>
      <c r="AK380" s="22"/>
      <c r="AL380" s="22"/>
      <c r="AM380" s="22"/>
      <c r="AN380" s="22"/>
      <c r="AO380" s="22"/>
    </row>
    <row r="381" ht="14.25" hidden="1" customHeight="1">
      <c r="A381" s="37">
        <v>2800.0</v>
      </c>
      <c r="B381" s="41">
        <v>1.0</v>
      </c>
      <c r="C381" s="12" t="str">
        <f t="shared" si="1"/>
        <v>2800-01</v>
      </c>
      <c r="D381" s="13">
        <v>41894.0</v>
      </c>
      <c r="E381" s="14" t="s">
        <v>1874</v>
      </c>
      <c r="F381" s="15" t="s">
        <v>25</v>
      </c>
      <c r="G381" s="16" t="s">
        <v>1875</v>
      </c>
      <c r="H381" s="17">
        <v>216414.49</v>
      </c>
      <c r="I381" s="18" t="s">
        <v>97</v>
      </c>
      <c r="J381" s="32">
        <f t="shared" si="26"/>
        <v>21641.449</v>
      </c>
      <c r="K381" s="15" t="s">
        <v>1876</v>
      </c>
      <c r="L381" s="20">
        <f t="shared" si="2"/>
        <v>41091</v>
      </c>
      <c r="M381" s="20">
        <f t="shared" si="3"/>
        <v>42004</v>
      </c>
      <c r="N381" s="39" t="s">
        <v>186</v>
      </c>
      <c r="O381" s="40" t="s">
        <v>187</v>
      </c>
      <c r="P381" s="15" t="s">
        <v>797</v>
      </c>
      <c r="Q381" s="22" t="s">
        <v>1877</v>
      </c>
      <c r="R381" s="22" t="s">
        <v>677</v>
      </c>
      <c r="S381" s="22" t="s">
        <v>1877</v>
      </c>
      <c r="T381" s="16" t="s">
        <v>1878</v>
      </c>
      <c r="U381" s="23" t="s">
        <v>46</v>
      </c>
      <c r="V381" s="30"/>
      <c r="W381" s="23"/>
      <c r="X381" s="22"/>
      <c r="Y381" s="22"/>
      <c r="Z381" s="22"/>
      <c r="AA381" s="22"/>
      <c r="AB381" s="22"/>
      <c r="AC381" s="22"/>
      <c r="AD381" s="22"/>
      <c r="AE381" s="22"/>
      <c r="AF381" s="22"/>
      <c r="AG381" s="22"/>
      <c r="AH381" s="22"/>
      <c r="AI381" s="22"/>
      <c r="AJ381" s="22"/>
      <c r="AK381" s="22"/>
      <c r="AL381" s="22"/>
      <c r="AM381" s="22"/>
      <c r="AN381" s="22"/>
      <c r="AO381" s="22"/>
    </row>
    <row r="382" ht="14.25" hidden="1" customHeight="1">
      <c r="A382" s="37">
        <v>2801.0</v>
      </c>
      <c r="B382" s="41">
        <v>1.0</v>
      </c>
      <c r="C382" s="12" t="str">
        <f t="shared" si="1"/>
        <v>2801-01</v>
      </c>
      <c r="D382" s="13">
        <v>42032.0</v>
      </c>
      <c r="E382" s="14" t="s">
        <v>1879</v>
      </c>
      <c r="F382" s="15" t="s">
        <v>25</v>
      </c>
      <c r="G382" s="16" t="s">
        <v>1880</v>
      </c>
      <c r="H382" s="17">
        <v>979788.6</v>
      </c>
      <c r="I382" s="18" t="s">
        <v>97</v>
      </c>
      <c r="J382" s="32">
        <f t="shared" si="26"/>
        <v>97978.86</v>
      </c>
      <c r="K382" s="15" t="s">
        <v>1881</v>
      </c>
      <c r="L382" s="20">
        <f t="shared" si="2"/>
        <v>41306</v>
      </c>
      <c r="M382" s="20">
        <f t="shared" si="3"/>
        <v>42217</v>
      </c>
      <c r="N382" s="39" t="s">
        <v>186</v>
      </c>
      <c r="O382" s="40" t="s">
        <v>187</v>
      </c>
      <c r="P382" s="15" t="s">
        <v>1611</v>
      </c>
      <c r="Q382" s="22" t="s">
        <v>1882</v>
      </c>
      <c r="R382" s="22" t="s">
        <v>718</v>
      </c>
      <c r="S382" s="22" t="s">
        <v>1883</v>
      </c>
      <c r="T382" s="16" t="s">
        <v>1884</v>
      </c>
      <c r="U382" s="23" t="s">
        <v>218</v>
      </c>
      <c r="V382" s="30"/>
      <c r="W382" s="23"/>
      <c r="X382" s="22"/>
      <c r="Y382" s="22"/>
      <c r="Z382" s="22"/>
      <c r="AA382" s="22"/>
      <c r="AB382" s="22"/>
      <c r="AC382" s="22"/>
      <c r="AD382" s="22"/>
      <c r="AE382" s="22"/>
      <c r="AF382" s="22"/>
      <c r="AG382" s="22"/>
      <c r="AH382" s="22"/>
      <c r="AI382" s="22"/>
      <c r="AJ382" s="22"/>
      <c r="AK382" s="22"/>
      <c r="AL382" s="22"/>
      <c r="AM382" s="22"/>
      <c r="AN382" s="22"/>
      <c r="AO382" s="22"/>
    </row>
    <row r="383" ht="14.25" hidden="1" customHeight="1">
      <c r="A383" s="37">
        <v>2802.0</v>
      </c>
      <c r="B383" s="41">
        <v>1.0</v>
      </c>
      <c r="C383" s="12" t="str">
        <f t="shared" si="1"/>
        <v>2802-01</v>
      </c>
      <c r="D383" s="13">
        <v>41348.0</v>
      </c>
      <c r="E383" s="14"/>
      <c r="F383" s="15" t="s">
        <v>38</v>
      </c>
      <c r="G383" s="16" t="s">
        <v>1885</v>
      </c>
      <c r="H383" s="17">
        <v>1500000.0</v>
      </c>
      <c r="I383" s="18" t="s">
        <v>97</v>
      </c>
      <c r="J383" s="32"/>
      <c r="K383" s="15" t="s">
        <v>1886</v>
      </c>
      <c r="L383" s="20">
        <f t="shared" si="2"/>
        <v>41144</v>
      </c>
      <c r="M383" s="20">
        <f t="shared" si="3"/>
        <v>41966</v>
      </c>
      <c r="N383" s="39" t="s">
        <v>186</v>
      </c>
      <c r="O383" s="40" t="s">
        <v>187</v>
      </c>
      <c r="P383" s="15"/>
      <c r="Q383" s="22" t="s">
        <v>88</v>
      </c>
      <c r="R383" s="22" t="s">
        <v>88</v>
      </c>
      <c r="S383" s="22" t="s">
        <v>1887</v>
      </c>
      <c r="T383" s="16" t="s">
        <v>1888</v>
      </c>
      <c r="U383" s="23" t="s">
        <v>683</v>
      </c>
      <c r="V383" s="30"/>
      <c r="W383" s="23"/>
      <c r="X383" s="22"/>
      <c r="Y383" s="22"/>
      <c r="Z383" s="22"/>
      <c r="AA383" s="22"/>
      <c r="AB383" s="22"/>
      <c r="AC383" s="22"/>
      <c r="AD383" s="22"/>
      <c r="AE383" s="22"/>
      <c r="AF383" s="22"/>
      <c r="AG383" s="22"/>
      <c r="AH383" s="22"/>
      <c r="AI383" s="22"/>
      <c r="AJ383" s="22"/>
      <c r="AK383" s="22"/>
      <c r="AL383" s="22"/>
      <c r="AM383" s="22"/>
      <c r="AN383" s="22"/>
      <c r="AO383" s="22"/>
    </row>
    <row r="384" ht="14.25" hidden="1" customHeight="1">
      <c r="A384" s="26">
        <v>2804.0</v>
      </c>
      <c r="B384" s="11">
        <v>4.0</v>
      </c>
      <c r="C384" s="12" t="str">
        <f t="shared" si="1"/>
        <v>2804-04</v>
      </c>
      <c r="D384" s="13">
        <v>42991.0</v>
      </c>
      <c r="E384" s="23" t="s">
        <v>1889</v>
      </c>
      <c r="F384" s="23" t="s">
        <v>25</v>
      </c>
      <c r="G384" s="22" t="s">
        <v>1890</v>
      </c>
      <c r="H384" s="17">
        <v>3835889.0</v>
      </c>
      <c r="I384" s="18" t="s">
        <v>27</v>
      </c>
      <c r="J384" s="15"/>
      <c r="K384" s="16" t="s">
        <v>1891</v>
      </c>
      <c r="L384" s="20">
        <f t="shared" si="2"/>
        <v>41182</v>
      </c>
      <c r="M384" s="20">
        <f t="shared" si="3"/>
        <v>43190</v>
      </c>
      <c r="N384" s="29" t="s">
        <v>29</v>
      </c>
      <c r="O384" s="13" t="s">
        <v>30</v>
      </c>
      <c r="P384" s="22" t="s">
        <v>1892</v>
      </c>
      <c r="Q384" s="22" t="s">
        <v>1893</v>
      </c>
      <c r="R384" s="22" t="s">
        <v>987</v>
      </c>
      <c r="S384" s="38" t="s">
        <v>1894</v>
      </c>
      <c r="T384" s="14" t="s">
        <v>1895</v>
      </c>
      <c r="U384" s="23" t="s">
        <v>683</v>
      </c>
      <c r="V384" s="30"/>
      <c r="W384" s="23"/>
      <c r="X384" s="22"/>
      <c r="Y384" s="22"/>
      <c r="Z384" s="22"/>
      <c r="AA384" s="22"/>
      <c r="AB384" s="22"/>
      <c r="AC384" s="22"/>
      <c r="AD384" s="22"/>
      <c r="AE384" s="22"/>
      <c r="AF384" s="22"/>
      <c r="AG384" s="22"/>
      <c r="AH384" s="22"/>
      <c r="AI384" s="22"/>
      <c r="AJ384" s="22"/>
      <c r="AK384" s="22"/>
      <c r="AL384" s="22"/>
      <c r="AM384" s="22"/>
      <c r="AN384" s="22"/>
      <c r="AO384" s="22"/>
    </row>
    <row r="385" ht="14.25" hidden="1" customHeight="1">
      <c r="A385" s="37">
        <v>2805.0</v>
      </c>
      <c r="B385" s="41"/>
      <c r="C385" s="12" t="str">
        <f t="shared" si="1"/>
        <v>2805</v>
      </c>
      <c r="D385" s="13">
        <v>41354.0</v>
      </c>
      <c r="E385" s="14" t="s">
        <v>1896</v>
      </c>
      <c r="F385" s="15" t="s">
        <v>38</v>
      </c>
      <c r="G385" s="16" t="s">
        <v>1897</v>
      </c>
      <c r="H385" s="17">
        <v>1477518.0</v>
      </c>
      <c r="I385" s="18" t="s">
        <v>97</v>
      </c>
      <c r="J385" s="32"/>
      <c r="K385" s="15" t="s">
        <v>1898</v>
      </c>
      <c r="L385" s="20">
        <f t="shared" si="2"/>
        <v>41270</v>
      </c>
      <c r="M385" s="20">
        <f t="shared" si="3"/>
        <v>41994</v>
      </c>
      <c r="N385" s="39" t="s">
        <v>186</v>
      </c>
      <c r="O385" s="40" t="s">
        <v>187</v>
      </c>
      <c r="P385" s="15"/>
      <c r="Q385" s="22" t="s">
        <v>43</v>
      </c>
      <c r="R385" s="22" t="s">
        <v>43</v>
      </c>
      <c r="S385" s="22" t="s">
        <v>1899</v>
      </c>
      <c r="T385" s="16" t="s">
        <v>1900</v>
      </c>
      <c r="U385" s="23" t="s">
        <v>46</v>
      </c>
      <c r="V385" s="30"/>
      <c r="W385" s="23"/>
      <c r="X385" s="22"/>
      <c r="Y385" s="22"/>
      <c r="Z385" s="22"/>
      <c r="AA385" s="22"/>
      <c r="AB385" s="22"/>
      <c r="AC385" s="22"/>
      <c r="AD385" s="22"/>
      <c r="AE385" s="22"/>
      <c r="AF385" s="22"/>
      <c r="AG385" s="22"/>
      <c r="AH385" s="22"/>
      <c r="AI385" s="22"/>
      <c r="AJ385" s="22"/>
      <c r="AK385" s="22"/>
      <c r="AL385" s="22"/>
      <c r="AM385" s="22"/>
      <c r="AN385" s="22"/>
      <c r="AO385" s="22"/>
    </row>
    <row r="386" ht="14.25" hidden="1" customHeight="1">
      <c r="A386" s="37">
        <v>2806.0</v>
      </c>
      <c r="B386" s="26">
        <v>2.0</v>
      </c>
      <c r="C386" s="12" t="str">
        <f t="shared" si="1"/>
        <v>2806-02</v>
      </c>
      <c r="D386" s="13">
        <v>42319.0</v>
      </c>
      <c r="E386" s="14" t="s">
        <v>1901</v>
      </c>
      <c r="F386" s="15" t="s">
        <v>25</v>
      </c>
      <c r="G386" s="16" t="s">
        <v>1902</v>
      </c>
      <c r="H386" s="17">
        <v>912982.82</v>
      </c>
      <c r="I386" s="18" t="s">
        <v>97</v>
      </c>
      <c r="J386" s="32">
        <f>H386*0.1</f>
        <v>91298.282</v>
      </c>
      <c r="K386" s="15" t="s">
        <v>1903</v>
      </c>
      <c r="L386" s="20">
        <f t="shared" si="2"/>
        <v>41275</v>
      </c>
      <c r="M386" s="20">
        <f t="shared" si="3"/>
        <v>42369</v>
      </c>
      <c r="N386" s="39" t="s">
        <v>186</v>
      </c>
      <c r="O386" s="40" t="s">
        <v>187</v>
      </c>
      <c r="P386" s="15" t="s">
        <v>1611</v>
      </c>
      <c r="Q386" s="22" t="s">
        <v>1904</v>
      </c>
      <c r="R386" s="22" t="s">
        <v>677</v>
      </c>
      <c r="S386" s="22" t="s">
        <v>1905</v>
      </c>
      <c r="T386" s="16" t="s">
        <v>1906</v>
      </c>
      <c r="U386" s="23" t="s">
        <v>683</v>
      </c>
      <c r="V386" s="30"/>
      <c r="W386" s="23"/>
      <c r="X386" s="22"/>
      <c r="Y386" s="22"/>
      <c r="Z386" s="22"/>
      <c r="AA386" s="22"/>
      <c r="AB386" s="22"/>
      <c r="AC386" s="22"/>
      <c r="AD386" s="22"/>
      <c r="AE386" s="22"/>
      <c r="AF386" s="22"/>
      <c r="AG386" s="22"/>
      <c r="AH386" s="22"/>
      <c r="AI386" s="22"/>
      <c r="AJ386" s="22"/>
      <c r="AK386" s="22"/>
      <c r="AL386" s="22"/>
      <c r="AM386" s="22"/>
      <c r="AN386" s="22"/>
      <c r="AO386" s="22"/>
    </row>
    <row r="387" ht="14.25" hidden="1" customHeight="1">
      <c r="A387" s="26">
        <v>2807.0</v>
      </c>
      <c r="B387" s="11"/>
      <c r="C387" s="12" t="str">
        <f t="shared" si="1"/>
        <v>2807</v>
      </c>
      <c r="D387" s="13"/>
      <c r="E387" s="23"/>
      <c r="F387" s="23"/>
      <c r="G387" s="22" t="s">
        <v>1907</v>
      </c>
      <c r="H387" s="17">
        <v>628946.0</v>
      </c>
      <c r="I387" s="18" t="s">
        <v>27</v>
      </c>
      <c r="J387" s="23"/>
      <c r="K387" s="16" t="s">
        <v>1908</v>
      </c>
      <c r="L387" s="20">
        <f t="shared" si="2"/>
        <v>41306</v>
      </c>
      <c r="M387" s="20">
        <f t="shared" si="3"/>
        <v>41912</v>
      </c>
      <c r="N387" s="29" t="s">
        <v>29</v>
      </c>
      <c r="O387" s="13" t="s">
        <v>30</v>
      </c>
      <c r="P387" s="22"/>
      <c r="Q387" s="22" t="s">
        <v>1909</v>
      </c>
      <c r="R387" s="22" t="s">
        <v>469</v>
      </c>
      <c r="S387" s="22"/>
      <c r="T387" s="16"/>
      <c r="U387" s="23" t="s">
        <v>683</v>
      </c>
      <c r="V387" s="30"/>
      <c r="W387" s="23"/>
      <c r="X387" s="22"/>
      <c r="Y387" s="22"/>
      <c r="Z387" s="22"/>
      <c r="AA387" s="22"/>
      <c r="AB387" s="22"/>
      <c r="AC387" s="22"/>
      <c r="AD387" s="22"/>
      <c r="AE387" s="22"/>
      <c r="AF387" s="22"/>
      <c r="AG387" s="22"/>
      <c r="AH387" s="22"/>
      <c r="AI387" s="22"/>
      <c r="AJ387" s="22"/>
      <c r="AK387" s="22"/>
      <c r="AL387" s="22"/>
      <c r="AM387" s="22"/>
      <c r="AN387" s="22"/>
      <c r="AO387" s="22"/>
    </row>
    <row r="388" ht="14.25" hidden="1" customHeight="1">
      <c r="A388" s="26">
        <v>2809.0</v>
      </c>
      <c r="B388" s="11"/>
      <c r="C388" s="12" t="str">
        <f t="shared" si="1"/>
        <v>2809</v>
      </c>
      <c r="D388" s="13">
        <v>41367.0</v>
      </c>
      <c r="E388" s="15"/>
      <c r="F388" s="15"/>
      <c r="G388" s="22" t="s">
        <v>1910</v>
      </c>
      <c r="H388" s="17">
        <v>214514.0</v>
      </c>
      <c r="I388" s="18" t="s">
        <v>27</v>
      </c>
      <c r="J388" s="32"/>
      <c r="K388" s="34" t="s">
        <v>1911</v>
      </c>
      <c r="L388" s="20">
        <f t="shared" si="2"/>
        <v>41282</v>
      </c>
      <c r="M388" s="20">
        <f t="shared" si="3"/>
        <v>42004</v>
      </c>
      <c r="N388" s="29" t="s">
        <v>117</v>
      </c>
      <c r="O388" s="58" t="s">
        <v>961</v>
      </c>
      <c r="P388" s="16" t="s">
        <v>962</v>
      </c>
      <c r="Q388" s="22" t="s">
        <v>1328</v>
      </c>
      <c r="R388" s="22"/>
      <c r="S388" s="22"/>
      <c r="T388" s="22"/>
      <c r="U388" s="23" t="s">
        <v>683</v>
      </c>
      <c r="V388" s="30"/>
      <c r="W388" s="23"/>
      <c r="X388" s="22"/>
      <c r="Y388" s="22"/>
      <c r="Z388" s="22"/>
      <c r="AA388" s="22"/>
      <c r="AB388" s="24"/>
      <c r="AC388" s="22"/>
      <c r="AD388" s="22"/>
      <c r="AE388" s="22"/>
      <c r="AF388" s="22"/>
      <c r="AG388" s="22"/>
      <c r="AH388" s="22"/>
      <c r="AI388" s="22"/>
      <c r="AJ388" s="22"/>
      <c r="AK388" s="22"/>
      <c r="AL388" s="22"/>
      <c r="AM388" s="22"/>
      <c r="AN388" s="22"/>
      <c r="AO388" s="22"/>
    </row>
    <row r="389" ht="14.25" hidden="1" customHeight="1">
      <c r="A389" s="37">
        <v>2810.0</v>
      </c>
      <c r="B389" s="41"/>
      <c r="C389" s="12" t="str">
        <f t="shared" si="1"/>
        <v>2810</v>
      </c>
      <c r="D389" s="13">
        <v>41367.0</v>
      </c>
      <c r="E389" s="14" t="s">
        <v>1912</v>
      </c>
      <c r="F389" s="15" t="s">
        <v>25</v>
      </c>
      <c r="G389" s="16" t="s">
        <v>1913</v>
      </c>
      <c r="H389" s="17">
        <v>651840.0</v>
      </c>
      <c r="I389" s="18" t="s">
        <v>97</v>
      </c>
      <c r="J389" s="32"/>
      <c r="K389" s="15" t="s">
        <v>1914</v>
      </c>
      <c r="L389" s="20">
        <f t="shared" si="2"/>
        <v>41274</v>
      </c>
      <c r="M389" s="20">
        <f t="shared" si="3"/>
        <v>41639</v>
      </c>
      <c r="N389" s="39" t="s">
        <v>186</v>
      </c>
      <c r="O389" s="40" t="s">
        <v>187</v>
      </c>
      <c r="P389" s="15"/>
      <c r="Q389" s="22" t="s">
        <v>1915</v>
      </c>
      <c r="R389" s="22" t="s">
        <v>105</v>
      </c>
      <c r="S389" s="22" t="s">
        <v>1916</v>
      </c>
      <c r="T389" s="16" t="s">
        <v>1917</v>
      </c>
      <c r="U389" s="23" t="s">
        <v>74</v>
      </c>
      <c r="V389" s="30"/>
      <c r="W389" s="23"/>
      <c r="X389" s="22"/>
      <c r="Y389" s="22"/>
      <c r="Z389" s="22"/>
      <c r="AA389" s="22"/>
      <c r="AB389" s="22"/>
      <c r="AC389" s="22"/>
      <c r="AD389" s="22"/>
      <c r="AE389" s="22"/>
      <c r="AF389" s="22"/>
      <c r="AG389" s="22"/>
      <c r="AH389" s="22"/>
      <c r="AI389" s="22"/>
      <c r="AJ389" s="22"/>
      <c r="AK389" s="22"/>
      <c r="AL389" s="22"/>
      <c r="AM389" s="22"/>
      <c r="AN389" s="22"/>
      <c r="AO389" s="22"/>
    </row>
    <row r="390" ht="14.25" hidden="1" customHeight="1">
      <c r="A390" s="26">
        <v>2811.0</v>
      </c>
      <c r="B390" s="11"/>
      <c r="C390" s="12" t="str">
        <f t="shared" si="1"/>
        <v>2811</v>
      </c>
      <c r="D390" s="13">
        <v>41368.0</v>
      </c>
      <c r="E390" s="15"/>
      <c r="F390" s="15"/>
      <c r="G390" s="22" t="s">
        <v>1918</v>
      </c>
      <c r="H390" s="17">
        <v>1850000.0</v>
      </c>
      <c r="I390" s="18" t="s">
        <v>27</v>
      </c>
      <c r="J390" s="15"/>
      <c r="K390" s="16" t="s">
        <v>1919</v>
      </c>
      <c r="L390" s="20">
        <f t="shared" si="2"/>
        <v>41131</v>
      </c>
      <c r="M390" s="20">
        <f t="shared" si="3"/>
        <v>41860</v>
      </c>
      <c r="N390" s="29" t="s">
        <v>29</v>
      </c>
      <c r="O390" s="13" t="s">
        <v>30</v>
      </c>
      <c r="P390" s="22" t="s">
        <v>31</v>
      </c>
      <c r="Q390" s="22" t="s">
        <v>335</v>
      </c>
      <c r="R390" s="22" t="s">
        <v>335</v>
      </c>
      <c r="S390" s="22"/>
      <c r="T390" s="16"/>
      <c r="U390" s="23" t="s">
        <v>338</v>
      </c>
      <c r="V390" s="30"/>
      <c r="W390" s="23"/>
      <c r="X390" s="22"/>
      <c r="Y390" s="22"/>
      <c r="Z390" s="22"/>
      <c r="AA390" s="22"/>
      <c r="AB390" s="22"/>
      <c r="AC390" s="22"/>
      <c r="AD390" s="22"/>
      <c r="AE390" s="22"/>
      <c r="AF390" s="22"/>
      <c r="AG390" s="22"/>
      <c r="AH390" s="22"/>
      <c r="AI390" s="22"/>
      <c r="AJ390" s="22"/>
      <c r="AK390" s="22"/>
      <c r="AL390" s="22"/>
      <c r="AM390" s="22"/>
      <c r="AN390" s="22"/>
      <c r="AO390" s="22"/>
    </row>
    <row r="391" ht="14.25" hidden="1" customHeight="1">
      <c r="A391" s="37">
        <v>2812.0</v>
      </c>
      <c r="B391" s="41"/>
      <c r="C391" s="12" t="str">
        <f t="shared" si="1"/>
        <v>2812</v>
      </c>
      <c r="D391" s="13">
        <v>41368.0</v>
      </c>
      <c r="E391" s="14" t="s">
        <v>1920</v>
      </c>
      <c r="F391" s="15" t="s">
        <v>25</v>
      </c>
      <c r="G391" s="16" t="s">
        <v>1921</v>
      </c>
      <c r="H391" s="17">
        <v>399209.55</v>
      </c>
      <c r="I391" s="18" t="s">
        <v>97</v>
      </c>
      <c r="J391" s="32">
        <f>H391*0.1</f>
        <v>39920.955</v>
      </c>
      <c r="K391" s="15" t="s">
        <v>1922</v>
      </c>
      <c r="L391" s="20">
        <f t="shared" si="2"/>
        <v>41296</v>
      </c>
      <c r="M391" s="20">
        <f t="shared" si="3"/>
        <v>42145</v>
      </c>
      <c r="N391" s="39" t="s">
        <v>186</v>
      </c>
      <c r="O391" s="40" t="s">
        <v>187</v>
      </c>
      <c r="P391" s="15" t="s">
        <v>1611</v>
      </c>
      <c r="Q391" s="22" t="s">
        <v>1923</v>
      </c>
      <c r="R391" s="22" t="s">
        <v>1096</v>
      </c>
      <c r="S391" s="22" t="s">
        <v>1924</v>
      </c>
      <c r="T391" s="16" t="s">
        <v>1925</v>
      </c>
      <c r="U391" s="23" t="s">
        <v>683</v>
      </c>
      <c r="V391" s="23"/>
      <c r="W391" s="23"/>
      <c r="X391" s="22"/>
      <c r="Y391" s="22"/>
      <c r="Z391" s="22"/>
      <c r="AA391" s="22"/>
      <c r="AB391" s="22"/>
      <c r="AC391" s="22"/>
      <c r="AD391" s="22"/>
      <c r="AE391" s="22"/>
      <c r="AF391" s="22"/>
      <c r="AG391" s="22"/>
      <c r="AH391" s="22"/>
      <c r="AI391" s="22"/>
      <c r="AJ391" s="22"/>
      <c r="AK391" s="22"/>
      <c r="AL391" s="22"/>
      <c r="AM391" s="22"/>
      <c r="AN391" s="22"/>
      <c r="AO391" s="22"/>
    </row>
    <row r="392" ht="14.25" hidden="1" customHeight="1">
      <c r="A392" s="26">
        <v>2813.0</v>
      </c>
      <c r="B392" s="18">
        <v>1.0</v>
      </c>
      <c r="C392" s="12" t="str">
        <f t="shared" si="1"/>
        <v>2813-01</v>
      </c>
      <c r="D392" s="13">
        <v>41739.0</v>
      </c>
      <c r="E392" s="22"/>
      <c r="F392" s="23" t="s">
        <v>38</v>
      </c>
      <c r="G392" s="16" t="s">
        <v>1926</v>
      </c>
      <c r="H392" s="17">
        <v>260000.0</v>
      </c>
      <c r="I392" s="18" t="s">
        <v>97</v>
      </c>
      <c r="J392" s="23"/>
      <c r="K392" s="16" t="s">
        <v>1927</v>
      </c>
      <c r="L392" s="20">
        <f t="shared" si="2"/>
        <v>41699</v>
      </c>
      <c r="M392" s="20">
        <f t="shared" si="3"/>
        <v>42004</v>
      </c>
      <c r="N392" s="29" t="s">
        <v>117</v>
      </c>
      <c r="O392" s="18" t="s">
        <v>1928</v>
      </c>
      <c r="P392" s="23" t="s">
        <v>1929</v>
      </c>
      <c r="Q392" s="16" t="s">
        <v>1930</v>
      </c>
      <c r="R392" s="16" t="s">
        <v>88</v>
      </c>
      <c r="S392" s="16" t="s">
        <v>1929</v>
      </c>
      <c r="T392" s="35"/>
      <c r="U392" s="23" t="s">
        <v>359</v>
      </c>
      <c r="V392" s="30"/>
      <c r="W392" s="23"/>
      <c r="X392" s="22"/>
      <c r="Y392" s="22"/>
      <c r="Z392" s="22"/>
      <c r="AA392" s="22"/>
      <c r="AB392" s="22"/>
      <c r="AC392" s="22"/>
      <c r="AD392" s="22"/>
      <c r="AE392" s="22"/>
      <c r="AF392" s="22"/>
      <c r="AG392" s="22"/>
      <c r="AH392" s="22"/>
      <c r="AI392" s="22"/>
      <c r="AJ392" s="22"/>
      <c r="AK392" s="22"/>
      <c r="AL392" s="22"/>
      <c r="AM392" s="22"/>
      <c r="AN392" s="22"/>
      <c r="AO392" s="22"/>
    </row>
    <row r="393" ht="14.25" hidden="1" customHeight="1">
      <c r="A393" s="26">
        <v>2814.0</v>
      </c>
      <c r="B393" s="11">
        <v>2.0</v>
      </c>
      <c r="C393" s="12" t="str">
        <f t="shared" si="1"/>
        <v>2814-02</v>
      </c>
      <c r="D393" s="13">
        <v>41974.0</v>
      </c>
      <c r="E393" s="15"/>
      <c r="F393" s="15"/>
      <c r="G393" s="22" t="s">
        <v>1931</v>
      </c>
      <c r="H393" s="17">
        <v>1200000.0</v>
      </c>
      <c r="I393" s="18" t="s">
        <v>27</v>
      </c>
      <c r="J393" s="15"/>
      <c r="K393" s="16" t="s">
        <v>1932</v>
      </c>
      <c r="L393" s="20">
        <f t="shared" si="2"/>
        <v>41176</v>
      </c>
      <c r="M393" s="20">
        <f t="shared" si="3"/>
        <v>42277</v>
      </c>
      <c r="N393" s="29" t="s">
        <v>29</v>
      </c>
      <c r="O393" s="13" t="s">
        <v>30</v>
      </c>
      <c r="P393" s="22" t="s">
        <v>1933</v>
      </c>
      <c r="Q393" s="22" t="s">
        <v>1934</v>
      </c>
      <c r="R393" s="22" t="s">
        <v>705</v>
      </c>
      <c r="S393" s="22"/>
      <c r="T393" s="16"/>
      <c r="U393" s="23" t="s">
        <v>233</v>
      </c>
      <c r="V393" s="30"/>
      <c r="W393" s="23"/>
      <c r="X393" s="22"/>
      <c r="Y393" s="22"/>
      <c r="Z393" s="22"/>
      <c r="AA393" s="22"/>
      <c r="AB393" s="22"/>
      <c r="AC393" s="22"/>
      <c r="AD393" s="22"/>
      <c r="AE393" s="22"/>
      <c r="AF393" s="22"/>
      <c r="AG393" s="22"/>
      <c r="AH393" s="22"/>
      <c r="AI393" s="22"/>
      <c r="AJ393" s="22"/>
      <c r="AK393" s="22"/>
      <c r="AL393" s="22"/>
      <c r="AM393" s="22"/>
      <c r="AN393" s="22"/>
      <c r="AO393" s="22"/>
    </row>
    <row r="394" ht="14.25" hidden="1" customHeight="1">
      <c r="A394" s="37">
        <v>2815.0</v>
      </c>
      <c r="B394" s="41">
        <v>1.0</v>
      </c>
      <c r="C394" s="12" t="str">
        <f t="shared" si="1"/>
        <v>2815-01</v>
      </c>
      <c r="D394" s="13">
        <v>42087.0</v>
      </c>
      <c r="E394" s="14" t="s">
        <v>1935</v>
      </c>
      <c r="F394" s="15" t="s">
        <v>25</v>
      </c>
      <c r="G394" s="16" t="s">
        <v>1936</v>
      </c>
      <c r="H394" s="17">
        <v>276291.0</v>
      </c>
      <c r="I394" s="18" t="s">
        <v>97</v>
      </c>
      <c r="J394" s="32">
        <f t="shared" ref="J394:J395" si="27">H394*0.1</f>
        <v>27629.1</v>
      </c>
      <c r="K394" s="15" t="s">
        <v>1937</v>
      </c>
      <c r="L394" s="20">
        <f t="shared" si="2"/>
        <v>41214</v>
      </c>
      <c r="M394" s="20">
        <f t="shared" si="3"/>
        <v>42185</v>
      </c>
      <c r="N394" s="39" t="s">
        <v>186</v>
      </c>
      <c r="O394" s="40" t="s">
        <v>187</v>
      </c>
      <c r="P394" s="15" t="s">
        <v>1611</v>
      </c>
      <c r="Q394" s="22" t="s">
        <v>1938</v>
      </c>
      <c r="R394" s="22" t="s">
        <v>1939</v>
      </c>
      <c r="S394" s="22" t="s">
        <v>1940</v>
      </c>
      <c r="T394" s="16" t="s">
        <v>1941</v>
      </c>
      <c r="U394" s="23" t="s">
        <v>177</v>
      </c>
      <c r="V394" s="30"/>
      <c r="W394" s="23"/>
      <c r="X394" s="22"/>
      <c r="Y394" s="22"/>
      <c r="Z394" s="22"/>
      <c r="AA394" s="22"/>
      <c r="AB394" s="22"/>
      <c r="AC394" s="22"/>
      <c r="AD394" s="22"/>
      <c r="AE394" s="22"/>
      <c r="AF394" s="22"/>
      <c r="AG394" s="22"/>
      <c r="AH394" s="22"/>
      <c r="AI394" s="22"/>
      <c r="AJ394" s="22"/>
      <c r="AK394" s="22"/>
      <c r="AL394" s="22"/>
      <c r="AM394" s="22"/>
      <c r="AN394" s="22"/>
      <c r="AO394" s="22"/>
    </row>
    <row r="395" ht="14.25" hidden="1" customHeight="1">
      <c r="A395" s="37">
        <v>2816.0</v>
      </c>
      <c r="B395" s="41">
        <v>2.0</v>
      </c>
      <c r="C395" s="12" t="str">
        <f t="shared" si="1"/>
        <v>2816-02</v>
      </c>
      <c r="D395" s="13">
        <v>42262.0</v>
      </c>
      <c r="E395" s="14" t="s">
        <v>1942</v>
      </c>
      <c r="F395" s="15" t="s">
        <v>25</v>
      </c>
      <c r="G395" s="16" t="s">
        <v>1943</v>
      </c>
      <c r="H395" s="17">
        <v>876171.42</v>
      </c>
      <c r="I395" s="18" t="s">
        <v>97</v>
      </c>
      <c r="J395" s="32">
        <f t="shared" si="27"/>
        <v>87617.142</v>
      </c>
      <c r="K395" s="15" t="s">
        <v>1944</v>
      </c>
      <c r="L395" s="20">
        <f t="shared" si="2"/>
        <v>41306</v>
      </c>
      <c r="M395" s="20">
        <f t="shared" si="3"/>
        <v>42338</v>
      </c>
      <c r="N395" s="39" t="s">
        <v>186</v>
      </c>
      <c r="O395" s="40" t="s">
        <v>187</v>
      </c>
      <c r="P395" s="15" t="s">
        <v>797</v>
      </c>
      <c r="Q395" s="22" t="s">
        <v>1945</v>
      </c>
      <c r="R395" s="22" t="s">
        <v>677</v>
      </c>
      <c r="S395" s="22" t="s">
        <v>1946</v>
      </c>
      <c r="T395" s="16" t="s">
        <v>1947</v>
      </c>
      <c r="U395" s="23" t="s">
        <v>218</v>
      </c>
      <c r="V395" s="30"/>
      <c r="W395" s="23"/>
      <c r="X395" s="22"/>
      <c r="Y395" s="22"/>
      <c r="Z395" s="22"/>
      <c r="AA395" s="22"/>
      <c r="AB395" s="22"/>
      <c r="AC395" s="22"/>
      <c r="AD395" s="22"/>
      <c r="AE395" s="22"/>
      <c r="AF395" s="22"/>
      <c r="AG395" s="22"/>
      <c r="AH395" s="22"/>
      <c r="AI395" s="22"/>
      <c r="AJ395" s="22"/>
      <c r="AK395" s="22"/>
      <c r="AL395" s="22"/>
      <c r="AM395" s="22"/>
      <c r="AN395" s="22"/>
      <c r="AO395" s="22"/>
    </row>
    <row r="396" ht="14.25" hidden="1" customHeight="1">
      <c r="A396" s="37">
        <v>2817.0</v>
      </c>
      <c r="B396" s="41">
        <v>1.0</v>
      </c>
      <c r="C396" s="12" t="str">
        <f t="shared" si="1"/>
        <v>2817-01</v>
      </c>
      <c r="D396" s="13">
        <v>42094.0</v>
      </c>
      <c r="E396" s="22" t="s">
        <v>1948</v>
      </c>
      <c r="F396" s="15" t="s">
        <v>25</v>
      </c>
      <c r="G396" s="14" t="s">
        <v>1949</v>
      </c>
      <c r="H396" s="17">
        <v>496968.0</v>
      </c>
      <c r="I396" s="18" t="s">
        <v>97</v>
      </c>
      <c r="J396" s="32"/>
      <c r="K396" s="15" t="s">
        <v>1950</v>
      </c>
      <c r="L396" s="20">
        <f t="shared" si="2"/>
        <v>40906</v>
      </c>
      <c r="M396" s="20">
        <f t="shared" si="3"/>
        <v>42183</v>
      </c>
      <c r="N396" s="39" t="s">
        <v>186</v>
      </c>
      <c r="O396" s="40" t="s">
        <v>187</v>
      </c>
      <c r="P396" s="14"/>
      <c r="Q396" s="22" t="s">
        <v>1951</v>
      </c>
      <c r="R396" s="22" t="s">
        <v>203</v>
      </c>
      <c r="S396" s="22" t="s">
        <v>1951</v>
      </c>
      <c r="T396" s="16" t="s">
        <v>1952</v>
      </c>
      <c r="U396" s="23" t="s">
        <v>83</v>
      </c>
      <c r="V396" s="30"/>
      <c r="W396" s="23"/>
      <c r="X396" s="22"/>
      <c r="Y396" s="22"/>
      <c r="Z396" s="22"/>
      <c r="AA396" s="22"/>
      <c r="AB396" s="22"/>
      <c r="AC396" s="25"/>
      <c r="AD396" s="22"/>
      <c r="AE396" s="22"/>
      <c r="AF396" s="22"/>
      <c r="AG396" s="22"/>
      <c r="AH396" s="22"/>
      <c r="AI396" s="22"/>
      <c r="AJ396" s="22"/>
      <c r="AK396" s="22"/>
      <c r="AL396" s="22"/>
      <c r="AM396" s="22"/>
      <c r="AN396" s="22"/>
      <c r="AO396" s="22"/>
    </row>
    <row r="397" ht="14.25" hidden="1" customHeight="1">
      <c r="A397" s="37">
        <v>2818.0</v>
      </c>
      <c r="B397" s="41"/>
      <c r="C397" s="12" t="str">
        <f t="shared" si="1"/>
        <v>2818</v>
      </c>
      <c r="D397" s="13">
        <v>41394.0</v>
      </c>
      <c r="E397" s="14" t="s">
        <v>1953</v>
      </c>
      <c r="F397" s="15" t="s">
        <v>25</v>
      </c>
      <c r="G397" s="16" t="s">
        <v>1954</v>
      </c>
      <c r="H397" s="17">
        <v>818862.0</v>
      </c>
      <c r="I397" s="18" t="s">
        <v>97</v>
      </c>
      <c r="J397" s="32"/>
      <c r="K397" s="15" t="s">
        <v>1955</v>
      </c>
      <c r="L397" s="20">
        <f t="shared" si="2"/>
        <v>41344</v>
      </c>
      <c r="M397" s="20">
        <f t="shared" si="3"/>
        <v>41494</v>
      </c>
      <c r="N397" s="39" t="s">
        <v>186</v>
      </c>
      <c r="O397" s="40" t="s">
        <v>187</v>
      </c>
      <c r="P397" s="15"/>
      <c r="Q397" s="22" t="s">
        <v>1915</v>
      </c>
      <c r="R397" s="22" t="s">
        <v>105</v>
      </c>
      <c r="S397" s="22" t="s">
        <v>1956</v>
      </c>
      <c r="T397" s="16" t="s">
        <v>1957</v>
      </c>
      <c r="U397" s="23" t="s">
        <v>74</v>
      </c>
      <c r="V397" s="30"/>
      <c r="W397" s="23"/>
      <c r="X397" s="22"/>
      <c r="Y397" s="22"/>
      <c r="Z397" s="22"/>
      <c r="AA397" s="22"/>
      <c r="AB397" s="22"/>
      <c r="AC397" s="22"/>
      <c r="AD397" s="22"/>
      <c r="AE397" s="22"/>
      <c r="AF397" s="22"/>
      <c r="AG397" s="22"/>
      <c r="AH397" s="22"/>
      <c r="AI397" s="22"/>
      <c r="AJ397" s="22"/>
      <c r="AK397" s="22"/>
      <c r="AL397" s="22"/>
      <c r="AM397" s="22"/>
      <c r="AN397" s="22"/>
      <c r="AO397" s="22"/>
    </row>
    <row r="398" ht="14.25" hidden="1" customHeight="1">
      <c r="A398" s="37">
        <v>2819.0</v>
      </c>
      <c r="B398" s="26">
        <v>1.0</v>
      </c>
      <c r="C398" s="12" t="str">
        <f t="shared" si="1"/>
        <v>2819-01</v>
      </c>
      <c r="D398" s="29">
        <v>43074.0</v>
      </c>
      <c r="E398" s="14" t="s">
        <v>1958</v>
      </c>
      <c r="F398" s="15" t="s">
        <v>25</v>
      </c>
      <c r="G398" s="16" t="s">
        <v>1959</v>
      </c>
      <c r="H398" s="17">
        <v>1748592.0</v>
      </c>
      <c r="I398" s="18" t="s">
        <v>97</v>
      </c>
      <c r="J398" s="32"/>
      <c r="K398" s="15" t="s">
        <v>1960</v>
      </c>
      <c r="L398" s="20">
        <f t="shared" si="2"/>
        <v>41288</v>
      </c>
      <c r="M398" s="20">
        <f t="shared" si="3"/>
        <v>43721</v>
      </c>
      <c r="N398" s="29" t="s">
        <v>186</v>
      </c>
      <c r="O398" s="40" t="s">
        <v>187</v>
      </c>
      <c r="P398" s="23" t="s">
        <v>1961</v>
      </c>
      <c r="Q398" s="16" t="s">
        <v>1962</v>
      </c>
      <c r="R398" s="16" t="s">
        <v>1963</v>
      </c>
      <c r="S398" s="16" t="s">
        <v>1964</v>
      </c>
      <c r="T398" s="16" t="s">
        <v>1965</v>
      </c>
      <c r="U398" s="23" t="s">
        <v>83</v>
      </c>
      <c r="V398" s="30"/>
      <c r="W398" s="23"/>
      <c r="X398" s="22"/>
      <c r="Y398" s="22"/>
      <c r="Z398" s="22"/>
      <c r="AA398" s="22"/>
      <c r="AB398" s="22"/>
      <c r="AC398" s="22"/>
      <c r="AD398" s="22"/>
      <c r="AE398" s="22"/>
      <c r="AF398" s="22"/>
      <c r="AG398" s="22"/>
      <c r="AH398" s="22"/>
      <c r="AI398" s="22"/>
      <c r="AJ398" s="22"/>
      <c r="AK398" s="22"/>
      <c r="AL398" s="22"/>
      <c r="AM398" s="22"/>
      <c r="AN398" s="22"/>
      <c r="AO398" s="22"/>
    </row>
    <row r="399" ht="14.25" hidden="1" customHeight="1">
      <c r="A399" s="37">
        <v>2822.0</v>
      </c>
      <c r="B399" s="26"/>
      <c r="C399" s="12" t="str">
        <f t="shared" si="1"/>
        <v>2822</v>
      </c>
      <c r="D399" s="13">
        <v>41394.0</v>
      </c>
      <c r="E399" s="14"/>
      <c r="F399" s="15" t="s">
        <v>25</v>
      </c>
      <c r="G399" s="16" t="s">
        <v>1966</v>
      </c>
      <c r="H399" s="17">
        <v>152320.99</v>
      </c>
      <c r="I399" s="18" t="s">
        <v>97</v>
      </c>
      <c r="J399" s="32">
        <v>38300.0</v>
      </c>
      <c r="K399" s="15" t="s">
        <v>1967</v>
      </c>
      <c r="L399" s="20">
        <f t="shared" si="2"/>
        <v>41270</v>
      </c>
      <c r="M399" s="20">
        <f t="shared" si="3"/>
        <v>41725</v>
      </c>
      <c r="N399" s="39" t="s">
        <v>186</v>
      </c>
      <c r="O399" s="40" t="s">
        <v>187</v>
      </c>
      <c r="P399" s="14"/>
      <c r="Q399" s="22" t="s">
        <v>1968</v>
      </c>
      <c r="R399" s="22" t="s">
        <v>677</v>
      </c>
      <c r="S399" s="22" t="s">
        <v>1969</v>
      </c>
      <c r="T399" s="16" t="s">
        <v>1970</v>
      </c>
      <c r="U399" s="23" t="s">
        <v>83</v>
      </c>
      <c r="V399" s="23"/>
      <c r="W399" s="23"/>
      <c r="X399" s="22"/>
      <c r="Y399" s="22"/>
      <c r="Z399" s="22"/>
      <c r="AA399" s="22"/>
      <c r="AB399" s="22"/>
      <c r="AC399" s="22"/>
      <c r="AD399" s="22"/>
      <c r="AE399" s="22"/>
      <c r="AF399" s="22"/>
      <c r="AG399" s="22"/>
      <c r="AH399" s="22"/>
      <c r="AI399" s="22"/>
      <c r="AJ399" s="22"/>
      <c r="AK399" s="22"/>
      <c r="AL399" s="22"/>
      <c r="AM399" s="22"/>
      <c r="AN399" s="22"/>
      <c r="AO399" s="22"/>
    </row>
    <row r="400" ht="14.25" hidden="1" customHeight="1">
      <c r="A400" s="37">
        <v>2823.0</v>
      </c>
      <c r="B400" s="26"/>
      <c r="C400" s="12" t="str">
        <f t="shared" si="1"/>
        <v>2823</v>
      </c>
      <c r="D400" s="13">
        <v>41394.0</v>
      </c>
      <c r="E400" s="14" t="s">
        <v>1971</v>
      </c>
      <c r="F400" s="15" t="s">
        <v>38</v>
      </c>
      <c r="G400" s="16" t="s">
        <v>1972</v>
      </c>
      <c r="H400" s="17">
        <v>150000.0</v>
      </c>
      <c r="I400" s="18" t="s">
        <v>97</v>
      </c>
      <c r="J400" s="32">
        <v>16714.0</v>
      </c>
      <c r="K400" s="15" t="s">
        <v>1973</v>
      </c>
      <c r="L400" s="20">
        <f t="shared" si="2"/>
        <v>41275</v>
      </c>
      <c r="M400" s="20">
        <f t="shared" si="3"/>
        <v>42005</v>
      </c>
      <c r="N400" s="39" t="s">
        <v>186</v>
      </c>
      <c r="O400" s="40" t="s">
        <v>187</v>
      </c>
      <c r="P400" s="15"/>
      <c r="Q400" s="22" t="s">
        <v>1974</v>
      </c>
      <c r="R400" s="22" t="s">
        <v>1975</v>
      </c>
      <c r="S400" s="22" t="s">
        <v>1976</v>
      </c>
      <c r="T400" s="16" t="s">
        <v>1977</v>
      </c>
      <c r="U400" s="23" t="s">
        <v>177</v>
      </c>
      <c r="V400" s="30"/>
      <c r="W400" s="23"/>
      <c r="X400" s="22"/>
      <c r="Y400" s="22"/>
      <c r="Z400" s="22"/>
      <c r="AA400" s="22"/>
      <c r="AB400" s="22"/>
      <c r="AC400" s="22"/>
      <c r="AD400" s="25"/>
      <c r="AE400" s="25"/>
      <c r="AF400" s="25"/>
      <c r="AG400" s="25"/>
      <c r="AH400" s="25"/>
      <c r="AI400" s="25"/>
      <c r="AJ400" s="25"/>
      <c r="AK400" s="25"/>
      <c r="AL400" s="25"/>
      <c r="AM400" s="25"/>
      <c r="AN400" s="25"/>
      <c r="AO400" s="25"/>
    </row>
    <row r="401" ht="14.25" hidden="1" customHeight="1">
      <c r="A401" s="26">
        <v>2825.0</v>
      </c>
      <c r="B401" s="18"/>
      <c r="C401" s="12" t="str">
        <f t="shared" si="1"/>
        <v>2825</v>
      </c>
      <c r="D401" s="13">
        <v>41407.0</v>
      </c>
      <c r="E401" s="22"/>
      <c r="F401" s="23"/>
      <c r="G401" s="16" t="s">
        <v>1978</v>
      </c>
      <c r="H401" s="17">
        <v>5156108.0</v>
      </c>
      <c r="I401" s="18" t="s">
        <v>27</v>
      </c>
      <c r="J401" s="23"/>
      <c r="K401" s="16" t="s">
        <v>1979</v>
      </c>
      <c r="L401" s="20">
        <f t="shared" si="2"/>
        <v>41297</v>
      </c>
      <c r="M401" s="20">
        <f t="shared" si="3"/>
        <v>42490</v>
      </c>
      <c r="N401" s="29" t="s">
        <v>117</v>
      </c>
      <c r="O401" s="58" t="s">
        <v>961</v>
      </c>
      <c r="P401" s="23" t="s">
        <v>1980</v>
      </c>
      <c r="Q401" s="16" t="s">
        <v>1981</v>
      </c>
      <c r="R401" s="22" t="s">
        <v>335</v>
      </c>
      <c r="S401" s="16" t="s">
        <v>1982</v>
      </c>
      <c r="T401" s="35"/>
      <c r="U401" s="23" t="s">
        <v>338</v>
      </c>
      <c r="V401" s="30"/>
      <c r="W401" s="23"/>
      <c r="X401" s="25"/>
      <c r="Y401" s="22"/>
      <c r="Z401" s="22"/>
      <c r="AA401" s="22"/>
      <c r="AB401" s="22"/>
      <c r="AC401" s="22"/>
      <c r="AD401" s="22"/>
      <c r="AE401" s="22"/>
      <c r="AF401" s="22"/>
      <c r="AG401" s="22"/>
      <c r="AH401" s="22"/>
      <c r="AI401" s="22"/>
      <c r="AJ401" s="22"/>
      <c r="AK401" s="22"/>
      <c r="AL401" s="22"/>
      <c r="AM401" s="22"/>
      <c r="AN401" s="22"/>
      <c r="AO401" s="22"/>
    </row>
    <row r="402" ht="14.25" hidden="1" customHeight="1">
      <c r="A402" s="26">
        <v>2826.0</v>
      </c>
      <c r="B402" s="18">
        <v>2.0</v>
      </c>
      <c r="C402" s="12" t="str">
        <f t="shared" si="1"/>
        <v>2826-02</v>
      </c>
      <c r="D402" s="13">
        <v>42226.0</v>
      </c>
      <c r="E402" s="22"/>
      <c r="F402" s="23" t="s">
        <v>38</v>
      </c>
      <c r="G402" s="16" t="s">
        <v>1983</v>
      </c>
      <c r="H402" s="17">
        <v>710860.0</v>
      </c>
      <c r="I402" s="18" t="s">
        <v>97</v>
      </c>
      <c r="J402" s="23"/>
      <c r="K402" s="16" t="s">
        <v>1984</v>
      </c>
      <c r="L402" s="20">
        <f t="shared" si="2"/>
        <v>42111</v>
      </c>
      <c r="M402" s="20">
        <f t="shared" si="3"/>
        <v>42735</v>
      </c>
      <c r="N402" s="29" t="s">
        <v>117</v>
      </c>
      <c r="O402" s="18" t="s">
        <v>1928</v>
      </c>
      <c r="P402" s="23" t="s">
        <v>1929</v>
      </c>
      <c r="Q402" s="16" t="s">
        <v>1119</v>
      </c>
      <c r="R402" s="16" t="s">
        <v>1119</v>
      </c>
      <c r="S402" s="16" t="s">
        <v>1929</v>
      </c>
      <c r="T402" s="35"/>
      <c r="U402" s="23" t="s">
        <v>91</v>
      </c>
      <c r="V402" s="30"/>
      <c r="W402" s="23"/>
      <c r="X402" s="22"/>
      <c r="Y402" s="25"/>
      <c r="Z402" s="25"/>
      <c r="AA402" s="25"/>
      <c r="AB402" s="22"/>
      <c r="AC402" s="22"/>
      <c r="AD402" s="22"/>
      <c r="AE402" s="22"/>
      <c r="AF402" s="22"/>
      <c r="AG402" s="22"/>
      <c r="AH402" s="22"/>
      <c r="AI402" s="22"/>
      <c r="AJ402" s="22"/>
      <c r="AK402" s="22"/>
      <c r="AL402" s="22"/>
      <c r="AM402" s="22"/>
      <c r="AN402" s="22"/>
      <c r="AO402" s="22"/>
    </row>
    <row r="403" ht="14.25" hidden="1" customHeight="1">
      <c r="A403" s="37">
        <v>2827.0</v>
      </c>
      <c r="B403" s="41"/>
      <c r="C403" s="12" t="str">
        <f t="shared" si="1"/>
        <v>2827</v>
      </c>
      <c r="D403" s="13">
        <v>41409.0</v>
      </c>
      <c r="E403" s="14" t="s">
        <v>1985</v>
      </c>
      <c r="F403" s="15" t="s">
        <v>25</v>
      </c>
      <c r="G403" s="16" t="s">
        <v>1986</v>
      </c>
      <c r="H403" s="17">
        <v>21647.7</v>
      </c>
      <c r="I403" s="18" t="s">
        <v>97</v>
      </c>
      <c r="J403" s="32">
        <f>H403*0.1</f>
        <v>2164.77</v>
      </c>
      <c r="K403" s="15" t="s">
        <v>1750</v>
      </c>
      <c r="L403" s="20">
        <f t="shared" si="2"/>
        <v>41153</v>
      </c>
      <c r="M403" s="20">
        <f t="shared" si="3"/>
        <v>41882</v>
      </c>
      <c r="N403" s="39" t="s">
        <v>186</v>
      </c>
      <c r="O403" s="40" t="s">
        <v>187</v>
      </c>
      <c r="P403" s="15" t="s">
        <v>797</v>
      </c>
      <c r="Q403" s="22" t="s">
        <v>1987</v>
      </c>
      <c r="R403" s="22" t="s">
        <v>677</v>
      </c>
      <c r="S403" s="22" t="s">
        <v>1988</v>
      </c>
      <c r="T403" s="16"/>
      <c r="U403" s="23" t="s">
        <v>83</v>
      </c>
      <c r="V403" s="30"/>
      <c r="W403" s="23"/>
      <c r="X403" s="22"/>
      <c r="Y403" s="22"/>
      <c r="Z403" s="22"/>
      <c r="AA403" s="22"/>
      <c r="AB403" s="22"/>
      <c r="AC403" s="22"/>
      <c r="AD403" s="22"/>
      <c r="AE403" s="22"/>
      <c r="AF403" s="22"/>
      <c r="AG403" s="22"/>
      <c r="AH403" s="22"/>
      <c r="AI403" s="22"/>
      <c r="AJ403" s="22"/>
      <c r="AK403" s="22"/>
      <c r="AL403" s="22"/>
      <c r="AM403" s="22"/>
      <c r="AN403" s="22"/>
      <c r="AO403" s="22"/>
    </row>
    <row r="404" ht="14.25" hidden="1" customHeight="1">
      <c r="A404" s="26">
        <v>2828.0</v>
      </c>
      <c r="B404" s="11"/>
      <c r="C404" s="12" t="str">
        <f t="shared" si="1"/>
        <v>2828</v>
      </c>
      <c r="D404" s="13">
        <v>41409.0</v>
      </c>
      <c r="E404" s="15"/>
      <c r="F404" s="15"/>
      <c r="G404" s="22" t="s">
        <v>1989</v>
      </c>
      <c r="H404" s="17">
        <v>500000.0</v>
      </c>
      <c r="I404" s="18" t="s">
        <v>27</v>
      </c>
      <c r="J404" s="15"/>
      <c r="K404" s="16" t="s">
        <v>1990</v>
      </c>
      <c r="L404" s="20">
        <f t="shared" si="2"/>
        <v>41276</v>
      </c>
      <c r="M404" s="20">
        <f t="shared" si="3"/>
        <v>42004</v>
      </c>
      <c r="N404" s="29" t="s">
        <v>29</v>
      </c>
      <c r="O404" s="13" t="s">
        <v>30</v>
      </c>
      <c r="P404" s="16" t="s">
        <v>31</v>
      </c>
      <c r="Q404" s="22" t="s">
        <v>1802</v>
      </c>
      <c r="R404" s="22" t="s">
        <v>1802</v>
      </c>
      <c r="S404" s="22"/>
      <c r="T404" s="16"/>
      <c r="U404" s="23" t="s">
        <v>83</v>
      </c>
      <c r="V404" s="30"/>
      <c r="W404" s="23"/>
      <c r="X404" s="22"/>
      <c r="Y404" s="22"/>
      <c r="Z404" s="22"/>
      <c r="AA404" s="22"/>
      <c r="AB404" s="22"/>
      <c r="AC404" s="22"/>
      <c r="AD404" s="22"/>
      <c r="AE404" s="22"/>
      <c r="AF404" s="22"/>
      <c r="AG404" s="22"/>
      <c r="AH404" s="22"/>
      <c r="AI404" s="22"/>
      <c r="AJ404" s="22"/>
      <c r="AK404" s="22"/>
      <c r="AL404" s="22"/>
      <c r="AM404" s="22"/>
      <c r="AN404" s="22"/>
      <c r="AO404" s="22"/>
    </row>
    <row r="405" ht="14.25" hidden="1" customHeight="1">
      <c r="A405" s="37">
        <v>2829.0</v>
      </c>
      <c r="B405" s="26"/>
      <c r="C405" s="12" t="str">
        <f t="shared" si="1"/>
        <v>2829</v>
      </c>
      <c r="D405" s="13">
        <v>41409.0</v>
      </c>
      <c r="E405" s="14" t="s">
        <v>1991</v>
      </c>
      <c r="F405" s="15" t="s">
        <v>38</v>
      </c>
      <c r="G405" s="16" t="s">
        <v>1992</v>
      </c>
      <c r="H405" s="17">
        <v>190400.0</v>
      </c>
      <c r="I405" s="18" t="s">
        <v>97</v>
      </c>
      <c r="J405" s="32">
        <v>47600.0</v>
      </c>
      <c r="K405" s="15" t="s">
        <v>1993</v>
      </c>
      <c r="L405" s="20">
        <f t="shared" si="2"/>
        <v>41253</v>
      </c>
      <c r="M405" s="20">
        <f t="shared" si="3"/>
        <v>42348</v>
      </c>
      <c r="N405" s="39" t="s">
        <v>186</v>
      </c>
      <c r="O405" s="40" t="s">
        <v>187</v>
      </c>
      <c r="P405" s="15"/>
      <c r="Q405" s="22" t="s">
        <v>1994</v>
      </c>
      <c r="R405" s="22" t="s">
        <v>1995</v>
      </c>
      <c r="S405" s="22" t="s">
        <v>1994</v>
      </c>
      <c r="T405" s="16"/>
      <c r="U405" s="23" t="s">
        <v>46</v>
      </c>
      <c r="V405" s="23"/>
      <c r="W405" s="23"/>
      <c r="X405" s="22"/>
      <c r="Y405" s="22"/>
      <c r="Z405" s="22"/>
      <c r="AA405" s="22"/>
      <c r="AB405" s="22"/>
      <c r="AC405" s="22"/>
      <c r="AD405" s="22"/>
      <c r="AE405" s="22"/>
      <c r="AF405" s="22"/>
      <c r="AG405" s="22"/>
      <c r="AH405" s="22"/>
      <c r="AI405" s="22"/>
      <c r="AJ405" s="22"/>
      <c r="AK405" s="22"/>
      <c r="AL405" s="22"/>
      <c r="AM405" s="22"/>
      <c r="AN405" s="22"/>
      <c r="AO405" s="22"/>
    </row>
    <row r="406" ht="14.25" hidden="1" customHeight="1">
      <c r="A406" s="37">
        <v>2830.0</v>
      </c>
      <c r="B406" s="41"/>
      <c r="C406" s="12" t="str">
        <f t="shared" si="1"/>
        <v>2830</v>
      </c>
      <c r="D406" s="13">
        <v>41410.0</v>
      </c>
      <c r="E406" s="14" t="s">
        <v>1996</v>
      </c>
      <c r="F406" s="15" t="s">
        <v>25</v>
      </c>
      <c r="G406" s="16" t="s">
        <v>1997</v>
      </c>
      <c r="H406" s="17">
        <v>100845.9</v>
      </c>
      <c r="I406" s="18" t="s">
        <v>97</v>
      </c>
      <c r="J406" s="32">
        <f t="shared" ref="J406:J408" si="28">H406*0.1</f>
        <v>10084.59</v>
      </c>
      <c r="K406" s="15" t="s">
        <v>1998</v>
      </c>
      <c r="L406" s="20">
        <f t="shared" si="2"/>
        <v>41306</v>
      </c>
      <c r="M406" s="20">
        <f t="shared" si="3"/>
        <v>42035</v>
      </c>
      <c r="N406" s="39" t="s">
        <v>186</v>
      </c>
      <c r="O406" s="40" t="s">
        <v>187</v>
      </c>
      <c r="P406" s="15" t="s">
        <v>1611</v>
      </c>
      <c r="Q406" s="22" t="s">
        <v>1999</v>
      </c>
      <c r="R406" s="22" t="s">
        <v>718</v>
      </c>
      <c r="S406" s="22" t="s">
        <v>2000</v>
      </c>
      <c r="T406" s="16"/>
      <c r="U406" s="23" t="s">
        <v>46</v>
      </c>
      <c r="V406" s="30"/>
      <c r="W406" s="23"/>
      <c r="X406" s="22"/>
      <c r="Y406" s="22"/>
      <c r="Z406" s="22"/>
      <c r="AA406" s="22"/>
      <c r="AB406" s="22"/>
      <c r="AC406" s="22"/>
      <c r="AD406" s="22"/>
      <c r="AE406" s="22"/>
      <c r="AF406" s="22"/>
      <c r="AG406" s="22"/>
      <c r="AH406" s="22"/>
      <c r="AI406" s="22"/>
      <c r="AJ406" s="22"/>
      <c r="AK406" s="22"/>
      <c r="AL406" s="22"/>
      <c r="AM406" s="22"/>
      <c r="AN406" s="22"/>
      <c r="AO406" s="22"/>
    </row>
    <row r="407" ht="14.25" hidden="1" customHeight="1">
      <c r="A407" s="37">
        <v>2831.0</v>
      </c>
      <c r="B407" s="26">
        <v>3.0</v>
      </c>
      <c r="C407" s="12" t="str">
        <f t="shared" si="1"/>
        <v>2831-03</v>
      </c>
      <c r="D407" s="13">
        <v>42208.0</v>
      </c>
      <c r="E407" s="14" t="s">
        <v>2001</v>
      </c>
      <c r="F407" s="15" t="s">
        <v>25</v>
      </c>
      <c r="G407" s="16" t="s">
        <v>2002</v>
      </c>
      <c r="H407" s="17">
        <v>28763.0</v>
      </c>
      <c r="I407" s="18" t="s">
        <v>97</v>
      </c>
      <c r="J407" s="32">
        <f t="shared" si="28"/>
        <v>2876.3</v>
      </c>
      <c r="K407" s="15" t="s">
        <v>2003</v>
      </c>
      <c r="L407" s="20">
        <f t="shared" si="2"/>
        <v>41276</v>
      </c>
      <c r="M407" s="20">
        <f t="shared" si="3"/>
        <v>42309</v>
      </c>
      <c r="N407" s="39" t="s">
        <v>186</v>
      </c>
      <c r="O407" s="40" t="s">
        <v>187</v>
      </c>
      <c r="P407" s="15" t="s">
        <v>1611</v>
      </c>
      <c r="Q407" s="22" t="s">
        <v>2004</v>
      </c>
      <c r="R407" s="22" t="s">
        <v>718</v>
      </c>
      <c r="S407" s="22" t="s">
        <v>2005</v>
      </c>
      <c r="T407" s="16"/>
      <c r="U407" s="23" t="s">
        <v>218</v>
      </c>
      <c r="V407" s="30"/>
      <c r="W407" s="23"/>
      <c r="X407" s="22"/>
      <c r="Y407" s="22"/>
      <c r="Z407" s="22"/>
      <c r="AA407" s="22"/>
      <c r="AB407" s="22"/>
      <c r="AC407" s="22"/>
      <c r="AD407" s="22"/>
      <c r="AE407" s="22"/>
      <c r="AF407" s="22"/>
      <c r="AG407" s="22"/>
      <c r="AH407" s="22"/>
      <c r="AI407" s="22"/>
      <c r="AJ407" s="22"/>
      <c r="AK407" s="22"/>
      <c r="AL407" s="22"/>
      <c r="AM407" s="22"/>
      <c r="AN407" s="22"/>
      <c r="AO407" s="22"/>
    </row>
    <row r="408" ht="14.25" hidden="1" customHeight="1">
      <c r="A408" s="37">
        <v>2832.0</v>
      </c>
      <c r="B408" s="41"/>
      <c r="C408" s="12" t="str">
        <f t="shared" si="1"/>
        <v>2832</v>
      </c>
      <c r="D408" s="13">
        <v>41423.0</v>
      </c>
      <c r="E408" s="14" t="s">
        <v>2006</v>
      </c>
      <c r="F408" s="15" t="s">
        <v>25</v>
      </c>
      <c r="G408" s="16" t="s">
        <v>2007</v>
      </c>
      <c r="H408" s="17">
        <v>255674.88</v>
      </c>
      <c r="I408" s="18" t="s">
        <v>97</v>
      </c>
      <c r="J408" s="32">
        <f t="shared" si="28"/>
        <v>25567.488</v>
      </c>
      <c r="K408" s="15" t="s">
        <v>1750</v>
      </c>
      <c r="L408" s="20">
        <f t="shared" si="2"/>
        <v>41153</v>
      </c>
      <c r="M408" s="20">
        <f t="shared" si="3"/>
        <v>41882</v>
      </c>
      <c r="N408" s="39" t="s">
        <v>186</v>
      </c>
      <c r="O408" s="40" t="s">
        <v>187</v>
      </c>
      <c r="P408" s="15" t="s">
        <v>797</v>
      </c>
      <c r="Q408" s="22" t="s">
        <v>2008</v>
      </c>
      <c r="R408" s="22" t="s">
        <v>910</v>
      </c>
      <c r="S408" s="22" t="s">
        <v>2009</v>
      </c>
      <c r="T408" s="16"/>
      <c r="U408" s="23" t="s">
        <v>46</v>
      </c>
      <c r="V408" s="30"/>
      <c r="W408" s="23"/>
      <c r="X408" s="22"/>
      <c r="Y408" s="22"/>
      <c r="Z408" s="22"/>
      <c r="AA408" s="22"/>
      <c r="AB408" s="22"/>
      <c r="AC408" s="22"/>
      <c r="AD408" s="22"/>
      <c r="AE408" s="22"/>
      <c r="AF408" s="22"/>
      <c r="AG408" s="22"/>
      <c r="AH408" s="22"/>
      <c r="AI408" s="22"/>
      <c r="AJ408" s="22"/>
      <c r="AK408" s="22"/>
      <c r="AL408" s="22"/>
      <c r="AM408" s="22"/>
      <c r="AN408" s="22"/>
      <c r="AO408" s="22"/>
    </row>
    <row r="409" ht="14.25" customHeight="1">
      <c r="A409" s="26">
        <v>2833.0</v>
      </c>
      <c r="B409" s="11">
        <v>3.0</v>
      </c>
      <c r="C409" s="12" t="str">
        <f t="shared" si="1"/>
        <v>2833-03</v>
      </c>
      <c r="D409" s="59">
        <v>43577.0</v>
      </c>
      <c r="E409" s="60" t="s">
        <v>2010</v>
      </c>
      <c r="F409" s="60" t="s">
        <v>38</v>
      </c>
      <c r="G409" s="61" t="s">
        <v>2011</v>
      </c>
      <c r="H409" s="17">
        <v>2190000.0</v>
      </c>
      <c r="I409" s="18" t="s">
        <v>97</v>
      </c>
      <c r="J409" s="60"/>
      <c r="K409" s="62" t="s">
        <v>2012</v>
      </c>
      <c r="L409" s="20">
        <f t="shared" si="2"/>
        <v>43466</v>
      </c>
      <c r="M409" s="20">
        <f t="shared" si="3"/>
        <v>44561</v>
      </c>
      <c r="N409" s="63" t="s">
        <v>29</v>
      </c>
      <c r="O409" s="21" t="s">
        <v>99</v>
      </c>
      <c r="P409" s="61" t="s">
        <v>2013</v>
      </c>
      <c r="Q409" s="61" t="s">
        <v>2014</v>
      </c>
      <c r="R409" s="61" t="s">
        <v>335</v>
      </c>
      <c r="S409" s="61" t="s">
        <v>2015</v>
      </c>
      <c r="T409" s="62" t="s">
        <v>2016</v>
      </c>
      <c r="U409" s="64" t="s">
        <v>338</v>
      </c>
      <c r="V409" s="30"/>
      <c r="W409" s="23"/>
      <c r="X409" s="22"/>
      <c r="Y409" s="22"/>
      <c r="Z409" s="22"/>
      <c r="AA409" s="22"/>
      <c r="AB409" s="22"/>
      <c r="AC409" s="22"/>
      <c r="AD409" s="22"/>
      <c r="AE409" s="22"/>
      <c r="AF409" s="22"/>
      <c r="AG409" s="22"/>
      <c r="AH409" s="22"/>
      <c r="AI409" s="22"/>
      <c r="AJ409" s="22"/>
      <c r="AK409" s="22"/>
      <c r="AL409" s="22"/>
      <c r="AM409" s="22"/>
      <c r="AN409" s="22"/>
      <c r="AO409" s="22"/>
    </row>
    <row r="410" ht="14.25" hidden="1" customHeight="1">
      <c r="A410" s="26">
        <v>2834.0</v>
      </c>
      <c r="B410" s="18"/>
      <c r="C410" s="12" t="str">
        <f t="shared" si="1"/>
        <v>2834</v>
      </c>
      <c r="D410" s="13">
        <v>41423.0</v>
      </c>
      <c r="E410" s="22"/>
      <c r="F410" s="23" t="s">
        <v>38</v>
      </c>
      <c r="G410" s="16" t="s">
        <v>2017</v>
      </c>
      <c r="H410" s="17">
        <v>70700.0</v>
      </c>
      <c r="I410" s="18" t="s">
        <v>97</v>
      </c>
      <c r="J410" s="23"/>
      <c r="K410" s="42" t="s">
        <v>2018</v>
      </c>
      <c r="L410" s="20">
        <f t="shared" si="2"/>
        <v>41365</v>
      </c>
      <c r="M410" s="20">
        <f t="shared" si="3"/>
        <v>41639</v>
      </c>
      <c r="N410" s="29" t="s">
        <v>117</v>
      </c>
      <c r="O410" s="18" t="s">
        <v>1928</v>
      </c>
      <c r="P410" s="23" t="s">
        <v>1929</v>
      </c>
      <c r="Q410" s="16" t="s">
        <v>2019</v>
      </c>
      <c r="R410" s="16" t="s">
        <v>2019</v>
      </c>
      <c r="S410" s="16" t="s">
        <v>1929</v>
      </c>
      <c r="T410" s="35"/>
      <c r="U410" s="23" t="s">
        <v>91</v>
      </c>
      <c r="V410" s="30"/>
      <c r="W410" s="23"/>
      <c r="X410" s="22"/>
      <c r="Y410" s="22"/>
      <c r="Z410" s="22"/>
      <c r="AA410" s="22"/>
      <c r="AB410" s="22"/>
      <c r="AC410" s="22"/>
      <c r="AD410" s="22"/>
      <c r="AE410" s="22"/>
      <c r="AF410" s="22"/>
      <c r="AG410" s="22"/>
      <c r="AH410" s="22"/>
      <c r="AI410" s="22"/>
      <c r="AJ410" s="22"/>
      <c r="AK410" s="22"/>
      <c r="AL410" s="22"/>
      <c r="AM410" s="22"/>
      <c r="AN410" s="22"/>
      <c r="AO410" s="22"/>
    </row>
    <row r="411" ht="14.25" hidden="1" customHeight="1">
      <c r="A411" s="37">
        <v>2835.0</v>
      </c>
      <c r="B411" s="26"/>
      <c r="C411" s="12" t="str">
        <f t="shared" si="1"/>
        <v>2835</v>
      </c>
      <c r="D411" s="13">
        <v>41431.0</v>
      </c>
      <c r="E411" s="22" t="s">
        <v>2020</v>
      </c>
      <c r="F411" s="15" t="s">
        <v>25</v>
      </c>
      <c r="G411" s="16" t="s">
        <v>2021</v>
      </c>
      <c r="H411" s="17">
        <v>378000.0</v>
      </c>
      <c r="I411" s="18" t="s">
        <v>97</v>
      </c>
      <c r="J411" s="32">
        <f t="shared" ref="J411:J412" si="29">H411*0.1</f>
        <v>37800</v>
      </c>
      <c r="K411" s="15" t="s">
        <v>1804</v>
      </c>
      <c r="L411" s="20">
        <f t="shared" si="2"/>
        <v>41197</v>
      </c>
      <c r="M411" s="20">
        <f t="shared" si="3"/>
        <v>42291</v>
      </c>
      <c r="N411" s="39" t="s">
        <v>186</v>
      </c>
      <c r="O411" s="40" t="s">
        <v>187</v>
      </c>
      <c r="P411" s="15"/>
      <c r="Q411" s="22" t="s">
        <v>2022</v>
      </c>
      <c r="R411" s="22" t="s">
        <v>43</v>
      </c>
      <c r="S411" s="22" t="s">
        <v>2023</v>
      </c>
      <c r="T411" s="16" t="s">
        <v>2024</v>
      </c>
      <c r="U411" s="23" t="s">
        <v>46</v>
      </c>
      <c r="V411" s="30"/>
      <c r="W411" s="23"/>
      <c r="X411" s="22"/>
      <c r="Y411" s="22"/>
      <c r="Z411" s="22"/>
      <c r="AA411" s="22"/>
      <c r="AB411" s="22"/>
      <c r="AC411" s="22"/>
      <c r="AD411" s="22"/>
      <c r="AE411" s="22"/>
      <c r="AF411" s="22"/>
      <c r="AG411" s="22"/>
      <c r="AH411" s="22"/>
      <c r="AI411" s="22"/>
      <c r="AJ411" s="22"/>
      <c r="AK411" s="22"/>
      <c r="AL411" s="22"/>
      <c r="AM411" s="22"/>
      <c r="AN411" s="22"/>
      <c r="AO411" s="22"/>
    </row>
    <row r="412" ht="14.25" hidden="1" customHeight="1">
      <c r="A412" s="37">
        <v>2836.0</v>
      </c>
      <c r="B412" s="26"/>
      <c r="C412" s="12" t="str">
        <f t="shared" si="1"/>
        <v>2836</v>
      </c>
      <c r="D412" s="13">
        <v>41431.0</v>
      </c>
      <c r="E412" s="22" t="s">
        <v>2025</v>
      </c>
      <c r="F412" s="15" t="s">
        <v>25</v>
      </c>
      <c r="G412" s="16" t="s">
        <v>2026</v>
      </c>
      <c r="H412" s="17">
        <v>182434.0</v>
      </c>
      <c r="I412" s="18" t="s">
        <v>97</v>
      </c>
      <c r="J412" s="32">
        <f t="shared" si="29"/>
        <v>18243.4</v>
      </c>
      <c r="K412" s="15" t="s">
        <v>2027</v>
      </c>
      <c r="L412" s="20">
        <f t="shared" si="2"/>
        <v>41426</v>
      </c>
      <c r="M412" s="20">
        <f t="shared" si="3"/>
        <v>42155</v>
      </c>
      <c r="N412" s="39" t="s">
        <v>186</v>
      </c>
      <c r="O412" s="40" t="s">
        <v>187</v>
      </c>
      <c r="P412" s="15" t="s">
        <v>1611</v>
      </c>
      <c r="Q412" s="22" t="s">
        <v>2028</v>
      </c>
      <c r="R412" s="22" t="s">
        <v>1096</v>
      </c>
      <c r="S412" s="22" t="s">
        <v>2029</v>
      </c>
      <c r="T412" s="16" t="s">
        <v>2030</v>
      </c>
      <c r="U412" s="23" t="s">
        <v>177</v>
      </c>
      <c r="V412" s="30"/>
      <c r="W412" s="23"/>
      <c r="X412" s="22"/>
      <c r="Y412" s="22"/>
      <c r="Z412" s="22"/>
      <c r="AA412" s="22"/>
      <c r="AB412" s="22"/>
      <c r="AC412" s="22"/>
      <c r="AD412" s="22"/>
      <c r="AE412" s="22"/>
      <c r="AF412" s="22"/>
      <c r="AG412" s="22"/>
      <c r="AH412" s="22"/>
      <c r="AI412" s="22"/>
      <c r="AJ412" s="22"/>
      <c r="AK412" s="22"/>
      <c r="AL412" s="22"/>
      <c r="AM412" s="22"/>
      <c r="AN412" s="22"/>
      <c r="AO412" s="22"/>
    </row>
    <row r="413" ht="14.25" hidden="1" customHeight="1">
      <c r="A413" s="37">
        <v>2837.0</v>
      </c>
      <c r="B413" s="26">
        <v>4.0</v>
      </c>
      <c r="C413" s="12" t="str">
        <f t="shared" si="1"/>
        <v>2837-04</v>
      </c>
      <c r="D413" s="13">
        <v>42221.0</v>
      </c>
      <c r="E413" s="22" t="s">
        <v>2031</v>
      </c>
      <c r="F413" s="15" t="s">
        <v>25</v>
      </c>
      <c r="G413" s="16" t="s">
        <v>2032</v>
      </c>
      <c r="H413" s="17">
        <v>6147886.83</v>
      </c>
      <c r="I413" s="18" t="s">
        <v>97</v>
      </c>
      <c r="J413" s="32"/>
      <c r="K413" s="15" t="s">
        <v>2033</v>
      </c>
      <c r="L413" s="20">
        <f t="shared" si="2"/>
        <v>41263</v>
      </c>
      <c r="M413" s="20">
        <f t="shared" si="3"/>
        <v>42297</v>
      </c>
      <c r="N413" s="39" t="s">
        <v>186</v>
      </c>
      <c r="O413" s="40" t="s">
        <v>187</v>
      </c>
      <c r="P413" s="15"/>
      <c r="Q413" s="22" t="s">
        <v>2034</v>
      </c>
      <c r="R413" s="22" t="s">
        <v>112</v>
      </c>
      <c r="S413" s="22" t="s">
        <v>2035</v>
      </c>
      <c r="T413" s="16" t="s">
        <v>2036</v>
      </c>
      <c r="U413" s="23" t="s">
        <v>59</v>
      </c>
      <c r="V413" s="30"/>
      <c r="W413" s="23"/>
      <c r="X413" s="22"/>
      <c r="Y413" s="22"/>
      <c r="Z413" s="22"/>
      <c r="AA413" s="22"/>
      <c r="AB413" s="22"/>
      <c r="AC413" s="22"/>
      <c r="AD413" s="22"/>
      <c r="AE413" s="22"/>
      <c r="AF413" s="22"/>
      <c r="AG413" s="22"/>
      <c r="AH413" s="22"/>
      <c r="AI413" s="22"/>
      <c r="AJ413" s="22"/>
      <c r="AK413" s="22"/>
      <c r="AL413" s="22"/>
      <c r="AM413" s="22"/>
      <c r="AN413" s="22"/>
      <c r="AO413" s="22"/>
    </row>
    <row r="414" ht="14.25" hidden="1" customHeight="1">
      <c r="A414" s="37">
        <v>2838.0</v>
      </c>
      <c r="B414" s="26"/>
      <c r="C414" s="12" t="str">
        <f t="shared" si="1"/>
        <v>2838</v>
      </c>
      <c r="D414" s="13">
        <v>41435.0</v>
      </c>
      <c r="E414" s="16" t="s">
        <v>2037</v>
      </c>
      <c r="F414" s="15" t="s">
        <v>25</v>
      </c>
      <c r="G414" s="16" t="s">
        <v>2038</v>
      </c>
      <c r="H414" s="17">
        <v>404615.0</v>
      </c>
      <c r="I414" s="18" t="s">
        <v>97</v>
      </c>
      <c r="J414" s="32"/>
      <c r="K414" s="15" t="s">
        <v>2039</v>
      </c>
      <c r="L414" s="20">
        <f t="shared" si="2"/>
        <v>41073</v>
      </c>
      <c r="M414" s="20">
        <f t="shared" si="3"/>
        <v>42350</v>
      </c>
      <c r="N414" s="39" t="s">
        <v>186</v>
      </c>
      <c r="O414" s="40" t="s">
        <v>187</v>
      </c>
      <c r="P414" s="15"/>
      <c r="Q414" s="22" t="s">
        <v>120</v>
      </c>
      <c r="R414" s="22" t="s">
        <v>120</v>
      </c>
      <c r="S414" s="22" t="s">
        <v>2040</v>
      </c>
      <c r="T414" s="16" t="s">
        <v>2041</v>
      </c>
      <c r="U414" s="23" t="s">
        <v>59</v>
      </c>
      <c r="V414" s="30"/>
      <c r="W414" s="23"/>
      <c r="X414" s="22"/>
      <c r="Y414" s="22"/>
      <c r="Z414" s="22"/>
      <c r="AA414" s="22"/>
      <c r="AB414" s="22"/>
      <c r="AC414" s="22"/>
      <c r="AD414" s="22"/>
      <c r="AE414" s="22"/>
      <c r="AF414" s="22"/>
      <c r="AG414" s="22"/>
      <c r="AH414" s="22"/>
      <c r="AI414" s="22"/>
      <c r="AJ414" s="22"/>
      <c r="AK414" s="22"/>
      <c r="AL414" s="22"/>
      <c r="AM414" s="22"/>
      <c r="AN414" s="22"/>
      <c r="AO414" s="22"/>
    </row>
    <row r="415" ht="14.25" hidden="1" customHeight="1">
      <c r="A415" s="37">
        <v>2839.0</v>
      </c>
      <c r="B415" s="26"/>
      <c r="C415" s="12" t="str">
        <f t="shared" si="1"/>
        <v>2839</v>
      </c>
      <c r="D415" s="13">
        <v>41435.0</v>
      </c>
      <c r="E415" s="16" t="s">
        <v>2042</v>
      </c>
      <c r="F415" s="15" t="s">
        <v>25</v>
      </c>
      <c r="G415" s="16" t="s">
        <v>2043</v>
      </c>
      <c r="H415" s="17">
        <v>1699956.0</v>
      </c>
      <c r="I415" s="18" t="s">
        <v>97</v>
      </c>
      <c r="J415" s="32"/>
      <c r="K415" s="15" t="s">
        <v>2044</v>
      </c>
      <c r="L415" s="20">
        <f t="shared" si="2"/>
        <v>40875</v>
      </c>
      <c r="M415" s="20">
        <f t="shared" si="3"/>
        <v>42517</v>
      </c>
      <c r="N415" s="39" t="s">
        <v>186</v>
      </c>
      <c r="O415" s="40" t="s">
        <v>187</v>
      </c>
      <c r="P415" s="15"/>
      <c r="Q415" s="22" t="s">
        <v>120</v>
      </c>
      <c r="R415" s="22" t="s">
        <v>120</v>
      </c>
      <c r="S415" s="22" t="s">
        <v>2045</v>
      </c>
      <c r="T415" s="16" t="s">
        <v>2046</v>
      </c>
      <c r="U415" s="23" t="s">
        <v>59</v>
      </c>
      <c r="V415" s="30"/>
      <c r="W415" s="23"/>
      <c r="X415" s="22"/>
      <c r="Y415" s="22"/>
      <c r="Z415" s="22"/>
      <c r="AA415" s="22"/>
      <c r="AB415" s="22"/>
      <c r="AC415" s="22"/>
      <c r="AD415" s="22"/>
      <c r="AE415" s="22"/>
      <c r="AF415" s="22"/>
      <c r="AG415" s="22"/>
      <c r="AH415" s="22"/>
      <c r="AI415" s="22"/>
      <c r="AJ415" s="22"/>
      <c r="AK415" s="22"/>
      <c r="AL415" s="22"/>
      <c r="AM415" s="22"/>
      <c r="AN415" s="22"/>
      <c r="AO415" s="22"/>
    </row>
    <row r="416" ht="14.25" hidden="1" customHeight="1">
      <c r="A416" s="37">
        <v>2840.0</v>
      </c>
      <c r="B416" s="26">
        <v>1.0</v>
      </c>
      <c r="C416" s="12" t="str">
        <f t="shared" si="1"/>
        <v>2840-01</v>
      </c>
      <c r="D416" s="13">
        <v>42065.0</v>
      </c>
      <c r="E416" s="22" t="s">
        <v>2047</v>
      </c>
      <c r="F416" s="15" t="s">
        <v>25</v>
      </c>
      <c r="G416" s="16" t="s">
        <v>2048</v>
      </c>
      <c r="H416" s="17">
        <v>319030.0</v>
      </c>
      <c r="I416" s="18" t="s">
        <v>97</v>
      </c>
      <c r="J416" s="32">
        <f>H416*0.1</f>
        <v>31903</v>
      </c>
      <c r="K416" s="15" t="s">
        <v>2049</v>
      </c>
      <c r="L416" s="20">
        <f t="shared" si="2"/>
        <v>41214</v>
      </c>
      <c r="M416" s="20">
        <f t="shared" si="3"/>
        <v>42124</v>
      </c>
      <c r="N416" s="39" t="s">
        <v>186</v>
      </c>
      <c r="O416" s="40" t="s">
        <v>187</v>
      </c>
      <c r="P416" s="15" t="s">
        <v>797</v>
      </c>
      <c r="Q416" s="22" t="s">
        <v>2050</v>
      </c>
      <c r="R416" s="22" t="s">
        <v>677</v>
      </c>
      <c r="S416" s="22" t="s">
        <v>2051</v>
      </c>
      <c r="T416" s="16" t="s">
        <v>2052</v>
      </c>
      <c r="U416" s="23" t="s">
        <v>683</v>
      </c>
      <c r="V416" s="30"/>
      <c r="W416" s="23"/>
      <c r="X416" s="22"/>
      <c r="Y416" s="22"/>
      <c r="Z416" s="22"/>
      <c r="AA416" s="22"/>
      <c r="AB416" s="25"/>
      <c r="AC416" s="22"/>
      <c r="AD416" s="22"/>
      <c r="AE416" s="22"/>
      <c r="AF416" s="22"/>
      <c r="AG416" s="22"/>
      <c r="AH416" s="22"/>
      <c r="AI416" s="22"/>
      <c r="AJ416" s="22"/>
      <c r="AK416" s="22"/>
      <c r="AL416" s="22"/>
      <c r="AM416" s="22"/>
      <c r="AN416" s="22"/>
      <c r="AO416" s="22"/>
    </row>
    <row r="417" ht="14.25" hidden="1" customHeight="1">
      <c r="A417" s="37">
        <v>2841.0</v>
      </c>
      <c r="B417" s="26"/>
      <c r="C417" s="12" t="str">
        <f t="shared" si="1"/>
        <v>2841</v>
      </c>
      <c r="D417" s="13">
        <v>41442.0</v>
      </c>
      <c r="E417" s="22" t="s">
        <v>2053</v>
      </c>
      <c r="F417" s="15" t="s">
        <v>25</v>
      </c>
      <c r="G417" s="16" t="s">
        <v>2054</v>
      </c>
      <c r="H417" s="17">
        <v>165852.64</v>
      </c>
      <c r="I417" s="18" t="s">
        <v>97</v>
      </c>
      <c r="J417" s="32">
        <v>59928.56</v>
      </c>
      <c r="K417" s="15" t="s">
        <v>2055</v>
      </c>
      <c r="L417" s="20">
        <f t="shared" si="2"/>
        <v>41264</v>
      </c>
      <c r="M417" s="20">
        <f t="shared" si="3"/>
        <v>41691</v>
      </c>
      <c r="N417" s="39" t="s">
        <v>186</v>
      </c>
      <c r="O417" s="40" t="s">
        <v>187</v>
      </c>
      <c r="P417" s="14"/>
      <c r="Q417" s="22" t="s">
        <v>2056</v>
      </c>
      <c r="R417" s="22" t="s">
        <v>1198</v>
      </c>
      <c r="S417" s="22" t="s">
        <v>2057</v>
      </c>
      <c r="T417" s="16" t="s">
        <v>2058</v>
      </c>
      <c r="U417" s="23" t="s">
        <v>83</v>
      </c>
      <c r="V417" s="30"/>
      <c r="W417" s="23"/>
      <c r="X417" s="22"/>
      <c r="Y417" s="22"/>
      <c r="Z417" s="22"/>
      <c r="AA417" s="22"/>
      <c r="AB417" s="22"/>
      <c r="AC417" s="2"/>
      <c r="AD417" s="22"/>
      <c r="AE417" s="22"/>
      <c r="AF417" s="22"/>
      <c r="AG417" s="22"/>
      <c r="AH417" s="22"/>
      <c r="AI417" s="22"/>
      <c r="AJ417" s="22"/>
      <c r="AK417" s="22"/>
      <c r="AL417" s="22"/>
      <c r="AM417" s="22"/>
      <c r="AN417" s="22"/>
      <c r="AO417" s="22"/>
    </row>
    <row r="418" ht="14.25" hidden="1" customHeight="1">
      <c r="A418" s="26">
        <v>2842.0</v>
      </c>
      <c r="B418" s="18">
        <v>1.0</v>
      </c>
      <c r="C418" s="12" t="str">
        <f t="shared" si="1"/>
        <v>2842-01</v>
      </c>
      <c r="D418" s="13"/>
      <c r="E418" s="27"/>
      <c r="F418" s="28"/>
      <c r="G418" s="22" t="s">
        <v>2059</v>
      </c>
      <c r="H418" s="17">
        <v>51815.0</v>
      </c>
      <c r="I418" s="18" t="s">
        <v>2060</v>
      </c>
      <c r="J418" s="22"/>
      <c r="K418" s="16" t="s">
        <v>2061</v>
      </c>
      <c r="L418" s="20">
        <f t="shared" si="2"/>
        <v>40969</v>
      </c>
      <c r="M418" s="20">
        <f t="shared" si="3"/>
        <v>42155</v>
      </c>
      <c r="N418" s="29" t="s">
        <v>29</v>
      </c>
      <c r="O418" s="18" t="s">
        <v>2062</v>
      </c>
      <c r="P418" s="27" t="s">
        <v>2063</v>
      </c>
      <c r="Q418" s="22" t="s">
        <v>2064</v>
      </c>
      <c r="R418" s="22" t="s">
        <v>112</v>
      </c>
      <c r="S418" s="22"/>
      <c r="T418" s="14"/>
      <c r="U418" s="23" t="s">
        <v>59</v>
      </c>
      <c r="V418" s="30"/>
      <c r="W418" s="23"/>
      <c r="X418" s="22"/>
      <c r="Y418" s="22"/>
      <c r="Z418" s="22"/>
      <c r="AA418" s="22"/>
      <c r="AB418" s="22"/>
      <c r="AC418" s="22"/>
      <c r="AD418" s="22"/>
      <c r="AE418" s="22"/>
      <c r="AF418" s="22"/>
      <c r="AG418" s="22"/>
      <c r="AH418" s="22"/>
      <c r="AI418" s="22"/>
      <c r="AJ418" s="22"/>
      <c r="AK418" s="22"/>
      <c r="AL418" s="22"/>
      <c r="AM418" s="22"/>
      <c r="AN418" s="22"/>
      <c r="AO418" s="22"/>
    </row>
    <row r="419" ht="14.25" hidden="1" customHeight="1">
      <c r="A419" s="37">
        <v>2843.0</v>
      </c>
      <c r="B419" s="26"/>
      <c r="C419" s="12" t="str">
        <f t="shared" si="1"/>
        <v>2843</v>
      </c>
      <c r="D419" s="13">
        <v>41457.0</v>
      </c>
      <c r="E419" s="22" t="s">
        <v>2065</v>
      </c>
      <c r="F419" s="15" t="s">
        <v>25</v>
      </c>
      <c r="G419" s="16" t="s">
        <v>2066</v>
      </c>
      <c r="H419" s="17">
        <v>400000.0</v>
      </c>
      <c r="I419" s="18" t="s">
        <v>97</v>
      </c>
      <c r="J419" s="32"/>
      <c r="K419" s="15" t="s">
        <v>2067</v>
      </c>
      <c r="L419" s="20">
        <f t="shared" si="2"/>
        <v>41244</v>
      </c>
      <c r="M419" s="20">
        <f t="shared" si="3"/>
        <v>41609</v>
      </c>
      <c r="N419" s="39" t="s">
        <v>186</v>
      </c>
      <c r="O419" s="40" t="s">
        <v>187</v>
      </c>
      <c r="P419" s="15"/>
      <c r="Q419" s="22" t="s">
        <v>2068</v>
      </c>
      <c r="R419" s="22" t="s">
        <v>112</v>
      </c>
      <c r="S419" s="22" t="s">
        <v>2069</v>
      </c>
      <c r="T419" s="16" t="s">
        <v>2070</v>
      </c>
      <c r="U419" s="23" t="s">
        <v>59</v>
      </c>
      <c r="V419" s="30"/>
      <c r="W419" s="23"/>
      <c r="X419" s="22"/>
      <c r="Y419" s="22"/>
      <c r="Z419" s="22"/>
      <c r="AA419" s="22"/>
      <c r="AB419" s="22"/>
      <c r="AC419" s="22"/>
      <c r="AD419" s="22"/>
      <c r="AE419" s="22"/>
      <c r="AF419" s="22"/>
      <c r="AG419" s="22"/>
      <c r="AH419" s="22"/>
      <c r="AI419" s="22"/>
      <c r="AJ419" s="22"/>
      <c r="AK419" s="22"/>
      <c r="AL419" s="22"/>
      <c r="AM419" s="22"/>
      <c r="AN419" s="22"/>
      <c r="AO419" s="22"/>
    </row>
    <row r="420" ht="14.25" hidden="1" customHeight="1">
      <c r="A420" s="26">
        <v>2844.0</v>
      </c>
      <c r="B420" s="11"/>
      <c r="C420" s="12" t="str">
        <f t="shared" si="1"/>
        <v>2844</v>
      </c>
      <c r="D420" s="13">
        <v>41464.0</v>
      </c>
      <c r="E420" s="15"/>
      <c r="F420" s="15"/>
      <c r="G420" s="22" t="s">
        <v>2071</v>
      </c>
      <c r="H420" s="17">
        <v>3000000.0</v>
      </c>
      <c r="I420" s="18" t="s">
        <v>97</v>
      </c>
      <c r="J420" s="15"/>
      <c r="K420" s="16" t="s">
        <v>2072</v>
      </c>
      <c r="L420" s="20">
        <f t="shared" si="2"/>
        <v>40664</v>
      </c>
      <c r="M420" s="20">
        <f t="shared" si="3"/>
        <v>41943</v>
      </c>
      <c r="N420" s="29" t="s">
        <v>29</v>
      </c>
      <c r="O420" s="18" t="s">
        <v>99</v>
      </c>
      <c r="P420" s="16"/>
      <c r="Q420" s="22" t="s">
        <v>2073</v>
      </c>
      <c r="R420" s="22" t="s">
        <v>2074</v>
      </c>
      <c r="S420" s="22"/>
      <c r="T420" s="16"/>
      <c r="U420" s="23" t="s">
        <v>83</v>
      </c>
      <c r="V420" s="30"/>
      <c r="W420" s="23"/>
      <c r="X420" s="22"/>
      <c r="Y420" s="22"/>
      <c r="Z420" s="22"/>
      <c r="AA420" s="22"/>
      <c r="AB420" s="2"/>
      <c r="AC420" s="22"/>
      <c r="AD420" s="22"/>
      <c r="AE420" s="22"/>
      <c r="AF420" s="22"/>
      <c r="AG420" s="22"/>
      <c r="AH420" s="22"/>
      <c r="AI420" s="22"/>
      <c r="AJ420" s="22"/>
      <c r="AK420" s="22"/>
      <c r="AL420" s="22"/>
      <c r="AM420" s="22"/>
      <c r="AN420" s="22"/>
      <c r="AO420" s="22"/>
    </row>
    <row r="421" ht="14.25" customHeight="1">
      <c r="A421" s="26">
        <v>2845.0</v>
      </c>
      <c r="B421" s="11">
        <v>3.0</v>
      </c>
      <c r="C421" s="12" t="str">
        <f t="shared" si="1"/>
        <v>2845-03</v>
      </c>
      <c r="D421" s="13">
        <v>44154.0</v>
      </c>
      <c r="E421" s="15" t="s">
        <v>2075</v>
      </c>
      <c r="F421" s="15" t="s">
        <v>25</v>
      </c>
      <c r="G421" s="22" t="s">
        <v>2076</v>
      </c>
      <c r="H421" s="17">
        <v>1.7227166E7</v>
      </c>
      <c r="I421" s="18" t="s">
        <v>27</v>
      </c>
      <c r="J421" s="15"/>
      <c r="K421" s="16" t="s">
        <v>2077</v>
      </c>
      <c r="L421" s="20">
        <f t="shared" si="2"/>
        <v>41389</v>
      </c>
      <c r="M421" s="20">
        <f t="shared" si="3"/>
        <v>44794</v>
      </c>
      <c r="N421" s="29" t="s">
        <v>29</v>
      </c>
      <c r="O421" s="13" t="s">
        <v>30</v>
      </c>
      <c r="P421" s="22" t="s">
        <v>1237</v>
      </c>
      <c r="Q421" s="22" t="s">
        <v>2078</v>
      </c>
      <c r="R421" s="22" t="s">
        <v>2079</v>
      </c>
      <c r="S421" s="22" t="s">
        <v>2080</v>
      </c>
      <c r="T421" s="16" t="s">
        <v>2081</v>
      </c>
      <c r="U421" s="23" t="s">
        <v>91</v>
      </c>
      <c r="V421" s="30"/>
      <c r="W421" s="23"/>
      <c r="X421" s="22"/>
      <c r="Y421" s="22"/>
      <c r="Z421" s="22"/>
      <c r="AA421" s="22"/>
      <c r="AB421" s="25"/>
      <c r="AC421" s="22"/>
      <c r="AD421" s="2"/>
      <c r="AE421" s="2"/>
      <c r="AF421" s="2"/>
      <c r="AG421" s="2"/>
      <c r="AH421" s="2"/>
      <c r="AI421" s="2"/>
      <c r="AJ421" s="2"/>
      <c r="AK421" s="2"/>
      <c r="AL421" s="2"/>
      <c r="AM421" s="2"/>
      <c r="AN421" s="2"/>
      <c r="AO421" s="2"/>
    </row>
    <row r="422" ht="14.25" hidden="1" customHeight="1">
      <c r="A422" s="37">
        <v>2846.0</v>
      </c>
      <c r="B422" s="26">
        <v>2.0</v>
      </c>
      <c r="C422" s="12" t="str">
        <f t="shared" si="1"/>
        <v>2846-02</v>
      </c>
      <c r="D422" s="13">
        <v>41464.0</v>
      </c>
      <c r="E422" s="22" t="s">
        <v>2082</v>
      </c>
      <c r="F422" s="15" t="s">
        <v>38</v>
      </c>
      <c r="G422" s="16" t="s">
        <v>2083</v>
      </c>
      <c r="H422" s="17">
        <v>18870.67</v>
      </c>
      <c r="I422" s="18" t="s">
        <v>97</v>
      </c>
      <c r="J422" s="32">
        <f t="shared" ref="J422:J423" si="30">H422*0.1</f>
        <v>1887.067</v>
      </c>
      <c r="K422" s="15" t="s">
        <v>2084</v>
      </c>
      <c r="L422" s="20">
        <f t="shared" si="2"/>
        <v>41381</v>
      </c>
      <c r="M422" s="20">
        <f t="shared" si="3"/>
        <v>42110</v>
      </c>
      <c r="N422" s="39" t="s">
        <v>186</v>
      </c>
      <c r="O422" s="40" t="s">
        <v>187</v>
      </c>
      <c r="P422" s="15" t="s">
        <v>1611</v>
      </c>
      <c r="Q422" s="22" t="s">
        <v>2085</v>
      </c>
      <c r="R422" s="22" t="s">
        <v>718</v>
      </c>
      <c r="S422" s="22" t="s">
        <v>2086</v>
      </c>
      <c r="T422" s="16" t="s">
        <v>2087</v>
      </c>
      <c r="U422" s="23" t="s">
        <v>46</v>
      </c>
      <c r="V422" s="30"/>
      <c r="W422" s="23"/>
      <c r="X422" s="22"/>
      <c r="Y422" s="22"/>
      <c r="Z422" s="22"/>
      <c r="AA422" s="22"/>
      <c r="AB422" s="22"/>
      <c r="AC422" s="22"/>
      <c r="AD422" s="22"/>
      <c r="AE422" s="22"/>
      <c r="AF422" s="22"/>
      <c r="AG422" s="22"/>
      <c r="AH422" s="22"/>
      <c r="AI422" s="22"/>
      <c r="AJ422" s="22"/>
      <c r="AK422" s="22"/>
      <c r="AL422" s="22"/>
      <c r="AM422" s="22"/>
      <c r="AN422" s="22"/>
      <c r="AO422" s="22"/>
    </row>
    <row r="423" ht="14.25" hidden="1" customHeight="1">
      <c r="A423" s="37">
        <v>2847.0</v>
      </c>
      <c r="B423" s="26">
        <v>3.0</v>
      </c>
      <c r="C423" s="12" t="str">
        <f t="shared" si="1"/>
        <v>2847-03</v>
      </c>
      <c r="D423" s="13">
        <v>42327.0</v>
      </c>
      <c r="E423" s="22" t="s">
        <v>2088</v>
      </c>
      <c r="F423" s="15" t="s">
        <v>25</v>
      </c>
      <c r="G423" s="16" t="s">
        <v>2089</v>
      </c>
      <c r="H423" s="17">
        <v>740229.73</v>
      </c>
      <c r="I423" s="18" t="s">
        <v>97</v>
      </c>
      <c r="J423" s="32">
        <f t="shared" si="30"/>
        <v>74022.973</v>
      </c>
      <c r="K423" s="15" t="s">
        <v>2090</v>
      </c>
      <c r="L423" s="20">
        <f t="shared" si="2"/>
        <v>41334</v>
      </c>
      <c r="M423" s="20">
        <f t="shared" si="3"/>
        <v>42338</v>
      </c>
      <c r="N423" s="39" t="s">
        <v>186</v>
      </c>
      <c r="O423" s="40" t="s">
        <v>187</v>
      </c>
      <c r="P423" s="15" t="s">
        <v>1611</v>
      </c>
      <c r="Q423" s="22" t="s">
        <v>2091</v>
      </c>
      <c r="R423" s="22" t="s">
        <v>718</v>
      </c>
      <c r="S423" s="22" t="s">
        <v>2092</v>
      </c>
      <c r="T423" s="16" t="s">
        <v>2093</v>
      </c>
      <c r="U423" s="23" t="s">
        <v>338</v>
      </c>
      <c r="V423" s="30"/>
      <c r="W423" s="23"/>
      <c r="X423" s="22"/>
      <c r="Y423" s="22"/>
      <c r="Z423" s="22"/>
      <c r="AA423" s="22"/>
      <c r="AB423" s="22"/>
      <c r="AC423" s="22"/>
      <c r="AD423" s="22"/>
      <c r="AE423" s="22"/>
      <c r="AF423" s="22"/>
      <c r="AG423" s="22"/>
      <c r="AH423" s="22"/>
      <c r="AI423" s="22"/>
      <c r="AJ423" s="22"/>
      <c r="AK423" s="22"/>
      <c r="AL423" s="22"/>
      <c r="AM423" s="22"/>
      <c r="AN423" s="22"/>
      <c r="AO423" s="22"/>
    </row>
    <row r="424" ht="14.25" hidden="1" customHeight="1">
      <c r="A424" s="37">
        <v>2848.0</v>
      </c>
      <c r="B424" s="41">
        <v>1.0</v>
      </c>
      <c r="C424" s="12" t="str">
        <f t="shared" si="1"/>
        <v>2848-01</v>
      </c>
      <c r="D424" s="13">
        <v>41577.0</v>
      </c>
      <c r="E424" s="14" t="s">
        <v>2094</v>
      </c>
      <c r="F424" s="15" t="s">
        <v>25</v>
      </c>
      <c r="G424" s="16" t="s">
        <v>2095</v>
      </c>
      <c r="H424" s="17">
        <v>29400.0</v>
      </c>
      <c r="I424" s="18" t="s">
        <v>97</v>
      </c>
      <c r="J424" s="32"/>
      <c r="K424" s="15" t="s">
        <v>2096</v>
      </c>
      <c r="L424" s="20">
        <f t="shared" si="2"/>
        <v>41416</v>
      </c>
      <c r="M424" s="20">
        <f t="shared" si="3"/>
        <v>41608</v>
      </c>
      <c r="N424" s="39" t="s">
        <v>186</v>
      </c>
      <c r="O424" s="40" t="s">
        <v>187</v>
      </c>
      <c r="P424" s="15"/>
      <c r="Q424" s="22" t="s">
        <v>2097</v>
      </c>
      <c r="R424" s="22" t="s">
        <v>105</v>
      </c>
      <c r="S424" s="22" t="s">
        <v>2098</v>
      </c>
      <c r="T424" s="16" t="s">
        <v>2099</v>
      </c>
      <c r="U424" s="23" t="s">
        <v>59</v>
      </c>
      <c r="V424" s="30"/>
      <c r="W424" s="23"/>
      <c r="X424" s="22"/>
      <c r="Y424" s="22"/>
      <c r="Z424" s="22"/>
      <c r="AA424" s="22"/>
      <c r="AB424" s="22"/>
      <c r="AC424" s="22"/>
      <c r="AD424" s="22"/>
      <c r="AE424" s="22"/>
      <c r="AF424" s="22"/>
      <c r="AG424" s="22"/>
      <c r="AH424" s="22"/>
      <c r="AI424" s="22"/>
      <c r="AJ424" s="22"/>
      <c r="AK424" s="22"/>
      <c r="AL424" s="22"/>
      <c r="AM424" s="22"/>
      <c r="AN424" s="22"/>
      <c r="AO424" s="22"/>
    </row>
    <row r="425" ht="14.25" hidden="1" customHeight="1">
      <c r="A425" s="37">
        <v>2849.0</v>
      </c>
      <c r="B425" s="41">
        <v>1.0</v>
      </c>
      <c r="C425" s="12" t="str">
        <f t="shared" si="1"/>
        <v>2849-01</v>
      </c>
      <c r="D425" s="13">
        <v>42367.0</v>
      </c>
      <c r="E425" s="14" t="s">
        <v>2100</v>
      </c>
      <c r="F425" s="15" t="s">
        <v>25</v>
      </c>
      <c r="G425" s="16" t="s">
        <v>2101</v>
      </c>
      <c r="H425" s="17">
        <v>302731.6</v>
      </c>
      <c r="I425" s="18" t="s">
        <v>97</v>
      </c>
      <c r="J425" s="32">
        <v>33635.7</v>
      </c>
      <c r="K425" s="15" t="s">
        <v>2102</v>
      </c>
      <c r="L425" s="20">
        <f t="shared" si="2"/>
        <v>41395</v>
      </c>
      <c r="M425" s="20">
        <f t="shared" si="3"/>
        <v>42369</v>
      </c>
      <c r="N425" s="39" t="s">
        <v>186</v>
      </c>
      <c r="O425" s="40" t="s">
        <v>187</v>
      </c>
      <c r="P425" s="15" t="s">
        <v>1611</v>
      </c>
      <c r="Q425" s="22" t="s">
        <v>2103</v>
      </c>
      <c r="R425" s="22" t="s">
        <v>2104</v>
      </c>
      <c r="S425" s="22" t="s">
        <v>2105</v>
      </c>
      <c r="T425" s="16" t="s">
        <v>2106</v>
      </c>
      <c r="U425" s="23" t="s">
        <v>177</v>
      </c>
      <c r="V425" s="30"/>
      <c r="W425" s="23"/>
      <c r="X425" s="22"/>
      <c r="Y425" s="22"/>
      <c r="Z425" s="22"/>
      <c r="AA425" s="22"/>
      <c r="AB425" s="22"/>
      <c r="AC425" s="22"/>
      <c r="AD425" s="22"/>
      <c r="AE425" s="22"/>
      <c r="AF425" s="22"/>
      <c r="AG425" s="22"/>
      <c r="AH425" s="22"/>
      <c r="AI425" s="22"/>
      <c r="AJ425" s="22"/>
      <c r="AK425" s="22"/>
      <c r="AL425" s="22"/>
      <c r="AM425" s="22"/>
      <c r="AN425" s="22"/>
      <c r="AO425" s="22"/>
    </row>
    <row r="426" ht="14.25" hidden="1" customHeight="1">
      <c r="A426" s="37">
        <v>2850.0</v>
      </c>
      <c r="B426" s="41">
        <v>1.0</v>
      </c>
      <c r="C426" s="12" t="str">
        <f t="shared" si="1"/>
        <v>2850-01</v>
      </c>
      <c r="D426" s="13">
        <v>42180.0</v>
      </c>
      <c r="E426" s="14" t="s">
        <v>2107</v>
      </c>
      <c r="F426" s="15" t="s">
        <v>25</v>
      </c>
      <c r="G426" s="16" t="s">
        <v>2108</v>
      </c>
      <c r="H426" s="17">
        <v>145336.78</v>
      </c>
      <c r="I426" s="18" t="s">
        <v>97</v>
      </c>
      <c r="J426" s="32">
        <f>H426*0.1</f>
        <v>14533.678</v>
      </c>
      <c r="K426" s="15" t="s">
        <v>2109</v>
      </c>
      <c r="L426" s="20">
        <f t="shared" si="2"/>
        <v>41365</v>
      </c>
      <c r="M426" s="20">
        <f t="shared" si="3"/>
        <v>42277</v>
      </c>
      <c r="N426" s="39" t="s">
        <v>186</v>
      </c>
      <c r="O426" s="40" t="s">
        <v>187</v>
      </c>
      <c r="P426" s="15" t="s">
        <v>1611</v>
      </c>
      <c r="Q426" s="22" t="s">
        <v>2110</v>
      </c>
      <c r="R426" s="22" t="s">
        <v>2104</v>
      </c>
      <c r="S426" s="22" t="s">
        <v>2105</v>
      </c>
      <c r="T426" s="16" t="s">
        <v>2111</v>
      </c>
      <c r="U426" s="23" t="s">
        <v>177</v>
      </c>
      <c r="V426" s="30"/>
      <c r="W426" s="23"/>
      <c r="X426" s="2"/>
      <c r="Y426" s="22"/>
      <c r="Z426" s="22"/>
      <c r="AA426" s="22"/>
      <c r="AB426" s="22"/>
      <c r="AC426" s="22"/>
      <c r="AD426" s="22"/>
      <c r="AE426" s="22"/>
      <c r="AF426" s="22"/>
      <c r="AG426" s="22"/>
      <c r="AH426" s="22"/>
      <c r="AI426" s="22"/>
      <c r="AJ426" s="22"/>
      <c r="AK426" s="22"/>
      <c r="AL426" s="22"/>
      <c r="AM426" s="22"/>
      <c r="AN426" s="22"/>
      <c r="AO426" s="22"/>
    </row>
    <row r="427" ht="14.25" hidden="1" customHeight="1">
      <c r="A427" s="26">
        <v>2851.0</v>
      </c>
      <c r="B427" s="18"/>
      <c r="C427" s="12" t="str">
        <f t="shared" si="1"/>
        <v>2851</v>
      </c>
      <c r="D427" s="13">
        <v>41472.0</v>
      </c>
      <c r="E427" s="22"/>
      <c r="F427" s="23" t="s">
        <v>38</v>
      </c>
      <c r="G427" s="16" t="s">
        <v>2112</v>
      </c>
      <c r="H427" s="17">
        <v>45400.0</v>
      </c>
      <c r="I427" s="18" t="s">
        <v>97</v>
      </c>
      <c r="J427" s="23"/>
      <c r="K427" s="42" t="s">
        <v>2113</v>
      </c>
      <c r="L427" s="20">
        <f t="shared" si="2"/>
        <v>41306</v>
      </c>
      <c r="M427" s="20">
        <f t="shared" si="3"/>
        <v>41639</v>
      </c>
      <c r="N427" s="29" t="s">
        <v>117</v>
      </c>
      <c r="O427" s="18" t="s">
        <v>1928</v>
      </c>
      <c r="P427" s="23" t="s">
        <v>1929</v>
      </c>
      <c r="Q427" s="16" t="s">
        <v>2114</v>
      </c>
      <c r="R427" s="16" t="s">
        <v>1119</v>
      </c>
      <c r="S427" s="16" t="s">
        <v>1929</v>
      </c>
      <c r="T427" s="35"/>
      <c r="U427" s="23" t="s">
        <v>91</v>
      </c>
      <c r="V427" s="30"/>
      <c r="W427" s="23"/>
      <c r="X427" s="22"/>
      <c r="Y427" s="2"/>
      <c r="Z427" s="2"/>
      <c r="AA427" s="2"/>
      <c r="AB427" s="22"/>
      <c r="AC427" s="22"/>
      <c r="AD427" s="22"/>
      <c r="AE427" s="22"/>
      <c r="AF427" s="22"/>
      <c r="AG427" s="22"/>
      <c r="AH427" s="22"/>
      <c r="AI427" s="22"/>
      <c r="AJ427" s="22"/>
      <c r="AK427" s="22"/>
      <c r="AL427" s="22"/>
      <c r="AM427" s="22"/>
      <c r="AN427" s="22"/>
      <c r="AO427" s="22"/>
    </row>
    <row r="428" ht="14.25" hidden="1" customHeight="1">
      <c r="A428" s="26">
        <v>2852.0</v>
      </c>
      <c r="B428" s="11">
        <v>1.0</v>
      </c>
      <c r="C428" s="12" t="str">
        <f t="shared" si="1"/>
        <v>2852-01</v>
      </c>
      <c r="D428" s="13"/>
      <c r="E428" s="15"/>
      <c r="F428" s="15"/>
      <c r="G428" s="22" t="s">
        <v>2115</v>
      </c>
      <c r="H428" s="17">
        <v>300000.0</v>
      </c>
      <c r="I428" s="18" t="s">
        <v>27</v>
      </c>
      <c r="J428" s="15"/>
      <c r="K428" s="16" t="s">
        <v>2116</v>
      </c>
      <c r="L428" s="20">
        <f t="shared" si="2"/>
        <v>41275</v>
      </c>
      <c r="M428" s="20">
        <f t="shared" si="3"/>
        <v>42094</v>
      </c>
      <c r="N428" s="29" t="s">
        <v>29</v>
      </c>
      <c r="O428" s="13" t="s">
        <v>30</v>
      </c>
      <c r="P428" s="22" t="s">
        <v>31</v>
      </c>
      <c r="Q428" s="22" t="s">
        <v>2117</v>
      </c>
      <c r="R428" s="22" t="s">
        <v>987</v>
      </c>
      <c r="S428" s="22"/>
      <c r="T428" s="16"/>
      <c r="U428" s="23" t="s">
        <v>683</v>
      </c>
      <c r="V428" s="30"/>
      <c r="W428" s="23"/>
      <c r="X428" s="22"/>
      <c r="Y428" s="22"/>
      <c r="Z428" s="22"/>
      <c r="AA428" s="22"/>
      <c r="AB428" s="22"/>
      <c r="AC428" s="22"/>
      <c r="AD428" s="22"/>
      <c r="AE428" s="22"/>
      <c r="AF428" s="22"/>
      <c r="AG428" s="22"/>
      <c r="AH428" s="22"/>
      <c r="AI428" s="22"/>
      <c r="AJ428" s="22"/>
      <c r="AK428" s="22"/>
      <c r="AL428" s="22"/>
      <c r="AM428" s="22"/>
      <c r="AN428" s="22"/>
      <c r="AO428" s="22"/>
    </row>
    <row r="429" ht="14.25" hidden="1" customHeight="1">
      <c r="A429" s="37">
        <v>2853.0</v>
      </c>
      <c r="B429" s="41"/>
      <c r="C429" s="12" t="str">
        <f t="shared" si="1"/>
        <v>2853</v>
      </c>
      <c r="D429" s="13">
        <v>41479.0</v>
      </c>
      <c r="E429" s="14" t="s">
        <v>2118</v>
      </c>
      <c r="F429" s="15" t="s">
        <v>25</v>
      </c>
      <c r="G429" s="16" t="s">
        <v>2119</v>
      </c>
      <c r="H429" s="17">
        <v>322212.11</v>
      </c>
      <c r="I429" s="18" t="s">
        <v>97</v>
      </c>
      <c r="J429" s="32">
        <f t="shared" ref="J429:J431" si="31">H429*0.1</f>
        <v>32221.211</v>
      </c>
      <c r="K429" s="15" t="s">
        <v>2120</v>
      </c>
      <c r="L429" s="20">
        <f t="shared" si="2"/>
        <v>41334</v>
      </c>
      <c r="M429" s="20">
        <f t="shared" si="3"/>
        <v>42004</v>
      </c>
      <c r="N429" s="39" t="s">
        <v>186</v>
      </c>
      <c r="O429" s="40" t="s">
        <v>187</v>
      </c>
      <c r="P429" s="15" t="s">
        <v>1611</v>
      </c>
      <c r="Q429" s="22" t="s">
        <v>2121</v>
      </c>
      <c r="R429" s="22" t="s">
        <v>2122</v>
      </c>
      <c r="S429" s="22" t="s">
        <v>2123</v>
      </c>
      <c r="T429" s="16" t="s">
        <v>2124</v>
      </c>
      <c r="U429" s="23" t="s">
        <v>177</v>
      </c>
      <c r="V429" s="30"/>
      <c r="W429" s="23"/>
      <c r="X429" s="22"/>
      <c r="Y429" s="22"/>
      <c r="Z429" s="22"/>
      <c r="AA429" s="22"/>
      <c r="AB429" s="22"/>
      <c r="AC429" s="22"/>
      <c r="AD429" s="22"/>
      <c r="AE429" s="22"/>
      <c r="AF429" s="22"/>
      <c r="AG429" s="22"/>
      <c r="AH429" s="22"/>
      <c r="AI429" s="22"/>
      <c r="AJ429" s="22"/>
      <c r="AK429" s="22"/>
      <c r="AL429" s="22"/>
      <c r="AM429" s="22"/>
      <c r="AN429" s="22"/>
      <c r="AO429" s="22"/>
    </row>
    <row r="430" ht="14.25" hidden="1" customHeight="1">
      <c r="A430" s="37">
        <v>2854.0</v>
      </c>
      <c r="B430" s="41"/>
      <c r="C430" s="12" t="str">
        <f t="shared" si="1"/>
        <v>2854</v>
      </c>
      <c r="D430" s="13">
        <v>41479.0</v>
      </c>
      <c r="E430" s="14" t="s">
        <v>2125</v>
      </c>
      <c r="F430" s="15" t="s">
        <v>25</v>
      </c>
      <c r="G430" s="16" t="s">
        <v>2126</v>
      </c>
      <c r="H430" s="17">
        <v>156479.07</v>
      </c>
      <c r="I430" s="18" t="s">
        <v>97</v>
      </c>
      <c r="J430" s="32">
        <f t="shared" si="31"/>
        <v>15647.907</v>
      </c>
      <c r="K430" s="15" t="s">
        <v>2127</v>
      </c>
      <c r="L430" s="20">
        <f t="shared" si="2"/>
        <v>41346</v>
      </c>
      <c r="M430" s="20">
        <f t="shared" si="3"/>
        <v>41985</v>
      </c>
      <c r="N430" s="39" t="s">
        <v>186</v>
      </c>
      <c r="O430" s="40" t="s">
        <v>187</v>
      </c>
      <c r="P430" s="15" t="s">
        <v>1611</v>
      </c>
      <c r="Q430" s="22" t="s">
        <v>2128</v>
      </c>
      <c r="R430" s="22" t="s">
        <v>1096</v>
      </c>
      <c r="S430" s="22" t="s">
        <v>2129</v>
      </c>
      <c r="T430" s="16" t="s">
        <v>2124</v>
      </c>
      <c r="U430" s="23" t="s">
        <v>683</v>
      </c>
      <c r="V430" s="30"/>
      <c r="W430" s="23"/>
      <c r="X430" s="22"/>
      <c r="Y430" s="22"/>
      <c r="Z430" s="22"/>
      <c r="AA430" s="22"/>
      <c r="AB430" s="22"/>
      <c r="AC430" s="22"/>
      <c r="AD430" s="22"/>
      <c r="AE430" s="22"/>
      <c r="AF430" s="22"/>
      <c r="AG430" s="22"/>
      <c r="AH430" s="22"/>
      <c r="AI430" s="22"/>
      <c r="AJ430" s="22"/>
      <c r="AK430" s="22"/>
      <c r="AL430" s="22"/>
      <c r="AM430" s="22"/>
      <c r="AN430" s="22"/>
      <c r="AO430" s="22"/>
    </row>
    <row r="431" ht="14.25" hidden="1" customHeight="1">
      <c r="A431" s="37">
        <v>2855.0</v>
      </c>
      <c r="B431" s="41">
        <v>1.0</v>
      </c>
      <c r="C431" s="12" t="str">
        <f t="shared" si="1"/>
        <v>2855-01</v>
      </c>
      <c r="D431" s="13">
        <v>42241.0</v>
      </c>
      <c r="E431" s="14" t="s">
        <v>2130</v>
      </c>
      <c r="F431" s="15" t="s">
        <v>25</v>
      </c>
      <c r="G431" s="16" t="s">
        <v>2131</v>
      </c>
      <c r="H431" s="17">
        <v>1357661.06</v>
      </c>
      <c r="I431" s="18" t="s">
        <v>97</v>
      </c>
      <c r="J431" s="32">
        <f t="shared" si="31"/>
        <v>135766.106</v>
      </c>
      <c r="K431" s="15" t="s">
        <v>2132</v>
      </c>
      <c r="L431" s="20">
        <f t="shared" si="2"/>
        <v>41405</v>
      </c>
      <c r="M431" s="20">
        <f t="shared" si="3"/>
        <v>42318</v>
      </c>
      <c r="N431" s="39" t="s">
        <v>186</v>
      </c>
      <c r="O431" s="40" t="s">
        <v>187</v>
      </c>
      <c r="P431" s="15" t="s">
        <v>1611</v>
      </c>
      <c r="Q431" s="22" t="s">
        <v>2133</v>
      </c>
      <c r="R431" s="22" t="s">
        <v>718</v>
      </c>
      <c r="S431" s="22" t="s">
        <v>2134</v>
      </c>
      <c r="T431" s="16" t="s">
        <v>2135</v>
      </c>
      <c r="U431" s="23" t="s">
        <v>237</v>
      </c>
      <c r="V431" s="30"/>
      <c r="W431" s="23"/>
      <c r="X431" s="22"/>
      <c r="Y431" s="22"/>
      <c r="Z431" s="22"/>
      <c r="AA431" s="22"/>
      <c r="AB431" s="22"/>
      <c r="AC431" s="22"/>
      <c r="AD431" s="22"/>
      <c r="AE431" s="22"/>
      <c r="AF431" s="22"/>
      <c r="AG431" s="22"/>
      <c r="AH431" s="22"/>
      <c r="AI431" s="22"/>
      <c r="AJ431" s="22"/>
      <c r="AK431" s="22"/>
      <c r="AL431" s="22"/>
      <c r="AM431" s="22"/>
      <c r="AN431" s="22"/>
      <c r="AO431" s="22"/>
    </row>
    <row r="432" ht="14.25" hidden="1" customHeight="1">
      <c r="A432" s="37">
        <v>2857.0</v>
      </c>
      <c r="B432" s="41"/>
      <c r="C432" s="12" t="str">
        <f t="shared" si="1"/>
        <v>2857</v>
      </c>
      <c r="D432" s="13">
        <v>41487.0</v>
      </c>
      <c r="E432" s="14" t="s">
        <v>2136</v>
      </c>
      <c r="F432" s="15" t="s">
        <v>38</v>
      </c>
      <c r="G432" s="16" t="s">
        <v>2137</v>
      </c>
      <c r="H432" s="17">
        <v>167000.0</v>
      </c>
      <c r="I432" s="18" t="s">
        <v>97</v>
      </c>
      <c r="J432" s="32">
        <v>43301.33</v>
      </c>
      <c r="K432" s="15" t="s">
        <v>2138</v>
      </c>
      <c r="L432" s="20">
        <f t="shared" si="2"/>
        <v>41271</v>
      </c>
      <c r="M432" s="20">
        <f t="shared" si="3"/>
        <v>42274</v>
      </c>
      <c r="N432" s="39" t="s">
        <v>186</v>
      </c>
      <c r="O432" s="40" t="s">
        <v>187</v>
      </c>
      <c r="P432" s="14"/>
      <c r="Q432" s="22" t="s">
        <v>2139</v>
      </c>
      <c r="R432" s="22" t="s">
        <v>718</v>
      </c>
      <c r="S432" s="22" t="s">
        <v>2140</v>
      </c>
      <c r="T432" s="16" t="s">
        <v>2141</v>
      </c>
      <c r="U432" s="23" t="s">
        <v>83</v>
      </c>
      <c r="V432" s="30"/>
      <c r="W432" s="23"/>
      <c r="X432" s="22"/>
      <c r="Y432" s="22"/>
      <c r="Z432" s="22"/>
      <c r="AA432" s="22"/>
      <c r="AB432" s="22"/>
      <c r="AC432" s="22"/>
      <c r="AD432" s="22"/>
      <c r="AE432" s="22"/>
      <c r="AF432" s="22"/>
      <c r="AG432" s="22"/>
      <c r="AH432" s="22"/>
      <c r="AI432" s="22"/>
      <c r="AJ432" s="22"/>
      <c r="AK432" s="22"/>
      <c r="AL432" s="22"/>
      <c r="AM432" s="22"/>
      <c r="AN432" s="22"/>
      <c r="AO432" s="22"/>
    </row>
    <row r="433" ht="14.25" hidden="1" customHeight="1">
      <c r="A433" s="37">
        <v>2858.0</v>
      </c>
      <c r="B433" s="41"/>
      <c r="C433" s="12" t="str">
        <f t="shared" si="1"/>
        <v>2858</v>
      </c>
      <c r="D433" s="13">
        <v>41491.0</v>
      </c>
      <c r="E433" s="14" t="s">
        <v>2142</v>
      </c>
      <c r="F433" s="15" t="s">
        <v>38</v>
      </c>
      <c r="G433" s="16" t="s">
        <v>2143</v>
      </c>
      <c r="H433" s="17">
        <v>3523080.0</v>
      </c>
      <c r="I433" s="18" t="s">
        <v>97</v>
      </c>
      <c r="J433" s="32"/>
      <c r="K433" s="15" t="s">
        <v>2144</v>
      </c>
      <c r="L433" s="20">
        <f t="shared" si="2"/>
        <v>41290</v>
      </c>
      <c r="M433" s="20">
        <f t="shared" si="3"/>
        <v>42384</v>
      </c>
      <c r="N433" s="39" t="s">
        <v>186</v>
      </c>
      <c r="O433" s="40" t="s">
        <v>187</v>
      </c>
      <c r="P433" s="15"/>
      <c r="Q433" s="22" t="s">
        <v>312</v>
      </c>
      <c r="R433" s="22" t="s">
        <v>2145</v>
      </c>
      <c r="S433" s="22" t="s">
        <v>2146</v>
      </c>
      <c r="T433" s="16" t="s">
        <v>2147</v>
      </c>
      <c r="U433" s="23" t="s">
        <v>237</v>
      </c>
      <c r="V433" s="30"/>
      <c r="W433" s="23"/>
      <c r="X433" s="22"/>
      <c r="Y433" s="22"/>
      <c r="Z433" s="22"/>
      <c r="AA433" s="22"/>
      <c r="AB433" s="22"/>
      <c r="AC433" s="22"/>
      <c r="AD433" s="22"/>
      <c r="AE433" s="22"/>
      <c r="AF433" s="22"/>
      <c r="AG433" s="22"/>
      <c r="AH433" s="22"/>
      <c r="AI433" s="22"/>
      <c r="AJ433" s="22"/>
      <c r="AK433" s="22"/>
      <c r="AL433" s="22"/>
      <c r="AM433" s="22"/>
      <c r="AN433" s="22"/>
      <c r="AO433" s="22"/>
    </row>
    <row r="434" ht="14.25" hidden="1" customHeight="1">
      <c r="A434" s="37">
        <v>2859.0</v>
      </c>
      <c r="B434" s="41"/>
      <c r="C434" s="12" t="str">
        <f t="shared" si="1"/>
        <v>2859</v>
      </c>
      <c r="D434" s="13">
        <v>41491.0</v>
      </c>
      <c r="E434" s="14" t="s">
        <v>2148</v>
      </c>
      <c r="F434" s="15" t="s">
        <v>25</v>
      </c>
      <c r="G434" s="16" t="s">
        <v>2149</v>
      </c>
      <c r="H434" s="17">
        <v>207779.28</v>
      </c>
      <c r="I434" s="18" t="s">
        <v>97</v>
      </c>
      <c r="J434" s="32">
        <f>H434*0.1</f>
        <v>20777.928</v>
      </c>
      <c r="K434" s="15" t="s">
        <v>2150</v>
      </c>
      <c r="L434" s="20">
        <f t="shared" si="2"/>
        <v>41487</v>
      </c>
      <c r="M434" s="20">
        <f t="shared" si="3"/>
        <v>42216</v>
      </c>
      <c r="N434" s="39" t="s">
        <v>186</v>
      </c>
      <c r="O434" s="40" t="s">
        <v>187</v>
      </c>
      <c r="P434" s="15" t="s">
        <v>1611</v>
      </c>
      <c r="Q434" s="22" t="s">
        <v>2151</v>
      </c>
      <c r="R434" s="22" t="s">
        <v>718</v>
      </c>
      <c r="S434" s="22" t="s">
        <v>2152</v>
      </c>
      <c r="T434" s="16" t="s">
        <v>2153</v>
      </c>
      <c r="U434" s="23" t="s">
        <v>46</v>
      </c>
      <c r="V434" s="30"/>
      <c r="W434" s="23"/>
      <c r="X434" s="22"/>
      <c r="Y434" s="22"/>
      <c r="Z434" s="22"/>
      <c r="AA434" s="22"/>
      <c r="AB434" s="22"/>
      <c r="AC434" s="22"/>
      <c r="AD434" s="22"/>
      <c r="AE434" s="22"/>
      <c r="AF434" s="22"/>
      <c r="AG434" s="22"/>
      <c r="AH434" s="22"/>
      <c r="AI434" s="22"/>
      <c r="AJ434" s="22"/>
      <c r="AK434" s="22"/>
      <c r="AL434" s="22"/>
      <c r="AM434" s="22"/>
      <c r="AN434" s="22"/>
      <c r="AO434" s="22"/>
    </row>
    <row r="435" ht="14.25" hidden="1" customHeight="1">
      <c r="A435" s="37">
        <v>2861.0</v>
      </c>
      <c r="B435" s="41"/>
      <c r="C435" s="12" t="str">
        <f t="shared" si="1"/>
        <v>2861</v>
      </c>
      <c r="D435" s="13">
        <v>41498.0</v>
      </c>
      <c r="E435" s="14" t="s">
        <v>2154</v>
      </c>
      <c r="F435" s="15" t="s">
        <v>25</v>
      </c>
      <c r="G435" s="16" t="s">
        <v>2155</v>
      </c>
      <c r="H435" s="17">
        <v>95964.0</v>
      </c>
      <c r="I435" s="18" t="s">
        <v>97</v>
      </c>
      <c r="J435" s="32"/>
      <c r="K435" s="15" t="s">
        <v>2156</v>
      </c>
      <c r="L435" s="20">
        <f t="shared" si="2"/>
        <v>41275</v>
      </c>
      <c r="M435" s="20">
        <f t="shared" si="3"/>
        <v>41639</v>
      </c>
      <c r="N435" s="39" t="s">
        <v>186</v>
      </c>
      <c r="O435" s="40" t="s">
        <v>187</v>
      </c>
      <c r="P435" s="15"/>
      <c r="Q435" s="22" t="s">
        <v>43</v>
      </c>
      <c r="R435" s="22" t="s">
        <v>431</v>
      </c>
      <c r="S435" s="22" t="s">
        <v>2157</v>
      </c>
      <c r="T435" s="16" t="s">
        <v>2158</v>
      </c>
      <c r="U435" s="23" t="s">
        <v>46</v>
      </c>
      <c r="V435" s="30"/>
      <c r="W435" s="23"/>
      <c r="X435" s="22"/>
      <c r="Y435" s="22"/>
      <c r="Z435" s="22"/>
      <c r="AA435" s="22"/>
      <c r="AB435" s="22"/>
      <c r="AC435" s="22"/>
      <c r="AD435" s="22"/>
      <c r="AE435" s="22"/>
      <c r="AF435" s="22"/>
      <c r="AG435" s="22"/>
      <c r="AH435" s="22"/>
      <c r="AI435" s="22"/>
      <c r="AJ435" s="22"/>
      <c r="AK435" s="22"/>
      <c r="AL435" s="22"/>
      <c r="AM435" s="22"/>
      <c r="AN435" s="22"/>
      <c r="AO435" s="22"/>
    </row>
    <row r="436" ht="14.25" hidden="1" customHeight="1">
      <c r="A436" s="37">
        <v>2862.0</v>
      </c>
      <c r="B436" s="26">
        <v>3.0</v>
      </c>
      <c r="C436" s="12" t="str">
        <f t="shared" si="1"/>
        <v>2862-03</v>
      </c>
      <c r="D436" s="13">
        <v>42279.0</v>
      </c>
      <c r="E436" s="14" t="s">
        <v>2159</v>
      </c>
      <c r="F436" s="15" t="s">
        <v>25</v>
      </c>
      <c r="G436" s="16" t="s">
        <v>2160</v>
      </c>
      <c r="H436" s="17">
        <v>366922.23</v>
      </c>
      <c r="I436" s="18" t="s">
        <v>97</v>
      </c>
      <c r="J436" s="32">
        <f t="shared" ref="J436:J439" si="32">H436*0.1</f>
        <v>36692.223</v>
      </c>
      <c r="K436" s="15" t="s">
        <v>2161</v>
      </c>
      <c r="L436" s="20">
        <f t="shared" si="2"/>
        <v>41410</v>
      </c>
      <c r="M436" s="20">
        <f t="shared" si="3"/>
        <v>42323</v>
      </c>
      <c r="N436" s="39" t="s">
        <v>186</v>
      </c>
      <c r="O436" s="40" t="s">
        <v>187</v>
      </c>
      <c r="P436" s="15" t="s">
        <v>1611</v>
      </c>
      <c r="Q436" s="22" t="s">
        <v>2162</v>
      </c>
      <c r="R436" s="22" t="s">
        <v>1096</v>
      </c>
      <c r="S436" s="22" t="s">
        <v>2163</v>
      </c>
      <c r="T436" s="16" t="s">
        <v>2164</v>
      </c>
      <c r="U436" s="23" t="s">
        <v>237</v>
      </c>
      <c r="V436" s="30"/>
      <c r="W436" s="23"/>
      <c r="X436" s="22"/>
      <c r="Y436" s="22"/>
      <c r="Z436" s="22"/>
      <c r="AA436" s="22"/>
      <c r="AB436" s="22"/>
      <c r="AC436" s="22"/>
      <c r="AD436" s="22"/>
      <c r="AE436" s="22"/>
      <c r="AF436" s="22"/>
      <c r="AG436" s="22"/>
      <c r="AH436" s="22"/>
      <c r="AI436" s="22"/>
      <c r="AJ436" s="22"/>
      <c r="AK436" s="22"/>
      <c r="AL436" s="22"/>
      <c r="AM436" s="22"/>
      <c r="AN436" s="22"/>
      <c r="AO436" s="22"/>
    </row>
    <row r="437" ht="14.25" hidden="1" customHeight="1">
      <c r="A437" s="37">
        <v>2863.0</v>
      </c>
      <c r="B437" s="41">
        <v>1.0</v>
      </c>
      <c r="C437" s="12" t="str">
        <f t="shared" si="1"/>
        <v>2863-01</v>
      </c>
      <c r="D437" s="13">
        <v>42207.0</v>
      </c>
      <c r="E437" s="14" t="s">
        <v>2165</v>
      </c>
      <c r="F437" s="15" t="s">
        <v>25</v>
      </c>
      <c r="G437" s="16" t="s">
        <v>2166</v>
      </c>
      <c r="H437" s="17">
        <v>1326129.89</v>
      </c>
      <c r="I437" s="18" t="s">
        <v>97</v>
      </c>
      <c r="J437" s="32">
        <f t="shared" si="32"/>
        <v>132612.989</v>
      </c>
      <c r="K437" s="15" t="s">
        <v>2167</v>
      </c>
      <c r="L437" s="20">
        <f t="shared" si="2"/>
        <v>41426</v>
      </c>
      <c r="M437" s="20">
        <f t="shared" si="3"/>
        <v>42369</v>
      </c>
      <c r="N437" s="39" t="s">
        <v>186</v>
      </c>
      <c r="O437" s="40" t="s">
        <v>187</v>
      </c>
      <c r="P437" s="15" t="s">
        <v>1611</v>
      </c>
      <c r="Q437" s="22" t="s">
        <v>1095</v>
      </c>
      <c r="R437" s="22" t="s">
        <v>1096</v>
      </c>
      <c r="S437" s="22" t="s">
        <v>2168</v>
      </c>
      <c r="T437" s="16" t="s">
        <v>2169</v>
      </c>
      <c r="U437" s="23" t="s">
        <v>218</v>
      </c>
      <c r="V437" s="30"/>
      <c r="W437" s="23"/>
      <c r="X437" s="22"/>
      <c r="Y437" s="22"/>
      <c r="Z437" s="22"/>
      <c r="AA437" s="22"/>
      <c r="AB437" s="22"/>
      <c r="AC437" s="22"/>
      <c r="AD437" s="22"/>
      <c r="AE437" s="22"/>
      <c r="AF437" s="22"/>
      <c r="AG437" s="22"/>
      <c r="AH437" s="22"/>
      <c r="AI437" s="22"/>
      <c r="AJ437" s="22"/>
      <c r="AK437" s="22"/>
      <c r="AL437" s="22"/>
      <c r="AM437" s="22"/>
      <c r="AN437" s="22"/>
      <c r="AO437" s="22"/>
    </row>
    <row r="438" ht="14.25" hidden="1" customHeight="1">
      <c r="A438" s="37">
        <v>2864.0</v>
      </c>
      <c r="B438" s="41"/>
      <c r="C438" s="12" t="str">
        <f t="shared" si="1"/>
        <v>2864</v>
      </c>
      <c r="D438" s="13">
        <v>41509.0</v>
      </c>
      <c r="E438" s="14" t="s">
        <v>2170</v>
      </c>
      <c r="F438" s="15" t="s">
        <v>38</v>
      </c>
      <c r="G438" s="16" t="s">
        <v>2171</v>
      </c>
      <c r="H438" s="17">
        <v>107064.0</v>
      </c>
      <c r="I438" s="18" t="s">
        <v>97</v>
      </c>
      <c r="J438" s="32">
        <f t="shared" si="32"/>
        <v>10706.4</v>
      </c>
      <c r="K438" s="15" t="s">
        <v>2172</v>
      </c>
      <c r="L438" s="20">
        <f t="shared" si="2"/>
        <v>41000</v>
      </c>
      <c r="M438" s="20">
        <f t="shared" si="3"/>
        <v>41608</v>
      </c>
      <c r="N438" s="39" t="s">
        <v>186</v>
      </c>
      <c r="O438" s="40" t="s">
        <v>187</v>
      </c>
      <c r="P438" s="15" t="s">
        <v>797</v>
      </c>
      <c r="Q438" s="22" t="s">
        <v>2173</v>
      </c>
      <c r="R438" s="22" t="s">
        <v>799</v>
      </c>
      <c r="S438" s="22" t="s">
        <v>2174</v>
      </c>
      <c r="T438" s="16" t="s">
        <v>2175</v>
      </c>
      <c r="U438" s="23" t="s">
        <v>177</v>
      </c>
      <c r="V438" s="30"/>
      <c r="W438" s="23"/>
      <c r="X438" s="22"/>
      <c r="Y438" s="22"/>
      <c r="Z438" s="22"/>
      <c r="AA438" s="22"/>
      <c r="AB438" s="22"/>
      <c r="AC438" s="22"/>
      <c r="AD438" s="22"/>
      <c r="AE438" s="22"/>
      <c r="AF438" s="22"/>
      <c r="AG438" s="22"/>
      <c r="AH438" s="22"/>
      <c r="AI438" s="22"/>
      <c r="AJ438" s="22"/>
      <c r="AK438" s="22"/>
      <c r="AL438" s="22"/>
      <c r="AM438" s="22"/>
      <c r="AN438" s="22"/>
      <c r="AO438" s="22"/>
    </row>
    <row r="439" ht="14.25" hidden="1" customHeight="1">
      <c r="A439" s="37">
        <v>2865.0</v>
      </c>
      <c r="B439" s="26">
        <v>1.0</v>
      </c>
      <c r="C439" s="12" t="str">
        <f t="shared" si="1"/>
        <v>2865-01</v>
      </c>
      <c r="D439" s="13">
        <v>42368.0</v>
      </c>
      <c r="E439" s="14" t="s">
        <v>2176</v>
      </c>
      <c r="F439" s="15" t="s">
        <v>25</v>
      </c>
      <c r="G439" s="16" t="s">
        <v>2177</v>
      </c>
      <c r="H439" s="17">
        <v>626178.55</v>
      </c>
      <c r="I439" s="18" t="s">
        <v>97</v>
      </c>
      <c r="J439" s="32">
        <f t="shared" si="32"/>
        <v>62617.855</v>
      </c>
      <c r="K439" s="15" t="s">
        <v>2167</v>
      </c>
      <c r="L439" s="20">
        <f t="shared" si="2"/>
        <v>41426</v>
      </c>
      <c r="M439" s="20">
        <f t="shared" si="3"/>
        <v>42369</v>
      </c>
      <c r="N439" s="39" t="s">
        <v>186</v>
      </c>
      <c r="O439" s="40" t="s">
        <v>187</v>
      </c>
      <c r="P439" s="15" t="s">
        <v>1611</v>
      </c>
      <c r="Q439" s="22" t="s">
        <v>2178</v>
      </c>
      <c r="R439" s="22" t="s">
        <v>677</v>
      </c>
      <c r="S439" s="22" t="s">
        <v>2179</v>
      </c>
      <c r="T439" s="16" t="s">
        <v>2180</v>
      </c>
      <c r="U439" s="23" t="s">
        <v>46</v>
      </c>
      <c r="V439" s="30"/>
      <c r="W439" s="23"/>
      <c r="X439" s="22"/>
      <c r="Y439" s="22"/>
      <c r="Z439" s="22"/>
      <c r="AA439" s="22"/>
      <c r="AB439" s="22"/>
      <c r="AC439" s="22"/>
      <c r="AD439" s="22"/>
      <c r="AE439" s="22"/>
      <c r="AF439" s="22"/>
      <c r="AG439" s="22"/>
      <c r="AH439" s="22"/>
      <c r="AI439" s="22"/>
      <c r="AJ439" s="22"/>
      <c r="AK439" s="22"/>
      <c r="AL439" s="22"/>
      <c r="AM439" s="22"/>
      <c r="AN439" s="22"/>
      <c r="AO439" s="22"/>
    </row>
    <row r="440" ht="14.25" hidden="1" customHeight="1">
      <c r="A440" s="26">
        <v>2866.0</v>
      </c>
      <c r="B440" s="18"/>
      <c r="C440" s="12" t="str">
        <f t="shared" si="1"/>
        <v>2866</v>
      </c>
      <c r="D440" s="13"/>
      <c r="E440" s="27"/>
      <c r="F440" s="28"/>
      <c r="G440" s="22" t="s">
        <v>2181</v>
      </c>
      <c r="H440" s="17">
        <v>2000000.0</v>
      </c>
      <c r="I440" s="18" t="s">
        <v>97</v>
      </c>
      <c r="J440" s="22"/>
      <c r="K440" s="16" t="s">
        <v>2182</v>
      </c>
      <c r="L440" s="20">
        <f t="shared" si="2"/>
        <v>41275</v>
      </c>
      <c r="M440" s="20">
        <f t="shared" si="3"/>
        <v>41974</v>
      </c>
      <c r="N440" s="29" t="s">
        <v>29</v>
      </c>
      <c r="O440" s="18" t="s">
        <v>99</v>
      </c>
      <c r="P440" s="27" t="s">
        <v>1458</v>
      </c>
      <c r="Q440" s="22" t="s">
        <v>2183</v>
      </c>
      <c r="R440" s="22" t="s">
        <v>2184</v>
      </c>
      <c r="S440" s="22"/>
      <c r="T440" s="14"/>
      <c r="U440" s="23" t="s">
        <v>177</v>
      </c>
      <c r="V440" s="30"/>
      <c r="W440" s="23"/>
      <c r="X440" s="22"/>
      <c r="Y440" s="22"/>
      <c r="Z440" s="22"/>
      <c r="AA440" s="22"/>
      <c r="AB440" s="22"/>
      <c r="AC440" s="22"/>
      <c r="AD440" s="22"/>
      <c r="AE440" s="22"/>
      <c r="AF440" s="22"/>
      <c r="AG440" s="22"/>
      <c r="AH440" s="22"/>
      <c r="AI440" s="22"/>
      <c r="AJ440" s="22"/>
      <c r="AK440" s="22"/>
      <c r="AL440" s="22"/>
      <c r="AM440" s="22"/>
      <c r="AN440" s="22"/>
      <c r="AO440" s="22"/>
    </row>
    <row r="441" ht="14.25" hidden="1" customHeight="1">
      <c r="A441" s="37">
        <v>2867.0</v>
      </c>
      <c r="B441" s="41">
        <v>1.0</v>
      </c>
      <c r="C441" s="12" t="str">
        <f t="shared" si="1"/>
        <v>2867-01</v>
      </c>
      <c r="D441" s="13">
        <v>42250.0</v>
      </c>
      <c r="E441" s="14" t="s">
        <v>2185</v>
      </c>
      <c r="F441" s="15" t="s">
        <v>25</v>
      </c>
      <c r="G441" s="16" t="s">
        <v>2186</v>
      </c>
      <c r="H441" s="17">
        <v>1637186.04</v>
      </c>
      <c r="I441" s="18" t="s">
        <v>97</v>
      </c>
      <c r="J441" s="32">
        <f>H441*0.1</f>
        <v>163718.604</v>
      </c>
      <c r="K441" s="15" t="s">
        <v>2187</v>
      </c>
      <c r="L441" s="20">
        <f t="shared" si="2"/>
        <v>41383</v>
      </c>
      <c r="M441" s="20">
        <f t="shared" si="3"/>
        <v>42356</v>
      </c>
      <c r="N441" s="39" t="s">
        <v>186</v>
      </c>
      <c r="O441" s="40" t="s">
        <v>187</v>
      </c>
      <c r="P441" s="15" t="s">
        <v>1611</v>
      </c>
      <c r="Q441" s="22" t="s">
        <v>2188</v>
      </c>
      <c r="R441" s="22" t="s">
        <v>718</v>
      </c>
      <c r="S441" s="22" t="s">
        <v>2189</v>
      </c>
      <c r="T441" s="16" t="s">
        <v>2190</v>
      </c>
      <c r="U441" s="23" t="s">
        <v>46</v>
      </c>
      <c r="V441" s="30"/>
      <c r="W441" s="23"/>
      <c r="X441" s="22"/>
      <c r="Y441" s="22"/>
      <c r="Z441" s="22"/>
      <c r="AA441" s="22"/>
      <c r="AB441" s="24"/>
      <c r="AC441" s="22"/>
      <c r="AD441" s="22"/>
      <c r="AE441" s="22"/>
      <c r="AF441" s="22"/>
      <c r="AG441" s="22"/>
      <c r="AH441" s="22"/>
      <c r="AI441" s="22"/>
      <c r="AJ441" s="22"/>
      <c r="AK441" s="22"/>
      <c r="AL441" s="22"/>
      <c r="AM441" s="22"/>
      <c r="AN441" s="22"/>
      <c r="AO441" s="22"/>
    </row>
    <row r="442" ht="14.25" hidden="1" customHeight="1">
      <c r="A442" s="37">
        <v>2868.0</v>
      </c>
      <c r="B442" s="41"/>
      <c r="C442" s="12" t="str">
        <f t="shared" si="1"/>
        <v>2868</v>
      </c>
      <c r="D442" s="13">
        <v>41513.0</v>
      </c>
      <c r="E442" s="14" t="s">
        <v>2191</v>
      </c>
      <c r="F442" s="15" t="s">
        <v>25</v>
      </c>
      <c r="G442" s="16" t="s">
        <v>2192</v>
      </c>
      <c r="H442" s="17">
        <v>162307.88</v>
      </c>
      <c r="I442" s="18" t="s">
        <v>97</v>
      </c>
      <c r="J442" s="32">
        <v>18034.0</v>
      </c>
      <c r="K442" s="15" t="s">
        <v>1804</v>
      </c>
      <c r="L442" s="20">
        <f t="shared" si="2"/>
        <v>41197</v>
      </c>
      <c r="M442" s="20">
        <f t="shared" si="3"/>
        <v>42291</v>
      </c>
      <c r="N442" s="39" t="s">
        <v>186</v>
      </c>
      <c r="O442" s="40" t="s">
        <v>187</v>
      </c>
      <c r="P442" s="15"/>
      <c r="Q442" s="22" t="s">
        <v>2193</v>
      </c>
      <c r="R442" s="22" t="s">
        <v>43</v>
      </c>
      <c r="S442" s="22" t="s">
        <v>2194</v>
      </c>
      <c r="T442" s="16" t="s">
        <v>2195</v>
      </c>
      <c r="U442" s="23" t="s">
        <v>46</v>
      </c>
      <c r="V442" s="30"/>
      <c r="W442" s="23"/>
      <c r="X442" s="22"/>
      <c r="Y442" s="22"/>
      <c r="Z442" s="22"/>
      <c r="AA442" s="22"/>
      <c r="AB442" s="22"/>
      <c r="AC442" s="22"/>
      <c r="AD442" s="22"/>
      <c r="AE442" s="22"/>
      <c r="AF442" s="22"/>
      <c r="AG442" s="22"/>
      <c r="AH442" s="22"/>
      <c r="AI442" s="22"/>
      <c r="AJ442" s="22"/>
      <c r="AK442" s="22"/>
      <c r="AL442" s="22"/>
      <c r="AM442" s="22"/>
      <c r="AN442" s="22"/>
      <c r="AO442" s="22"/>
    </row>
    <row r="443" ht="14.25" hidden="1" customHeight="1">
      <c r="A443" s="37">
        <v>2869.0</v>
      </c>
      <c r="B443" s="41"/>
      <c r="C443" s="12" t="str">
        <f t="shared" si="1"/>
        <v>2869</v>
      </c>
      <c r="D443" s="13">
        <v>41513.0</v>
      </c>
      <c r="E443" s="14" t="s">
        <v>2196</v>
      </c>
      <c r="F443" s="15" t="s">
        <v>25</v>
      </c>
      <c r="G443" s="16" t="s">
        <v>2197</v>
      </c>
      <c r="H443" s="17">
        <v>382278.0</v>
      </c>
      <c r="I443" s="18" t="s">
        <v>97</v>
      </c>
      <c r="J443" s="32">
        <f>H443*0.1</f>
        <v>38227.8</v>
      </c>
      <c r="K443" s="15" t="s">
        <v>1804</v>
      </c>
      <c r="L443" s="20">
        <f t="shared" si="2"/>
        <v>41197</v>
      </c>
      <c r="M443" s="20">
        <f t="shared" si="3"/>
        <v>42291</v>
      </c>
      <c r="N443" s="39" t="s">
        <v>186</v>
      </c>
      <c r="O443" s="40" t="s">
        <v>187</v>
      </c>
      <c r="P443" s="15"/>
      <c r="Q443" s="22" t="s">
        <v>2198</v>
      </c>
      <c r="R443" s="22" t="s">
        <v>43</v>
      </c>
      <c r="S443" s="22" t="s">
        <v>2199</v>
      </c>
      <c r="T443" s="16" t="s">
        <v>2200</v>
      </c>
      <c r="U443" s="23" t="s">
        <v>46</v>
      </c>
      <c r="V443" s="30"/>
      <c r="W443" s="23"/>
      <c r="X443" s="22"/>
      <c r="Y443" s="22"/>
      <c r="Z443" s="22"/>
      <c r="AA443" s="22"/>
      <c r="AB443" s="22"/>
      <c r="AC443" s="22"/>
      <c r="AD443" s="22"/>
      <c r="AE443" s="22"/>
      <c r="AF443" s="22"/>
      <c r="AG443" s="22"/>
      <c r="AH443" s="22"/>
      <c r="AI443" s="22"/>
      <c r="AJ443" s="22"/>
      <c r="AK443" s="22"/>
      <c r="AL443" s="22"/>
      <c r="AM443" s="22"/>
      <c r="AN443" s="22"/>
      <c r="AO443" s="22"/>
    </row>
    <row r="444" ht="14.25" hidden="1" customHeight="1">
      <c r="A444" s="37">
        <v>2870.0</v>
      </c>
      <c r="B444" s="26">
        <v>2.0</v>
      </c>
      <c r="C444" s="12" t="str">
        <f t="shared" si="1"/>
        <v>2870-02</v>
      </c>
      <c r="D444" s="13">
        <v>41688.0</v>
      </c>
      <c r="E444" s="14" t="s">
        <v>2201</v>
      </c>
      <c r="F444" s="15" t="s">
        <v>25</v>
      </c>
      <c r="G444" s="16" t="s">
        <v>2202</v>
      </c>
      <c r="H444" s="17">
        <v>297844.0</v>
      </c>
      <c r="I444" s="18" t="s">
        <v>97</v>
      </c>
      <c r="J444" s="32"/>
      <c r="K444" s="15" t="s">
        <v>2203</v>
      </c>
      <c r="L444" s="20">
        <f t="shared" si="2"/>
        <v>41263</v>
      </c>
      <c r="M444" s="20">
        <f t="shared" si="3"/>
        <v>41809</v>
      </c>
      <c r="N444" s="39" t="s">
        <v>186</v>
      </c>
      <c r="O444" s="40" t="s">
        <v>187</v>
      </c>
      <c r="P444" s="15"/>
      <c r="Q444" s="22" t="s">
        <v>1915</v>
      </c>
      <c r="R444" s="22" t="s">
        <v>105</v>
      </c>
      <c r="S444" s="22" t="s">
        <v>2204</v>
      </c>
      <c r="T444" s="16" t="s">
        <v>2205</v>
      </c>
      <c r="U444" s="23" t="s">
        <v>74</v>
      </c>
      <c r="V444" s="30"/>
      <c r="W444" s="23"/>
      <c r="X444" s="22"/>
      <c r="Y444" s="22"/>
      <c r="Z444" s="22"/>
      <c r="AA444" s="22"/>
      <c r="AB444" s="25"/>
      <c r="AC444" s="22"/>
      <c r="AD444" s="22"/>
      <c r="AE444" s="22"/>
      <c r="AF444" s="22"/>
      <c r="AG444" s="22"/>
      <c r="AH444" s="22"/>
      <c r="AI444" s="22"/>
      <c r="AJ444" s="22"/>
      <c r="AK444" s="22"/>
      <c r="AL444" s="22"/>
      <c r="AM444" s="22"/>
      <c r="AN444" s="22"/>
      <c r="AO444" s="22"/>
    </row>
    <row r="445" ht="14.25" hidden="1" customHeight="1">
      <c r="A445" s="26">
        <v>2871.0</v>
      </c>
      <c r="B445" s="18"/>
      <c r="C445" s="12" t="str">
        <f t="shared" si="1"/>
        <v>2871</v>
      </c>
      <c r="D445" s="13">
        <v>41521.0</v>
      </c>
      <c r="E445" s="22"/>
      <c r="F445" s="23" t="s">
        <v>38</v>
      </c>
      <c r="G445" s="16" t="s">
        <v>2206</v>
      </c>
      <c r="H445" s="17">
        <v>56500.0</v>
      </c>
      <c r="I445" s="18" t="s">
        <v>97</v>
      </c>
      <c r="J445" s="23"/>
      <c r="K445" s="42" t="s">
        <v>2018</v>
      </c>
      <c r="L445" s="20">
        <f t="shared" si="2"/>
        <v>41365</v>
      </c>
      <c r="M445" s="20">
        <f t="shared" si="3"/>
        <v>41639</v>
      </c>
      <c r="N445" s="29" t="s">
        <v>117</v>
      </c>
      <c r="O445" s="18" t="s">
        <v>1928</v>
      </c>
      <c r="P445" s="23" t="s">
        <v>1929</v>
      </c>
      <c r="Q445" s="16" t="s">
        <v>2207</v>
      </c>
      <c r="R445" s="16" t="s">
        <v>2207</v>
      </c>
      <c r="S445" s="16" t="s">
        <v>1929</v>
      </c>
      <c r="T445" s="35"/>
      <c r="U445" s="23" t="s">
        <v>59</v>
      </c>
      <c r="V445" s="30"/>
      <c r="W445" s="23"/>
      <c r="X445" s="22"/>
      <c r="Y445" s="22"/>
      <c r="Z445" s="22"/>
      <c r="AA445" s="22"/>
      <c r="AB445" s="22"/>
      <c r="AC445" s="22"/>
      <c r="AD445" s="22"/>
      <c r="AE445" s="22"/>
      <c r="AF445" s="22"/>
      <c r="AG445" s="22"/>
      <c r="AH445" s="22"/>
      <c r="AI445" s="22"/>
      <c r="AJ445" s="22"/>
      <c r="AK445" s="22"/>
      <c r="AL445" s="22"/>
      <c r="AM445" s="22"/>
      <c r="AN445" s="22"/>
      <c r="AO445" s="22"/>
    </row>
    <row r="446" ht="14.25" hidden="1" customHeight="1">
      <c r="A446" s="26">
        <v>2872.0</v>
      </c>
      <c r="B446" s="18"/>
      <c r="C446" s="12" t="str">
        <f t="shared" si="1"/>
        <v>2872</v>
      </c>
      <c r="D446" s="13">
        <v>41521.0</v>
      </c>
      <c r="E446" s="22"/>
      <c r="F446" s="23" t="s">
        <v>38</v>
      </c>
      <c r="G446" s="16" t="s">
        <v>2208</v>
      </c>
      <c r="H446" s="17">
        <v>25500.0</v>
      </c>
      <c r="I446" s="18" t="s">
        <v>97</v>
      </c>
      <c r="J446" s="23"/>
      <c r="K446" s="42" t="s">
        <v>2209</v>
      </c>
      <c r="L446" s="20">
        <f t="shared" si="2"/>
        <v>41426</v>
      </c>
      <c r="M446" s="20">
        <f t="shared" si="3"/>
        <v>41639</v>
      </c>
      <c r="N446" s="29" t="s">
        <v>117</v>
      </c>
      <c r="O446" s="18" t="s">
        <v>1928</v>
      </c>
      <c r="P446" s="23" t="s">
        <v>1929</v>
      </c>
      <c r="Q446" s="16" t="s">
        <v>2210</v>
      </c>
      <c r="R446" s="16" t="s">
        <v>2210</v>
      </c>
      <c r="S446" s="16" t="s">
        <v>1929</v>
      </c>
      <c r="T446" s="35"/>
      <c r="U446" s="23" t="s">
        <v>285</v>
      </c>
      <c r="V446" s="30"/>
      <c r="W446" s="23"/>
      <c r="X446" s="22"/>
      <c r="Y446" s="22"/>
      <c r="Z446" s="22"/>
      <c r="AA446" s="22"/>
      <c r="AB446" s="22"/>
      <c r="AC446" s="22"/>
      <c r="AD446" s="22"/>
      <c r="AE446" s="22"/>
      <c r="AF446" s="22"/>
      <c r="AG446" s="22"/>
      <c r="AH446" s="22"/>
      <c r="AI446" s="22"/>
      <c r="AJ446" s="22"/>
      <c r="AK446" s="22"/>
      <c r="AL446" s="22"/>
      <c r="AM446" s="22"/>
      <c r="AN446" s="22"/>
      <c r="AO446" s="22"/>
    </row>
    <row r="447" ht="14.25" hidden="1" customHeight="1">
      <c r="A447" s="26">
        <v>2873.0</v>
      </c>
      <c r="B447" s="18"/>
      <c r="C447" s="12" t="str">
        <f t="shared" si="1"/>
        <v>2873</v>
      </c>
      <c r="D447" s="13">
        <v>41521.0</v>
      </c>
      <c r="E447" s="22"/>
      <c r="F447" s="23" t="s">
        <v>38</v>
      </c>
      <c r="G447" s="16" t="s">
        <v>2211</v>
      </c>
      <c r="H447" s="17">
        <v>108000.0</v>
      </c>
      <c r="I447" s="18" t="s">
        <v>97</v>
      </c>
      <c r="J447" s="23"/>
      <c r="K447" s="42" t="s">
        <v>2113</v>
      </c>
      <c r="L447" s="20">
        <f t="shared" si="2"/>
        <v>41306</v>
      </c>
      <c r="M447" s="20">
        <f t="shared" si="3"/>
        <v>41639</v>
      </c>
      <c r="N447" s="29" t="s">
        <v>117</v>
      </c>
      <c r="O447" s="18" t="s">
        <v>1928</v>
      </c>
      <c r="P447" s="23" t="s">
        <v>1929</v>
      </c>
      <c r="Q447" s="16" t="s">
        <v>2212</v>
      </c>
      <c r="R447" s="16" t="s">
        <v>2213</v>
      </c>
      <c r="S447" s="16" t="s">
        <v>1929</v>
      </c>
      <c r="T447" s="35"/>
      <c r="U447" s="23" t="s">
        <v>46</v>
      </c>
      <c r="V447" s="30"/>
      <c r="W447" s="23"/>
      <c r="X447" s="22"/>
      <c r="Y447" s="22"/>
      <c r="Z447" s="22"/>
      <c r="AA447" s="22"/>
      <c r="AB447" s="22"/>
      <c r="AC447" s="22"/>
      <c r="AD447" s="22"/>
      <c r="AE447" s="22"/>
      <c r="AF447" s="22"/>
      <c r="AG447" s="22"/>
      <c r="AH447" s="22"/>
      <c r="AI447" s="22"/>
      <c r="AJ447" s="22"/>
      <c r="AK447" s="22"/>
      <c r="AL447" s="22"/>
      <c r="AM447" s="22"/>
      <c r="AN447" s="22"/>
      <c r="AO447" s="22"/>
    </row>
    <row r="448" ht="14.25" hidden="1" customHeight="1">
      <c r="A448" s="26">
        <v>2874.0</v>
      </c>
      <c r="B448" s="18"/>
      <c r="C448" s="12" t="str">
        <f t="shared" si="1"/>
        <v>2874</v>
      </c>
      <c r="D448" s="13">
        <v>41487.0</v>
      </c>
      <c r="E448" s="22"/>
      <c r="F448" s="23" t="s">
        <v>38</v>
      </c>
      <c r="G448" s="16" t="s">
        <v>2214</v>
      </c>
      <c r="H448" s="17">
        <v>55500.0</v>
      </c>
      <c r="I448" s="18" t="s">
        <v>97</v>
      </c>
      <c r="J448" s="23"/>
      <c r="K448" s="42" t="s">
        <v>2215</v>
      </c>
      <c r="L448" s="20">
        <f t="shared" si="2"/>
        <v>41395</v>
      </c>
      <c r="M448" s="20">
        <f t="shared" si="3"/>
        <v>41639</v>
      </c>
      <c r="N448" s="29" t="s">
        <v>117</v>
      </c>
      <c r="O448" s="18" t="s">
        <v>1928</v>
      </c>
      <c r="P448" s="23" t="s">
        <v>1929</v>
      </c>
      <c r="Q448" s="16" t="s">
        <v>2216</v>
      </c>
      <c r="R448" s="16" t="s">
        <v>2216</v>
      </c>
      <c r="S448" s="16" t="s">
        <v>1929</v>
      </c>
      <c r="T448" s="35"/>
      <c r="U448" s="23" t="s">
        <v>91</v>
      </c>
      <c r="V448" s="30"/>
      <c r="W448" s="23"/>
      <c r="X448" s="22"/>
      <c r="Y448" s="22"/>
      <c r="Z448" s="22"/>
      <c r="AA448" s="22"/>
      <c r="AB448" s="22"/>
      <c r="AC448" s="22"/>
      <c r="AD448" s="22"/>
      <c r="AE448" s="22"/>
      <c r="AF448" s="22"/>
      <c r="AG448" s="22"/>
      <c r="AH448" s="22"/>
      <c r="AI448" s="22"/>
      <c r="AJ448" s="22"/>
      <c r="AK448" s="22"/>
      <c r="AL448" s="22"/>
      <c r="AM448" s="22"/>
      <c r="AN448" s="22"/>
      <c r="AO448" s="22"/>
    </row>
    <row r="449" ht="14.25" hidden="1" customHeight="1">
      <c r="A449" s="26">
        <v>2875.0</v>
      </c>
      <c r="B449" s="11"/>
      <c r="C449" s="12" t="str">
        <f t="shared" si="1"/>
        <v>2875</v>
      </c>
      <c r="D449" s="13"/>
      <c r="E449" s="15"/>
      <c r="F449" s="15"/>
      <c r="G449" s="22" t="s">
        <v>2217</v>
      </c>
      <c r="H449" s="17">
        <v>1920000.0</v>
      </c>
      <c r="I449" s="18" t="s">
        <v>27</v>
      </c>
      <c r="J449" s="15"/>
      <c r="K449" s="16" t="s">
        <v>2218</v>
      </c>
      <c r="L449" s="20">
        <f t="shared" si="2"/>
        <v>41426</v>
      </c>
      <c r="M449" s="20">
        <f t="shared" si="3"/>
        <v>42155</v>
      </c>
      <c r="N449" s="29" t="s">
        <v>29</v>
      </c>
      <c r="O449" s="13" t="s">
        <v>30</v>
      </c>
      <c r="P449" s="22" t="s">
        <v>31</v>
      </c>
      <c r="Q449" s="22" t="s">
        <v>2219</v>
      </c>
      <c r="R449" s="22" t="s">
        <v>2220</v>
      </c>
      <c r="S449" s="22"/>
      <c r="T449" s="16"/>
      <c r="U449" s="23" t="s">
        <v>177</v>
      </c>
      <c r="V449" s="30"/>
      <c r="W449" s="23"/>
      <c r="X449" s="22"/>
      <c r="Y449" s="22"/>
      <c r="Z449" s="22"/>
      <c r="AA449" s="22"/>
      <c r="AB449" s="22"/>
      <c r="AC449" s="22"/>
      <c r="AD449" s="22"/>
      <c r="AE449" s="22"/>
      <c r="AF449" s="22"/>
      <c r="AG449" s="22"/>
      <c r="AH449" s="22"/>
      <c r="AI449" s="22"/>
      <c r="AJ449" s="22"/>
      <c r="AK449" s="22"/>
      <c r="AL449" s="22"/>
      <c r="AM449" s="22"/>
      <c r="AN449" s="22"/>
      <c r="AO449" s="22"/>
    </row>
    <row r="450" ht="14.25" hidden="1" customHeight="1">
      <c r="A450" s="37">
        <v>2876.0</v>
      </c>
      <c r="B450" s="41">
        <v>1.0</v>
      </c>
      <c r="C450" s="12" t="str">
        <f t="shared" si="1"/>
        <v>2876-01</v>
      </c>
      <c r="D450" s="13">
        <v>42216.0</v>
      </c>
      <c r="E450" s="14" t="s">
        <v>2221</v>
      </c>
      <c r="F450" s="15" t="s">
        <v>25</v>
      </c>
      <c r="G450" s="16" t="s">
        <v>2222</v>
      </c>
      <c r="H450" s="17">
        <v>261422.07</v>
      </c>
      <c r="I450" s="18" t="s">
        <v>97</v>
      </c>
      <c r="J450" s="32">
        <f t="shared" ref="J450:J451" si="33">H450*0.1</f>
        <v>26142.207</v>
      </c>
      <c r="K450" s="15" t="s">
        <v>2223</v>
      </c>
      <c r="L450" s="20">
        <f t="shared" si="2"/>
        <v>41487</v>
      </c>
      <c r="M450" s="20">
        <f t="shared" si="3"/>
        <v>42035</v>
      </c>
      <c r="N450" s="39" t="s">
        <v>186</v>
      </c>
      <c r="O450" s="40" t="s">
        <v>187</v>
      </c>
      <c r="P450" s="15" t="s">
        <v>1611</v>
      </c>
      <c r="Q450" s="22" t="s">
        <v>2224</v>
      </c>
      <c r="R450" s="22" t="s">
        <v>2225</v>
      </c>
      <c r="S450" s="22" t="s">
        <v>2226</v>
      </c>
      <c r="T450" s="16" t="s">
        <v>2227</v>
      </c>
      <c r="U450" s="23" t="s">
        <v>46</v>
      </c>
      <c r="V450" s="30"/>
      <c r="W450" s="23"/>
      <c r="X450" s="22"/>
      <c r="Y450" s="22"/>
      <c r="Z450" s="22"/>
      <c r="AA450" s="22"/>
      <c r="AB450" s="22"/>
      <c r="AC450" s="22"/>
      <c r="AD450" s="22"/>
      <c r="AE450" s="22"/>
      <c r="AF450" s="22"/>
      <c r="AG450" s="22"/>
      <c r="AH450" s="22"/>
      <c r="AI450" s="22"/>
      <c r="AJ450" s="22"/>
      <c r="AK450" s="22"/>
      <c r="AL450" s="22"/>
      <c r="AM450" s="22"/>
      <c r="AN450" s="22"/>
      <c r="AO450" s="22"/>
    </row>
    <row r="451" ht="14.25" hidden="1" customHeight="1">
      <c r="A451" s="37">
        <v>2877.0</v>
      </c>
      <c r="B451" s="41"/>
      <c r="C451" s="12" t="str">
        <f t="shared" si="1"/>
        <v>2877</v>
      </c>
      <c r="D451" s="13">
        <v>41527.0</v>
      </c>
      <c r="E451" s="14" t="s">
        <v>2228</v>
      </c>
      <c r="F451" s="15" t="s">
        <v>25</v>
      </c>
      <c r="G451" s="16" t="s">
        <v>2229</v>
      </c>
      <c r="H451" s="17">
        <v>136800.9</v>
      </c>
      <c r="I451" s="18" t="s">
        <v>97</v>
      </c>
      <c r="J451" s="32">
        <f t="shared" si="33"/>
        <v>13680.09</v>
      </c>
      <c r="K451" s="15" t="s">
        <v>2230</v>
      </c>
      <c r="L451" s="20">
        <f t="shared" si="2"/>
        <v>41334</v>
      </c>
      <c r="M451" s="20">
        <f t="shared" si="3"/>
        <v>42063</v>
      </c>
      <c r="N451" s="39" t="s">
        <v>186</v>
      </c>
      <c r="O451" s="40" t="s">
        <v>187</v>
      </c>
      <c r="P451" s="15" t="s">
        <v>1611</v>
      </c>
      <c r="Q451" s="22" t="s">
        <v>2231</v>
      </c>
      <c r="R451" s="22" t="s">
        <v>1096</v>
      </c>
      <c r="S451" s="22" t="s">
        <v>2232</v>
      </c>
      <c r="T451" s="16" t="s">
        <v>2233</v>
      </c>
      <c r="U451" s="23" t="s">
        <v>46</v>
      </c>
      <c r="V451" s="30"/>
      <c r="W451" s="23"/>
      <c r="X451" s="22"/>
      <c r="Y451" s="22"/>
      <c r="Z451" s="22"/>
      <c r="AA451" s="22"/>
      <c r="AB451" s="22"/>
      <c r="AC451" s="22"/>
      <c r="AD451" s="22"/>
      <c r="AE451" s="22"/>
      <c r="AF451" s="22"/>
      <c r="AG451" s="22"/>
      <c r="AH451" s="22"/>
      <c r="AI451" s="22"/>
      <c r="AJ451" s="22"/>
      <c r="AK451" s="22"/>
      <c r="AL451" s="22"/>
      <c r="AM451" s="22"/>
      <c r="AN451" s="22"/>
      <c r="AO451" s="22"/>
    </row>
    <row r="452" ht="14.25" hidden="1" customHeight="1">
      <c r="A452" s="26">
        <v>2878.0</v>
      </c>
      <c r="B452" s="18">
        <v>3.0</v>
      </c>
      <c r="C452" s="12" t="str">
        <f t="shared" si="1"/>
        <v>2878-03</v>
      </c>
      <c r="D452" s="13">
        <v>43067.0</v>
      </c>
      <c r="E452" s="27" t="s">
        <v>2234</v>
      </c>
      <c r="F452" s="28" t="s">
        <v>25</v>
      </c>
      <c r="G452" s="22" t="s">
        <v>2235</v>
      </c>
      <c r="H452" s="17">
        <v>6290000.0</v>
      </c>
      <c r="I452" s="18" t="s">
        <v>97</v>
      </c>
      <c r="J452" s="22"/>
      <c r="K452" s="16" t="s">
        <v>2236</v>
      </c>
      <c r="L452" s="20">
        <f t="shared" si="2"/>
        <v>41275</v>
      </c>
      <c r="M452" s="20">
        <f t="shared" si="3"/>
        <v>43190</v>
      </c>
      <c r="N452" s="29" t="s">
        <v>29</v>
      </c>
      <c r="O452" s="18" t="s">
        <v>99</v>
      </c>
      <c r="P452" s="22" t="s">
        <v>2237</v>
      </c>
      <c r="Q452" s="22" t="s">
        <v>2238</v>
      </c>
      <c r="R452" s="22" t="s">
        <v>2239</v>
      </c>
      <c r="S452" s="22" t="s">
        <v>1460</v>
      </c>
      <c r="T452" s="14" t="s">
        <v>2240</v>
      </c>
      <c r="U452" s="23" t="s">
        <v>683</v>
      </c>
      <c r="V452" s="30"/>
      <c r="W452" s="23"/>
      <c r="X452" s="22"/>
      <c r="Y452" s="22"/>
      <c r="Z452" s="22"/>
      <c r="AA452" s="22"/>
      <c r="AB452" s="25"/>
      <c r="AC452" s="22"/>
      <c r="AD452" s="22"/>
      <c r="AE452" s="22"/>
      <c r="AF452" s="22"/>
      <c r="AG452" s="22"/>
      <c r="AH452" s="22"/>
      <c r="AI452" s="22"/>
      <c r="AJ452" s="22"/>
      <c r="AK452" s="22"/>
      <c r="AL452" s="22"/>
      <c r="AM452" s="22"/>
      <c r="AN452" s="22"/>
      <c r="AO452" s="22"/>
    </row>
    <row r="453" ht="14.25" hidden="1" customHeight="1">
      <c r="A453" s="37">
        <v>2879.0</v>
      </c>
      <c r="B453" s="41">
        <v>1.0</v>
      </c>
      <c r="C453" s="12" t="str">
        <f t="shared" si="1"/>
        <v>2879-01</v>
      </c>
      <c r="D453" s="13">
        <v>42381.0</v>
      </c>
      <c r="E453" s="14" t="s">
        <v>2241</v>
      </c>
      <c r="F453" s="15" t="s">
        <v>38</v>
      </c>
      <c r="G453" s="16" t="s">
        <v>2242</v>
      </c>
      <c r="H453" s="17">
        <v>2999250.0</v>
      </c>
      <c r="I453" s="18" t="s">
        <v>97</v>
      </c>
      <c r="J453" s="32"/>
      <c r="K453" s="15" t="s">
        <v>2243</v>
      </c>
      <c r="L453" s="20">
        <f t="shared" si="2"/>
        <v>41290</v>
      </c>
      <c r="M453" s="20">
        <f t="shared" si="3"/>
        <v>42536</v>
      </c>
      <c r="N453" s="39" t="s">
        <v>186</v>
      </c>
      <c r="O453" s="40" t="s">
        <v>187</v>
      </c>
      <c r="P453" s="15"/>
      <c r="Q453" s="22" t="s">
        <v>312</v>
      </c>
      <c r="R453" s="22" t="s">
        <v>312</v>
      </c>
      <c r="S453" s="22" t="s">
        <v>2244</v>
      </c>
      <c r="T453" s="16" t="s">
        <v>2245</v>
      </c>
      <c r="U453" s="23" t="s">
        <v>237</v>
      </c>
      <c r="V453" s="30"/>
      <c r="W453" s="23"/>
      <c r="X453" s="22"/>
      <c r="Y453" s="22"/>
      <c r="Z453" s="22"/>
      <c r="AA453" s="22"/>
      <c r="AB453" s="22"/>
      <c r="AC453" s="22"/>
      <c r="AD453" s="22"/>
      <c r="AE453" s="22"/>
      <c r="AF453" s="22"/>
      <c r="AG453" s="22"/>
      <c r="AH453" s="22"/>
      <c r="AI453" s="22"/>
      <c r="AJ453" s="22"/>
      <c r="AK453" s="22"/>
      <c r="AL453" s="22"/>
      <c r="AM453" s="22"/>
      <c r="AN453" s="22"/>
      <c r="AO453" s="22"/>
    </row>
    <row r="454" ht="14.25" hidden="1" customHeight="1">
      <c r="A454" s="26">
        <v>2880.0</v>
      </c>
      <c r="B454" s="18"/>
      <c r="C454" s="12" t="str">
        <f t="shared" si="1"/>
        <v>2880</v>
      </c>
      <c r="D454" s="13">
        <v>41533.0</v>
      </c>
      <c r="E454" s="22"/>
      <c r="F454" s="23"/>
      <c r="G454" s="16" t="s">
        <v>2246</v>
      </c>
      <c r="H454" s="17">
        <v>3556096.0</v>
      </c>
      <c r="I454" s="18" t="s">
        <v>27</v>
      </c>
      <c r="J454" s="23"/>
      <c r="K454" s="16" t="s">
        <v>2247</v>
      </c>
      <c r="L454" s="20">
        <f t="shared" si="2"/>
        <v>41518</v>
      </c>
      <c r="M454" s="20">
        <f t="shared" si="3"/>
        <v>42369</v>
      </c>
      <c r="N454" s="29" t="s">
        <v>117</v>
      </c>
      <c r="O454" s="58" t="s">
        <v>961</v>
      </c>
      <c r="P454" s="16" t="s">
        <v>962</v>
      </c>
      <c r="Q454" s="16" t="s">
        <v>2248</v>
      </c>
      <c r="R454" s="16" t="s">
        <v>1802</v>
      </c>
      <c r="S454" s="16" t="s">
        <v>972</v>
      </c>
      <c r="T454" s="35"/>
      <c r="U454" s="23" t="s">
        <v>177</v>
      </c>
      <c r="V454" s="30"/>
      <c r="W454" s="23"/>
      <c r="X454" s="22"/>
      <c r="Y454" s="22"/>
      <c r="Z454" s="22"/>
      <c r="AA454" s="22"/>
      <c r="AB454" s="22"/>
      <c r="AC454" s="22"/>
      <c r="AD454" s="22"/>
      <c r="AE454" s="22"/>
      <c r="AF454" s="22"/>
      <c r="AG454" s="22"/>
      <c r="AH454" s="22"/>
      <c r="AI454" s="22"/>
      <c r="AJ454" s="22"/>
      <c r="AK454" s="22"/>
      <c r="AL454" s="22"/>
      <c r="AM454" s="22"/>
      <c r="AN454" s="22"/>
      <c r="AO454" s="22"/>
    </row>
    <row r="455" ht="14.25" hidden="1" customHeight="1">
      <c r="A455" s="37">
        <v>2881.0</v>
      </c>
      <c r="B455" s="41">
        <v>1.0</v>
      </c>
      <c r="C455" s="12" t="str">
        <f t="shared" si="1"/>
        <v>2881-01</v>
      </c>
      <c r="D455" s="13">
        <v>42516.0</v>
      </c>
      <c r="E455" s="14" t="s">
        <v>2249</v>
      </c>
      <c r="F455" s="15" t="s">
        <v>25</v>
      </c>
      <c r="G455" s="16" t="s">
        <v>2250</v>
      </c>
      <c r="H455" s="17">
        <v>1689574.44</v>
      </c>
      <c r="I455" s="18" t="s">
        <v>97</v>
      </c>
      <c r="J455" s="32"/>
      <c r="K455" s="15" t="s">
        <v>2251</v>
      </c>
      <c r="L455" s="20">
        <f t="shared" si="2"/>
        <v>41264</v>
      </c>
      <c r="M455" s="20">
        <f t="shared" si="3"/>
        <v>42815</v>
      </c>
      <c r="N455" s="39" t="s">
        <v>186</v>
      </c>
      <c r="O455" s="40" t="s">
        <v>187</v>
      </c>
      <c r="P455" s="15"/>
      <c r="Q455" s="22" t="s">
        <v>2252</v>
      </c>
      <c r="R455" s="22" t="s">
        <v>112</v>
      </c>
      <c r="S455" s="22" t="s">
        <v>2253</v>
      </c>
      <c r="T455" s="16" t="s">
        <v>2254</v>
      </c>
      <c r="U455" s="23" t="s">
        <v>59</v>
      </c>
      <c r="V455" s="30"/>
      <c r="W455" s="23"/>
      <c r="X455" s="22"/>
      <c r="Y455" s="22"/>
      <c r="Z455" s="22"/>
      <c r="AA455" s="22"/>
      <c r="AB455" s="64"/>
      <c r="AC455" s="22"/>
      <c r="AD455" s="22"/>
      <c r="AE455" s="22"/>
      <c r="AF455" s="22"/>
      <c r="AG455" s="22"/>
      <c r="AH455" s="22"/>
      <c r="AI455" s="22"/>
      <c r="AJ455" s="22"/>
      <c r="AK455" s="22"/>
      <c r="AL455" s="22"/>
      <c r="AM455" s="22"/>
      <c r="AN455" s="22"/>
      <c r="AO455" s="22"/>
    </row>
    <row r="456" ht="14.25" hidden="1" customHeight="1">
      <c r="A456" s="26">
        <v>2882.0</v>
      </c>
      <c r="B456" s="18"/>
      <c r="C456" s="12" t="str">
        <f t="shared" si="1"/>
        <v>2882</v>
      </c>
      <c r="D456" s="13">
        <v>41757.0</v>
      </c>
      <c r="E456" s="22"/>
      <c r="F456" s="23" t="s">
        <v>38</v>
      </c>
      <c r="G456" s="16" t="s">
        <v>2255</v>
      </c>
      <c r="H456" s="17">
        <v>143600.0</v>
      </c>
      <c r="I456" s="18" t="s">
        <v>97</v>
      </c>
      <c r="J456" s="23"/>
      <c r="K456" s="42" t="s">
        <v>657</v>
      </c>
      <c r="L456" s="20">
        <f t="shared" si="2"/>
        <v>41275</v>
      </c>
      <c r="M456" s="20">
        <f t="shared" si="3"/>
        <v>42004</v>
      </c>
      <c r="N456" s="29" t="s">
        <v>117</v>
      </c>
      <c r="O456" s="18" t="s">
        <v>1928</v>
      </c>
      <c r="P456" s="23" t="s">
        <v>1929</v>
      </c>
      <c r="Q456" s="16" t="s">
        <v>2256</v>
      </c>
      <c r="R456" s="16" t="s">
        <v>2256</v>
      </c>
      <c r="S456" s="16" t="s">
        <v>1929</v>
      </c>
      <c r="T456" s="35"/>
      <c r="U456" s="23" t="s">
        <v>218</v>
      </c>
      <c r="V456" s="30"/>
      <c r="W456" s="23"/>
      <c r="X456" s="22"/>
      <c r="Y456" s="22"/>
      <c r="Z456" s="22"/>
      <c r="AA456" s="22"/>
      <c r="AB456" s="22"/>
      <c r="AC456" s="22"/>
      <c r="AD456" s="22"/>
      <c r="AE456" s="22"/>
      <c r="AF456" s="22"/>
      <c r="AG456" s="22"/>
      <c r="AH456" s="22"/>
      <c r="AI456" s="22"/>
      <c r="AJ456" s="22"/>
      <c r="AK456" s="22"/>
      <c r="AL456" s="22"/>
      <c r="AM456" s="22"/>
      <c r="AN456" s="22"/>
      <c r="AO456" s="22"/>
    </row>
    <row r="457" ht="14.25" hidden="1" customHeight="1">
      <c r="A457" s="26">
        <v>2883.0</v>
      </c>
      <c r="B457" s="18"/>
      <c r="C457" s="12" t="str">
        <f t="shared" si="1"/>
        <v>2883</v>
      </c>
      <c r="D457" s="13">
        <v>41775.0</v>
      </c>
      <c r="E457" s="22"/>
      <c r="F457" s="23" t="s">
        <v>38</v>
      </c>
      <c r="G457" s="16" t="s">
        <v>2257</v>
      </c>
      <c r="H457" s="17">
        <v>70000.0</v>
      </c>
      <c r="I457" s="18" t="s">
        <v>97</v>
      </c>
      <c r="J457" s="23"/>
      <c r="K457" s="42" t="s">
        <v>2258</v>
      </c>
      <c r="L457" s="20">
        <f t="shared" si="2"/>
        <v>41019</v>
      </c>
      <c r="M457" s="20">
        <f t="shared" si="3"/>
        <v>42004</v>
      </c>
      <c r="N457" s="29" t="s">
        <v>117</v>
      </c>
      <c r="O457" s="18" t="s">
        <v>1928</v>
      </c>
      <c r="P457" s="23" t="s">
        <v>1929</v>
      </c>
      <c r="Q457" s="16" t="s">
        <v>2259</v>
      </c>
      <c r="R457" s="16" t="s">
        <v>2259</v>
      </c>
      <c r="S457" s="16" t="s">
        <v>1929</v>
      </c>
      <c r="T457" s="35"/>
      <c r="U457" s="23" t="s">
        <v>218</v>
      </c>
      <c r="V457" s="30"/>
      <c r="W457" s="23"/>
      <c r="X457" s="22"/>
      <c r="Y457" s="22"/>
      <c r="Z457" s="22"/>
      <c r="AA457" s="22"/>
      <c r="AB457" s="22"/>
      <c r="AC457" s="22"/>
      <c r="AD457" s="22"/>
      <c r="AE457" s="22"/>
      <c r="AF457" s="22"/>
      <c r="AG457" s="22"/>
      <c r="AH457" s="22"/>
      <c r="AI457" s="22"/>
      <c r="AJ457" s="22"/>
      <c r="AK457" s="22"/>
      <c r="AL457" s="22"/>
      <c r="AM457" s="22"/>
      <c r="AN457" s="22"/>
      <c r="AO457" s="22"/>
    </row>
    <row r="458" ht="14.25" hidden="1" customHeight="1">
      <c r="A458" s="37">
        <v>2884.0</v>
      </c>
      <c r="B458" s="41">
        <v>2.0</v>
      </c>
      <c r="C458" s="12" t="str">
        <f t="shared" si="1"/>
        <v>2884-02</v>
      </c>
      <c r="D458" s="13">
        <v>42310.0</v>
      </c>
      <c r="E458" s="14" t="s">
        <v>2260</v>
      </c>
      <c r="F458" s="15" t="s">
        <v>25</v>
      </c>
      <c r="G458" s="16" t="s">
        <v>2261</v>
      </c>
      <c r="H458" s="17">
        <v>2241722.44</v>
      </c>
      <c r="I458" s="18" t="s">
        <v>97</v>
      </c>
      <c r="J458" s="32">
        <f>H458*0.1</f>
        <v>224172.244</v>
      </c>
      <c r="K458" s="15" t="s">
        <v>2262</v>
      </c>
      <c r="L458" s="20">
        <f t="shared" si="2"/>
        <v>41507</v>
      </c>
      <c r="M458" s="20">
        <f t="shared" si="3"/>
        <v>42358</v>
      </c>
      <c r="N458" s="39" t="s">
        <v>186</v>
      </c>
      <c r="O458" s="40" t="s">
        <v>187</v>
      </c>
      <c r="P458" s="15" t="s">
        <v>1611</v>
      </c>
      <c r="Q458" s="22" t="s">
        <v>2263</v>
      </c>
      <c r="R458" s="22" t="s">
        <v>1096</v>
      </c>
      <c r="S458" s="22" t="s">
        <v>2264</v>
      </c>
      <c r="T458" s="16" t="s">
        <v>2265</v>
      </c>
      <c r="U458" s="23" t="s">
        <v>218</v>
      </c>
      <c r="V458" s="30"/>
      <c r="W458" s="23"/>
      <c r="X458" s="22"/>
      <c r="Y458" s="22"/>
      <c r="Z458" s="22"/>
      <c r="AA458" s="22"/>
      <c r="AB458" s="22"/>
      <c r="AC458" s="22"/>
      <c r="AD458" s="22"/>
      <c r="AE458" s="22"/>
      <c r="AF458" s="22"/>
      <c r="AG458" s="22"/>
      <c r="AH458" s="22"/>
      <c r="AI458" s="22"/>
      <c r="AJ458" s="22"/>
      <c r="AK458" s="22"/>
      <c r="AL458" s="22"/>
      <c r="AM458" s="22"/>
      <c r="AN458" s="22"/>
      <c r="AO458" s="22"/>
    </row>
    <row r="459" ht="14.25" hidden="1" customHeight="1">
      <c r="A459" s="37">
        <v>2885.0</v>
      </c>
      <c r="B459" s="41">
        <v>2.0</v>
      </c>
      <c r="C459" s="12" t="str">
        <f t="shared" si="1"/>
        <v>2885-02</v>
      </c>
      <c r="D459" s="13">
        <v>42236.0</v>
      </c>
      <c r="E459" s="14" t="s">
        <v>2266</v>
      </c>
      <c r="F459" s="15" t="s">
        <v>25</v>
      </c>
      <c r="G459" s="16" t="s">
        <v>2267</v>
      </c>
      <c r="H459" s="17">
        <v>3737000.0</v>
      </c>
      <c r="I459" s="18" t="s">
        <v>97</v>
      </c>
      <c r="J459" s="32"/>
      <c r="K459" s="15" t="s">
        <v>2268</v>
      </c>
      <c r="L459" s="20">
        <f t="shared" si="2"/>
        <v>41334</v>
      </c>
      <c r="M459" s="20">
        <f t="shared" si="3"/>
        <v>42400</v>
      </c>
      <c r="N459" s="39" t="s">
        <v>186</v>
      </c>
      <c r="O459" s="40" t="s">
        <v>187</v>
      </c>
      <c r="P459" s="15"/>
      <c r="Q459" s="22" t="s">
        <v>2269</v>
      </c>
      <c r="R459" s="22" t="s">
        <v>738</v>
      </c>
      <c r="S459" s="22" t="s">
        <v>2270</v>
      </c>
      <c r="T459" s="16" t="s">
        <v>2271</v>
      </c>
      <c r="U459" s="23" t="s">
        <v>74</v>
      </c>
      <c r="V459" s="30"/>
      <c r="W459" s="23"/>
      <c r="X459" s="22"/>
      <c r="Y459" s="22"/>
      <c r="Z459" s="22"/>
      <c r="AA459" s="22"/>
      <c r="AB459" s="64"/>
      <c r="AC459" s="22"/>
      <c r="AD459" s="22"/>
      <c r="AE459" s="22"/>
      <c r="AF459" s="22"/>
      <c r="AG459" s="22"/>
      <c r="AH459" s="22"/>
      <c r="AI459" s="22"/>
      <c r="AJ459" s="22"/>
      <c r="AK459" s="22"/>
      <c r="AL459" s="22"/>
      <c r="AM459" s="22"/>
      <c r="AN459" s="22"/>
      <c r="AO459" s="22"/>
    </row>
    <row r="460" ht="14.25" hidden="1" customHeight="1">
      <c r="A460" s="26">
        <v>2886.0</v>
      </c>
      <c r="B460" s="11">
        <v>5.0</v>
      </c>
      <c r="C460" s="12" t="str">
        <f t="shared" si="1"/>
        <v>2886-05</v>
      </c>
      <c r="D460" s="13">
        <v>42592.0</v>
      </c>
      <c r="E460" s="15" t="s">
        <v>2272</v>
      </c>
      <c r="F460" s="15" t="s">
        <v>25</v>
      </c>
      <c r="G460" s="22" t="s">
        <v>2273</v>
      </c>
      <c r="H460" s="17">
        <v>8000000.0</v>
      </c>
      <c r="I460" s="18" t="s">
        <v>27</v>
      </c>
      <c r="J460" s="15"/>
      <c r="K460" s="16" t="s">
        <v>2274</v>
      </c>
      <c r="L460" s="20">
        <f t="shared" si="2"/>
        <v>41183</v>
      </c>
      <c r="M460" s="20">
        <f t="shared" si="3"/>
        <v>43000</v>
      </c>
      <c r="N460" s="29" t="s">
        <v>29</v>
      </c>
      <c r="O460" s="13" t="s">
        <v>30</v>
      </c>
      <c r="P460" s="22" t="s">
        <v>1237</v>
      </c>
      <c r="Q460" s="22" t="s">
        <v>2275</v>
      </c>
      <c r="R460" s="22" t="s">
        <v>987</v>
      </c>
      <c r="S460" s="22" t="s">
        <v>2276</v>
      </c>
      <c r="T460" s="16" t="s">
        <v>2277</v>
      </c>
      <c r="U460" s="23" t="s">
        <v>683</v>
      </c>
      <c r="V460" s="30"/>
      <c r="W460" s="23"/>
      <c r="X460" s="22"/>
      <c r="Y460" s="22"/>
      <c r="Z460" s="22"/>
      <c r="AA460" s="22"/>
      <c r="AB460" s="22"/>
      <c r="AC460" s="22"/>
      <c r="AD460" s="22"/>
      <c r="AE460" s="22"/>
      <c r="AF460" s="22"/>
      <c r="AG460" s="22"/>
      <c r="AH460" s="22"/>
      <c r="AI460" s="22"/>
      <c r="AJ460" s="22"/>
      <c r="AK460" s="22"/>
      <c r="AL460" s="22"/>
      <c r="AM460" s="22"/>
      <c r="AN460" s="22"/>
      <c r="AO460" s="22"/>
    </row>
    <row r="461" ht="14.25" hidden="1" customHeight="1">
      <c r="A461" s="26">
        <v>2887.0</v>
      </c>
      <c r="B461" s="11">
        <v>1.0</v>
      </c>
      <c r="C461" s="12" t="str">
        <f t="shared" si="1"/>
        <v>2887-01</v>
      </c>
      <c r="D461" s="13"/>
      <c r="E461" s="15"/>
      <c r="F461" s="15"/>
      <c r="G461" s="22" t="s">
        <v>2278</v>
      </c>
      <c r="H461" s="17">
        <v>9900000.0</v>
      </c>
      <c r="I461" s="18" t="s">
        <v>27</v>
      </c>
      <c r="J461" s="15"/>
      <c r="K461" s="16" t="s">
        <v>2279</v>
      </c>
      <c r="L461" s="20">
        <f t="shared" si="2"/>
        <v>40889</v>
      </c>
      <c r="M461" s="20">
        <f t="shared" si="3"/>
        <v>42004</v>
      </c>
      <c r="N461" s="29" t="s">
        <v>29</v>
      </c>
      <c r="O461" s="18" t="s">
        <v>1386</v>
      </c>
      <c r="P461" s="22" t="s">
        <v>2280</v>
      </c>
      <c r="Q461" s="22" t="s">
        <v>101</v>
      </c>
      <c r="R461" s="22" t="s">
        <v>101</v>
      </c>
      <c r="S461" s="22"/>
      <c r="T461" s="16"/>
      <c r="U461" s="23" t="s">
        <v>345</v>
      </c>
      <c r="V461" s="23"/>
      <c r="W461" s="23"/>
      <c r="X461" s="22"/>
      <c r="Y461" s="22"/>
      <c r="Z461" s="22"/>
      <c r="AA461" s="22"/>
      <c r="AB461" s="22"/>
      <c r="AC461" s="22"/>
      <c r="AD461" s="22"/>
      <c r="AE461" s="22"/>
      <c r="AF461" s="22"/>
      <c r="AG461" s="22"/>
      <c r="AH461" s="22"/>
      <c r="AI461" s="22"/>
      <c r="AJ461" s="22"/>
      <c r="AK461" s="22"/>
      <c r="AL461" s="22"/>
      <c r="AM461" s="22"/>
      <c r="AN461" s="22"/>
      <c r="AO461" s="22"/>
    </row>
    <row r="462" ht="14.25" hidden="1" customHeight="1">
      <c r="A462" s="26">
        <v>2888.0</v>
      </c>
      <c r="B462" s="11">
        <v>2.0</v>
      </c>
      <c r="C462" s="12" t="str">
        <f t="shared" si="1"/>
        <v>2888-02</v>
      </c>
      <c r="D462" s="13">
        <v>42583.0</v>
      </c>
      <c r="E462" s="15" t="s">
        <v>2281</v>
      </c>
      <c r="F462" s="15" t="s">
        <v>25</v>
      </c>
      <c r="G462" s="22" t="s">
        <v>2282</v>
      </c>
      <c r="H462" s="17">
        <v>8499379.0</v>
      </c>
      <c r="I462" s="18" t="s">
        <v>27</v>
      </c>
      <c r="J462" s="15"/>
      <c r="K462" s="16" t="s">
        <v>2283</v>
      </c>
      <c r="L462" s="20">
        <f t="shared" si="2"/>
        <v>41367</v>
      </c>
      <c r="M462" s="20">
        <f t="shared" si="3"/>
        <v>43374</v>
      </c>
      <c r="N462" s="29" t="s">
        <v>29</v>
      </c>
      <c r="O462" s="13" t="s">
        <v>30</v>
      </c>
      <c r="P462" s="22" t="s">
        <v>2284</v>
      </c>
      <c r="Q462" s="22" t="s">
        <v>2285</v>
      </c>
      <c r="R462" s="22" t="s">
        <v>1248</v>
      </c>
      <c r="S462" s="22" t="s">
        <v>2286</v>
      </c>
      <c r="T462" s="16" t="s">
        <v>2287</v>
      </c>
      <c r="U462" s="23" t="s">
        <v>46</v>
      </c>
      <c r="V462" s="23"/>
      <c r="W462" s="23"/>
      <c r="X462" s="22"/>
      <c r="Y462" s="22"/>
      <c r="Z462" s="22"/>
      <c r="AA462" s="22"/>
      <c r="AB462" s="25"/>
      <c r="AC462" s="22"/>
      <c r="AD462" s="22"/>
      <c r="AE462" s="22"/>
      <c r="AF462" s="22"/>
      <c r="AG462" s="22"/>
      <c r="AH462" s="22"/>
      <c r="AI462" s="22"/>
      <c r="AJ462" s="22"/>
      <c r="AK462" s="22"/>
      <c r="AL462" s="22"/>
      <c r="AM462" s="22"/>
      <c r="AN462" s="22"/>
      <c r="AO462" s="22"/>
    </row>
    <row r="463" ht="14.25" hidden="1" customHeight="1">
      <c r="A463" s="37">
        <v>2889.0</v>
      </c>
      <c r="B463" s="41"/>
      <c r="C463" s="12" t="str">
        <f t="shared" si="1"/>
        <v>2889</v>
      </c>
      <c r="D463" s="13">
        <v>41551.0</v>
      </c>
      <c r="E463" s="14" t="s">
        <v>2288</v>
      </c>
      <c r="F463" s="15" t="s">
        <v>38</v>
      </c>
      <c r="G463" s="16" t="s">
        <v>2289</v>
      </c>
      <c r="H463" s="17">
        <v>1450000.0</v>
      </c>
      <c r="I463" s="18" t="s">
        <v>97</v>
      </c>
      <c r="J463" s="32"/>
      <c r="K463" s="15" t="s">
        <v>2290</v>
      </c>
      <c r="L463" s="20">
        <f t="shared" si="2"/>
        <v>41540</v>
      </c>
      <c r="M463" s="20">
        <f t="shared" si="3"/>
        <v>42177</v>
      </c>
      <c r="N463" s="39" t="s">
        <v>186</v>
      </c>
      <c r="O463" s="40" t="s">
        <v>187</v>
      </c>
      <c r="P463" s="15"/>
      <c r="Q463" s="22" t="s">
        <v>383</v>
      </c>
      <c r="R463" s="22" t="s">
        <v>383</v>
      </c>
      <c r="S463" s="22" t="s">
        <v>2291</v>
      </c>
      <c r="T463" s="16" t="s">
        <v>2292</v>
      </c>
      <c r="U463" s="23" t="s">
        <v>345</v>
      </c>
      <c r="V463" s="30"/>
      <c r="W463" s="23"/>
      <c r="X463" s="22"/>
      <c r="Y463" s="22"/>
      <c r="Z463" s="22"/>
      <c r="AA463" s="22"/>
      <c r="AB463" s="22"/>
      <c r="AC463" s="22"/>
      <c r="AD463" s="22"/>
      <c r="AE463" s="22"/>
      <c r="AF463" s="22"/>
      <c r="AG463" s="22"/>
      <c r="AH463" s="22"/>
      <c r="AI463" s="22"/>
      <c r="AJ463" s="22"/>
      <c r="AK463" s="22"/>
      <c r="AL463" s="22"/>
      <c r="AM463" s="22"/>
      <c r="AN463" s="22"/>
      <c r="AO463" s="22"/>
    </row>
    <row r="464" ht="14.25" hidden="1" customHeight="1">
      <c r="A464" s="26">
        <v>2890.0</v>
      </c>
      <c r="B464" s="18"/>
      <c r="C464" s="12" t="str">
        <f t="shared" si="1"/>
        <v>2890</v>
      </c>
      <c r="D464" s="13"/>
      <c r="E464" s="27"/>
      <c r="F464" s="28"/>
      <c r="G464" s="22" t="s">
        <v>2293</v>
      </c>
      <c r="H464" s="17">
        <v>1.3E7</v>
      </c>
      <c r="I464" s="18" t="s">
        <v>27</v>
      </c>
      <c r="J464" s="22"/>
      <c r="K464" s="16" t="s">
        <v>657</v>
      </c>
      <c r="L464" s="20">
        <f t="shared" si="2"/>
        <v>41275</v>
      </c>
      <c r="M464" s="20">
        <f t="shared" si="3"/>
        <v>42004</v>
      </c>
      <c r="N464" s="29" t="s">
        <v>29</v>
      </c>
      <c r="O464" s="18" t="s">
        <v>1386</v>
      </c>
      <c r="P464" s="27" t="s">
        <v>2294</v>
      </c>
      <c r="Q464" s="22" t="s">
        <v>2295</v>
      </c>
      <c r="R464" s="22" t="s">
        <v>2296</v>
      </c>
      <c r="S464" s="22"/>
      <c r="T464" s="14"/>
      <c r="U464" s="23" t="s">
        <v>91</v>
      </c>
      <c r="V464" s="30"/>
      <c r="W464" s="23"/>
      <c r="X464" s="22"/>
      <c r="Y464" s="22"/>
      <c r="Z464" s="22"/>
      <c r="AA464" s="22"/>
      <c r="AB464" s="22"/>
      <c r="AC464" s="22"/>
      <c r="AD464" s="22"/>
      <c r="AE464" s="22"/>
      <c r="AF464" s="22"/>
      <c r="AG464" s="22"/>
      <c r="AH464" s="22"/>
      <c r="AI464" s="22"/>
      <c r="AJ464" s="22"/>
      <c r="AK464" s="22"/>
      <c r="AL464" s="22"/>
      <c r="AM464" s="22"/>
      <c r="AN464" s="22"/>
      <c r="AO464" s="22"/>
    </row>
    <row r="465" ht="14.25" hidden="1" customHeight="1">
      <c r="A465" s="37">
        <v>2892.0</v>
      </c>
      <c r="B465" s="41">
        <v>1.0</v>
      </c>
      <c r="C465" s="12" t="str">
        <f t="shared" si="1"/>
        <v>2892-01</v>
      </c>
      <c r="D465" s="13">
        <v>41551.0</v>
      </c>
      <c r="E465" s="14" t="s">
        <v>2297</v>
      </c>
      <c r="F465" s="15" t="s">
        <v>25</v>
      </c>
      <c r="G465" s="16" t="s">
        <v>2298</v>
      </c>
      <c r="H465" s="17">
        <v>1360056.62</v>
      </c>
      <c r="I465" s="18" t="s">
        <v>97</v>
      </c>
      <c r="J465" s="32">
        <f t="shared" ref="J465:J467" si="34">H465*0.1</f>
        <v>136005.662</v>
      </c>
      <c r="K465" s="15" t="s">
        <v>2299</v>
      </c>
      <c r="L465" s="20">
        <f t="shared" si="2"/>
        <v>41381</v>
      </c>
      <c r="M465" s="20">
        <f t="shared" si="3"/>
        <v>42293</v>
      </c>
      <c r="N465" s="39" t="s">
        <v>186</v>
      </c>
      <c r="O465" s="40" t="s">
        <v>187</v>
      </c>
      <c r="P465" s="15" t="s">
        <v>1611</v>
      </c>
      <c r="Q465" s="22" t="s">
        <v>2300</v>
      </c>
      <c r="R465" s="22" t="s">
        <v>1096</v>
      </c>
      <c r="S465" s="22" t="s">
        <v>2301</v>
      </c>
      <c r="T465" s="16" t="s">
        <v>2302</v>
      </c>
      <c r="U465" s="23" t="s">
        <v>46</v>
      </c>
      <c r="V465" s="23"/>
      <c r="W465" s="23"/>
      <c r="X465" s="22"/>
      <c r="Y465" s="22"/>
      <c r="Z465" s="22"/>
      <c r="AA465" s="22"/>
      <c r="AB465" s="22"/>
      <c r="AC465" s="22"/>
      <c r="AD465" s="22"/>
      <c r="AE465" s="22"/>
      <c r="AF465" s="22"/>
      <c r="AG465" s="22"/>
      <c r="AH465" s="22"/>
      <c r="AI465" s="22"/>
      <c r="AJ465" s="22"/>
      <c r="AK465" s="22"/>
      <c r="AL465" s="22"/>
      <c r="AM465" s="22"/>
      <c r="AN465" s="22"/>
      <c r="AO465" s="22"/>
    </row>
    <row r="466" ht="14.25" hidden="1" customHeight="1">
      <c r="A466" s="37">
        <v>2893.0</v>
      </c>
      <c r="B466" s="41"/>
      <c r="C466" s="12" t="str">
        <f t="shared" si="1"/>
        <v>2893</v>
      </c>
      <c r="D466" s="13">
        <v>41551.0</v>
      </c>
      <c r="E466" s="14" t="s">
        <v>2303</v>
      </c>
      <c r="F466" s="15" t="s">
        <v>25</v>
      </c>
      <c r="G466" s="16" t="s">
        <v>2304</v>
      </c>
      <c r="H466" s="17">
        <v>66323.7</v>
      </c>
      <c r="I466" s="18" t="s">
        <v>97</v>
      </c>
      <c r="J466" s="32">
        <f t="shared" si="34"/>
        <v>6632.37</v>
      </c>
      <c r="K466" s="15" t="s">
        <v>2305</v>
      </c>
      <c r="L466" s="20">
        <f t="shared" si="2"/>
        <v>41487</v>
      </c>
      <c r="M466" s="20">
        <f t="shared" si="3"/>
        <v>41882</v>
      </c>
      <c r="N466" s="39" t="s">
        <v>186</v>
      </c>
      <c r="O466" s="40" t="s">
        <v>187</v>
      </c>
      <c r="P466" s="15" t="s">
        <v>797</v>
      </c>
      <c r="Q466" s="22" t="s">
        <v>2306</v>
      </c>
      <c r="R466" s="22" t="s">
        <v>677</v>
      </c>
      <c r="S466" s="22" t="s">
        <v>1595</v>
      </c>
      <c r="T466" s="16" t="s">
        <v>2307</v>
      </c>
      <c r="U466" s="23" t="s">
        <v>46</v>
      </c>
      <c r="V466" s="30"/>
      <c r="W466" s="23"/>
      <c r="X466" s="22"/>
      <c r="Y466" s="22"/>
      <c r="Z466" s="22"/>
      <c r="AA466" s="22"/>
      <c r="AB466" s="22"/>
      <c r="AC466" s="22"/>
      <c r="AD466" s="22"/>
      <c r="AE466" s="22"/>
      <c r="AF466" s="22"/>
      <c r="AG466" s="22"/>
      <c r="AH466" s="22"/>
      <c r="AI466" s="22"/>
      <c r="AJ466" s="22"/>
      <c r="AK466" s="22"/>
      <c r="AL466" s="22"/>
      <c r="AM466" s="22"/>
      <c r="AN466" s="22"/>
      <c r="AO466" s="22"/>
    </row>
    <row r="467" ht="14.25" hidden="1" customHeight="1">
      <c r="A467" s="37">
        <v>2894.0</v>
      </c>
      <c r="B467" s="41">
        <v>1.0</v>
      </c>
      <c r="C467" s="12" t="str">
        <f t="shared" si="1"/>
        <v>2894-01</v>
      </c>
      <c r="D467" s="13">
        <v>42090.0</v>
      </c>
      <c r="E467" s="14" t="s">
        <v>2308</v>
      </c>
      <c r="F467" s="15" t="s">
        <v>25</v>
      </c>
      <c r="G467" s="16" t="s">
        <v>2309</v>
      </c>
      <c r="H467" s="17">
        <v>100216.8</v>
      </c>
      <c r="I467" s="18" t="s">
        <v>97</v>
      </c>
      <c r="J467" s="32">
        <f t="shared" si="34"/>
        <v>10021.68</v>
      </c>
      <c r="K467" s="15" t="s">
        <v>2310</v>
      </c>
      <c r="L467" s="20">
        <f t="shared" si="2"/>
        <v>41487</v>
      </c>
      <c r="M467" s="20">
        <f t="shared" si="3"/>
        <v>42124</v>
      </c>
      <c r="N467" s="39" t="s">
        <v>186</v>
      </c>
      <c r="O467" s="40" t="s">
        <v>187</v>
      </c>
      <c r="P467" s="15" t="s">
        <v>1611</v>
      </c>
      <c r="Q467" s="22" t="s">
        <v>2028</v>
      </c>
      <c r="R467" s="22" t="s">
        <v>1096</v>
      </c>
      <c r="S467" s="22" t="s">
        <v>2311</v>
      </c>
      <c r="T467" s="16" t="s">
        <v>2312</v>
      </c>
      <c r="U467" s="23" t="s">
        <v>46</v>
      </c>
      <c r="V467" s="30"/>
      <c r="W467" s="23"/>
      <c r="X467" s="22"/>
      <c r="Y467" s="22"/>
      <c r="Z467" s="22"/>
      <c r="AA467" s="22"/>
      <c r="AB467" s="22"/>
      <c r="AC467" s="22"/>
      <c r="AD467" s="22"/>
      <c r="AE467" s="22"/>
      <c r="AF467" s="22"/>
      <c r="AG467" s="22"/>
      <c r="AH467" s="22"/>
      <c r="AI467" s="22"/>
      <c r="AJ467" s="22"/>
      <c r="AK467" s="22"/>
      <c r="AL467" s="22"/>
      <c r="AM467" s="22"/>
      <c r="AN467" s="22"/>
      <c r="AO467" s="22"/>
    </row>
    <row r="468" ht="14.25" hidden="1" customHeight="1">
      <c r="A468" s="26">
        <v>2895.0</v>
      </c>
      <c r="B468" s="18"/>
      <c r="C468" s="12" t="str">
        <f t="shared" si="1"/>
        <v>2895</v>
      </c>
      <c r="D468" s="13">
        <v>41551.0</v>
      </c>
      <c r="E468" s="22"/>
      <c r="F468" s="23" t="s">
        <v>38</v>
      </c>
      <c r="G468" s="16" t="s">
        <v>2313</v>
      </c>
      <c r="H468" s="17">
        <v>58900.0</v>
      </c>
      <c r="I468" s="18" t="s">
        <v>97</v>
      </c>
      <c r="J468" s="23"/>
      <c r="K468" s="42" t="s">
        <v>2156</v>
      </c>
      <c r="L468" s="20">
        <f t="shared" si="2"/>
        <v>41275</v>
      </c>
      <c r="M468" s="20">
        <f t="shared" si="3"/>
        <v>41639</v>
      </c>
      <c r="N468" s="29" t="s">
        <v>117</v>
      </c>
      <c r="O468" s="18" t="s">
        <v>1928</v>
      </c>
      <c r="P468" s="23" t="s">
        <v>1929</v>
      </c>
      <c r="Q468" s="16" t="s">
        <v>2314</v>
      </c>
      <c r="R468" s="16" t="s">
        <v>88</v>
      </c>
      <c r="S468" s="16" t="s">
        <v>1929</v>
      </c>
      <c r="T468" s="14"/>
      <c r="U468" s="23" t="s">
        <v>91</v>
      </c>
      <c r="V468" s="30"/>
      <c r="W468" s="23"/>
      <c r="X468" s="22"/>
      <c r="Y468" s="22"/>
      <c r="Z468" s="22"/>
      <c r="AA468" s="22"/>
      <c r="AB468" s="22"/>
      <c r="AC468" s="22"/>
      <c r="AD468" s="22"/>
      <c r="AE468" s="22"/>
      <c r="AF468" s="22"/>
      <c r="AG468" s="22"/>
      <c r="AH468" s="22"/>
      <c r="AI468" s="22"/>
      <c r="AJ468" s="22"/>
      <c r="AK468" s="22"/>
      <c r="AL468" s="22"/>
      <c r="AM468" s="22"/>
      <c r="AN468" s="22"/>
      <c r="AO468" s="22"/>
    </row>
    <row r="469" ht="14.25" hidden="1" customHeight="1">
      <c r="A469" s="37">
        <v>2897.0</v>
      </c>
      <c r="B469" s="41"/>
      <c r="C469" s="12" t="str">
        <f t="shared" si="1"/>
        <v>2897</v>
      </c>
      <c r="D469" s="13">
        <v>41555.0</v>
      </c>
      <c r="E469" s="14" t="s">
        <v>2315</v>
      </c>
      <c r="F469" s="15" t="s">
        <v>25</v>
      </c>
      <c r="G469" s="16" t="s">
        <v>2316</v>
      </c>
      <c r="H469" s="17">
        <v>63075.01</v>
      </c>
      <c r="I469" s="18" t="s">
        <v>97</v>
      </c>
      <c r="J469" s="32">
        <f>H469*0.1</f>
        <v>6307.501</v>
      </c>
      <c r="K469" s="15" t="s">
        <v>2317</v>
      </c>
      <c r="L469" s="20">
        <f t="shared" si="2"/>
        <v>41489</v>
      </c>
      <c r="M469" s="20">
        <f t="shared" si="3"/>
        <v>42218</v>
      </c>
      <c r="N469" s="39" t="s">
        <v>186</v>
      </c>
      <c r="O469" s="40" t="s">
        <v>187</v>
      </c>
      <c r="P469" s="15" t="s">
        <v>1611</v>
      </c>
      <c r="Q469" s="22" t="s">
        <v>2318</v>
      </c>
      <c r="R469" s="22" t="s">
        <v>1096</v>
      </c>
      <c r="S469" s="22" t="s">
        <v>2319</v>
      </c>
      <c r="T469" s="16" t="s">
        <v>2320</v>
      </c>
      <c r="U469" s="23" t="s">
        <v>46</v>
      </c>
      <c r="V469" s="30"/>
      <c r="W469" s="23"/>
      <c r="X469" s="22"/>
      <c r="Y469" s="22"/>
      <c r="Z469" s="22"/>
      <c r="AA469" s="22"/>
      <c r="AB469" s="22"/>
      <c r="AC469" s="22"/>
      <c r="AD469" s="22"/>
      <c r="AE469" s="22"/>
      <c r="AF469" s="22"/>
      <c r="AG469" s="22"/>
      <c r="AH469" s="22"/>
      <c r="AI469" s="22"/>
      <c r="AJ469" s="22"/>
      <c r="AK469" s="22"/>
      <c r="AL469" s="22"/>
      <c r="AM469" s="22"/>
      <c r="AN469" s="22"/>
      <c r="AO469" s="22"/>
    </row>
    <row r="470" ht="14.25" hidden="1" customHeight="1">
      <c r="A470" s="26">
        <v>2898.0</v>
      </c>
      <c r="B470" s="18"/>
      <c r="C470" s="12" t="str">
        <f t="shared" si="1"/>
        <v>2898</v>
      </c>
      <c r="D470" s="13">
        <v>41555.0</v>
      </c>
      <c r="E470" s="22"/>
      <c r="F470" s="23"/>
      <c r="G470" s="16" t="s">
        <v>2321</v>
      </c>
      <c r="H470" s="17">
        <v>414585.91</v>
      </c>
      <c r="I470" s="18" t="s">
        <v>27</v>
      </c>
      <c r="J470" s="23"/>
      <c r="K470" s="16" t="s">
        <v>2322</v>
      </c>
      <c r="L470" s="20">
        <f t="shared" si="2"/>
        <v>41289</v>
      </c>
      <c r="M470" s="20">
        <f t="shared" si="3"/>
        <v>42369</v>
      </c>
      <c r="N470" s="29" t="s">
        <v>117</v>
      </c>
      <c r="O470" s="58" t="s">
        <v>961</v>
      </c>
      <c r="P470" s="23" t="s">
        <v>2323</v>
      </c>
      <c r="Q470" s="16" t="s">
        <v>2324</v>
      </c>
      <c r="R470" s="22" t="s">
        <v>718</v>
      </c>
      <c r="S470" s="16" t="s">
        <v>972</v>
      </c>
      <c r="T470" s="35"/>
      <c r="U470" s="23" t="s">
        <v>91</v>
      </c>
      <c r="V470" s="30"/>
      <c r="W470" s="23"/>
      <c r="X470" s="22"/>
      <c r="Y470" s="22"/>
      <c r="Z470" s="22"/>
      <c r="AA470" s="22"/>
      <c r="AB470" s="22"/>
      <c r="AC470" s="22"/>
      <c r="AD470" s="22"/>
      <c r="AE470" s="22"/>
      <c r="AF470" s="22"/>
      <c r="AG470" s="22"/>
      <c r="AH470" s="22"/>
      <c r="AI470" s="22"/>
      <c r="AJ470" s="22"/>
      <c r="AK470" s="22"/>
      <c r="AL470" s="22"/>
      <c r="AM470" s="22"/>
      <c r="AN470" s="22"/>
      <c r="AO470" s="22"/>
    </row>
    <row r="471" ht="14.25" hidden="1" customHeight="1">
      <c r="A471" s="26">
        <v>2899.0</v>
      </c>
      <c r="B471" s="18"/>
      <c r="C471" s="12" t="str">
        <f t="shared" si="1"/>
        <v>2899</v>
      </c>
      <c r="D471" s="13">
        <v>41555.0</v>
      </c>
      <c r="E471" s="22"/>
      <c r="F471" s="23" t="s">
        <v>38</v>
      </c>
      <c r="G471" s="16" t="s">
        <v>2325</v>
      </c>
      <c r="H471" s="17">
        <v>129300.0</v>
      </c>
      <c r="I471" s="18" t="s">
        <v>97</v>
      </c>
      <c r="J471" s="23"/>
      <c r="K471" s="42" t="s">
        <v>2156</v>
      </c>
      <c r="L471" s="20">
        <f t="shared" si="2"/>
        <v>41275</v>
      </c>
      <c r="M471" s="20">
        <f t="shared" si="3"/>
        <v>41639</v>
      </c>
      <c r="N471" s="29" t="s">
        <v>117</v>
      </c>
      <c r="O471" s="18" t="s">
        <v>1928</v>
      </c>
      <c r="P471" s="23" t="s">
        <v>1929</v>
      </c>
      <c r="Q471" s="62" t="s">
        <v>2314</v>
      </c>
      <c r="R471" s="16" t="s">
        <v>2314</v>
      </c>
      <c r="S471" s="16" t="s">
        <v>1929</v>
      </c>
      <c r="T471" s="35"/>
      <c r="U471" s="23" t="s">
        <v>74</v>
      </c>
      <c r="V471" s="23"/>
      <c r="W471" s="23"/>
      <c r="X471" s="22"/>
      <c r="Y471" s="22"/>
      <c r="Z471" s="22"/>
      <c r="AA471" s="22"/>
      <c r="AB471" s="22"/>
      <c r="AC471" s="22"/>
      <c r="AD471" s="22"/>
      <c r="AE471" s="22"/>
      <c r="AF471" s="22"/>
      <c r="AG471" s="22"/>
      <c r="AH471" s="22"/>
      <c r="AI471" s="22"/>
      <c r="AJ471" s="22"/>
      <c r="AK471" s="22"/>
      <c r="AL471" s="22"/>
      <c r="AM471" s="22"/>
      <c r="AN471" s="22"/>
      <c r="AO471" s="22"/>
    </row>
    <row r="472" ht="14.25" hidden="1" customHeight="1">
      <c r="A472" s="26">
        <v>2900.0</v>
      </c>
      <c r="B472" s="18">
        <v>2.0</v>
      </c>
      <c r="C472" s="12" t="str">
        <f t="shared" si="1"/>
        <v>2900-02</v>
      </c>
      <c r="D472" s="13">
        <v>42797.0</v>
      </c>
      <c r="E472" s="22"/>
      <c r="F472" s="23" t="s">
        <v>38</v>
      </c>
      <c r="G472" s="16" t="s">
        <v>2326</v>
      </c>
      <c r="H472" s="17">
        <v>610400.0</v>
      </c>
      <c r="I472" s="18" t="s">
        <v>97</v>
      </c>
      <c r="J472" s="23"/>
      <c r="K472" s="16" t="s">
        <v>2327</v>
      </c>
      <c r="L472" s="20">
        <f t="shared" si="2"/>
        <v>41275</v>
      </c>
      <c r="M472" s="20">
        <f t="shared" si="3"/>
        <v>43585</v>
      </c>
      <c r="N472" s="29" t="s">
        <v>117</v>
      </c>
      <c r="O472" s="18" t="s">
        <v>1928</v>
      </c>
      <c r="P472" s="23" t="s">
        <v>1929</v>
      </c>
      <c r="Q472" s="62" t="s">
        <v>88</v>
      </c>
      <c r="R472" s="16" t="s">
        <v>88</v>
      </c>
      <c r="S472" s="16" t="s">
        <v>1929</v>
      </c>
      <c r="T472" s="16" t="s">
        <v>2328</v>
      </c>
      <c r="U472" s="23" t="s">
        <v>91</v>
      </c>
      <c r="V472" s="30"/>
      <c r="W472" s="23"/>
      <c r="X472" s="22"/>
      <c r="Y472" s="22"/>
      <c r="Z472" s="22"/>
      <c r="AA472" s="22"/>
      <c r="AB472" s="22"/>
      <c r="AC472" s="22"/>
      <c r="AD472" s="22"/>
      <c r="AE472" s="22"/>
      <c r="AF472" s="22"/>
      <c r="AG472" s="22"/>
      <c r="AH472" s="22"/>
      <c r="AI472" s="22"/>
      <c r="AJ472" s="22"/>
      <c r="AK472" s="22"/>
      <c r="AL472" s="22"/>
      <c r="AM472" s="22"/>
      <c r="AN472" s="22"/>
      <c r="AO472" s="22"/>
    </row>
    <row r="473" ht="14.25" hidden="1" customHeight="1">
      <c r="A473" s="26">
        <v>2901.0</v>
      </c>
      <c r="B473" s="18">
        <v>2.0</v>
      </c>
      <c r="C473" s="12" t="str">
        <f t="shared" si="1"/>
        <v>2901-02</v>
      </c>
      <c r="D473" s="13">
        <v>43766.0</v>
      </c>
      <c r="E473" s="23"/>
      <c r="F473" s="23" t="s">
        <v>38</v>
      </c>
      <c r="G473" s="16" t="s">
        <v>2329</v>
      </c>
      <c r="H473" s="17">
        <v>2180100.0</v>
      </c>
      <c r="I473" s="18" t="s">
        <v>97</v>
      </c>
      <c r="J473" s="23"/>
      <c r="K473" s="16" t="s">
        <v>2330</v>
      </c>
      <c r="L473" s="20">
        <f t="shared" si="2"/>
        <v>40909</v>
      </c>
      <c r="M473" s="20">
        <f t="shared" si="3"/>
        <v>44196</v>
      </c>
      <c r="N473" s="29" t="s">
        <v>117</v>
      </c>
      <c r="O473" s="18" t="s">
        <v>1928</v>
      </c>
      <c r="P473" s="23" t="s">
        <v>1929</v>
      </c>
      <c r="Q473" s="16" t="s">
        <v>88</v>
      </c>
      <c r="R473" s="16" t="s">
        <v>88</v>
      </c>
      <c r="S473" s="16" t="s">
        <v>2331</v>
      </c>
      <c r="T473" s="16" t="s">
        <v>2332</v>
      </c>
      <c r="U473" s="23" t="s">
        <v>91</v>
      </c>
      <c r="V473" s="30"/>
      <c r="W473" s="23"/>
      <c r="X473" s="22"/>
      <c r="Y473" s="22"/>
      <c r="Z473" s="22"/>
      <c r="AA473" s="22"/>
      <c r="AB473" s="22"/>
      <c r="AC473" s="22"/>
      <c r="AD473" s="22"/>
      <c r="AE473" s="22"/>
      <c r="AF473" s="22"/>
      <c r="AG473" s="22"/>
      <c r="AH473" s="22"/>
      <c r="AI473" s="22"/>
      <c r="AJ473" s="22"/>
      <c r="AK473" s="22"/>
      <c r="AL473" s="22"/>
      <c r="AM473" s="22"/>
      <c r="AN473" s="22"/>
      <c r="AO473" s="22"/>
    </row>
    <row r="474" ht="14.25" hidden="1" customHeight="1">
      <c r="A474" s="26">
        <v>2902.0</v>
      </c>
      <c r="B474" s="18"/>
      <c r="C474" s="12" t="str">
        <f t="shared" si="1"/>
        <v>2902</v>
      </c>
      <c r="D474" s="13">
        <v>41568.0</v>
      </c>
      <c r="E474" s="22"/>
      <c r="F474" s="23" t="s">
        <v>38</v>
      </c>
      <c r="G474" s="16" t="s">
        <v>2333</v>
      </c>
      <c r="H474" s="17">
        <v>110200.0</v>
      </c>
      <c r="I474" s="18" t="s">
        <v>97</v>
      </c>
      <c r="J474" s="23"/>
      <c r="K474" s="42" t="s">
        <v>2209</v>
      </c>
      <c r="L474" s="20">
        <f t="shared" si="2"/>
        <v>41426</v>
      </c>
      <c r="M474" s="20">
        <f t="shared" si="3"/>
        <v>41639</v>
      </c>
      <c r="N474" s="29" t="s">
        <v>117</v>
      </c>
      <c r="O474" s="18" t="s">
        <v>1928</v>
      </c>
      <c r="P474" s="23" t="s">
        <v>1929</v>
      </c>
      <c r="Q474" s="16" t="s">
        <v>511</v>
      </c>
      <c r="R474" s="16" t="s">
        <v>2334</v>
      </c>
      <c r="S474" s="16" t="s">
        <v>1929</v>
      </c>
      <c r="T474" s="14"/>
      <c r="U474" s="23" t="s">
        <v>91</v>
      </c>
      <c r="V474" s="30"/>
      <c r="W474" s="23"/>
      <c r="X474" s="22"/>
      <c r="Y474" s="22"/>
      <c r="Z474" s="22"/>
      <c r="AA474" s="22"/>
      <c r="AB474" s="22"/>
      <c r="AC474" s="22"/>
      <c r="AD474" s="22"/>
      <c r="AE474" s="22"/>
      <c r="AF474" s="22"/>
      <c r="AG474" s="22"/>
      <c r="AH474" s="22"/>
      <c r="AI474" s="22"/>
      <c r="AJ474" s="22"/>
      <c r="AK474" s="22"/>
      <c r="AL474" s="22"/>
      <c r="AM474" s="22"/>
      <c r="AN474" s="22"/>
      <c r="AO474" s="22"/>
    </row>
    <row r="475" ht="14.25" hidden="1" customHeight="1">
      <c r="A475" s="37">
        <v>2903.0</v>
      </c>
      <c r="B475" s="41"/>
      <c r="C475" s="12" t="str">
        <f t="shared" si="1"/>
        <v>2903</v>
      </c>
      <c r="D475" s="13">
        <v>41568.0</v>
      </c>
      <c r="E475" s="14" t="s">
        <v>2335</v>
      </c>
      <c r="F475" s="15" t="s">
        <v>25</v>
      </c>
      <c r="G475" s="16" t="s">
        <v>2336</v>
      </c>
      <c r="H475" s="17">
        <v>1447305.45</v>
      </c>
      <c r="I475" s="18" t="s">
        <v>97</v>
      </c>
      <c r="J475" s="32"/>
      <c r="K475" s="15" t="s">
        <v>2337</v>
      </c>
      <c r="L475" s="20">
        <f t="shared" si="2"/>
        <v>40526</v>
      </c>
      <c r="M475" s="20">
        <f t="shared" si="3"/>
        <v>41622</v>
      </c>
      <c r="N475" s="39" t="s">
        <v>186</v>
      </c>
      <c r="O475" s="40" t="s">
        <v>187</v>
      </c>
      <c r="P475" s="15"/>
      <c r="Q475" s="22" t="s">
        <v>2338</v>
      </c>
      <c r="R475" s="22" t="s">
        <v>2339</v>
      </c>
      <c r="S475" s="22" t="s">
        <v>2340</v>
      </c>
      <c r="T475" s="16" t="s">
        <v>2341</v>
      </c>
      <c r="U475" s="23" t="s">
        <v>218</v>
      </c>
      <c r="V475" s="30"/>
      <c r="W475" s="23"/>
      <c r="X475" s="22"/>
      <c r="Y475" s="22"/>
      <c r="Z475" s="22"/>
      <c r="AA475" s="22"/>
      <c r="AB475" s="22"/>
      <c r="AC475" s="22"/>
      <c r="AD475" s="22"/>
      <c r="AE475" s="22"/>
      <c r="AF475" s="22"/>
      <c r="AG475" s="22"/>
      <c r="AH475" s="22"/>
      <c r="AI475" s="22"/>
      <c r="AJ475" s="22"/>
      <c r="AK475" s="22"/>
      <c r="AL475" s="22"/>
      <c r="AM475" s="22"/>
      <c r="AN475" s="22"/>
      <c r="AO475" s="22"/>
    </row>
    <row r="476" ht="14.25" hidden="1" customHeight="1">
      <c r="A476" s="26">
        <v>2904.0</v>
      </c>
      <c r="B476" s="11"/>
      <c r="C476" s="12" t="str">
        <f t="shared" si="1"/>
        <v>2904</v>
      </c>
      <c r="D476" s="13">
        <v>41571.0</v>
      </c>
      <c r="E476" s="15"/>
      <c r="F476" s="15"/>
      <c r="G476" s="22" t="s">
        <v>2342</v>
      </c>
      <c r="H476" s="17">
        <v>500000.0</v>
      </c>
      <c r="I476" s="18" t="s">
        <v>27</v>
      </c>
      <c r="J476" s="15"/>
      <c r="K476" s="16" t="s">
        <v>2343</v>
      </c>
      <c r="L476" s="20">
        <f t="shared" si="2"/>
        <v>41548</v>
      </c>
      <c r="M476" s="20">
        <f t="shared" si="3"/>
        <v>42063</v>
      </c>
      <c r="N476" s="29" t="s">
        <v>29</v>
      </c>
      <c r="O476" s="13" t="s">
        <v>30</v>
      </c>
      <c r="P476" s="22" t="s">
        <v>31</v>
      </c>
      <c r="Q476" s="22" t="s">
        <v>2344</v>
      </c>
      <c r="R476" s="22" t="s">
        <v>1328</v>
      </c>
      <c r="S476" s="22"/>
      <c r="T476" s="16"/>
      <c r="U476" s="23" t="s">
        <v>683</v>
      </c>
      <c r="V476" s="30"/>
      <c r="W476" s="23"/>
      <c r="X476" s="22"/>
      <c r="Y476" s="22"/>
      <c r="Z476" s="22"/>
      <c r="AA476" s="22"/>
      <c r="AB476" s="25"/>
      <c r="AC476" s="22"/>
      <c r="AD476" s="22"/>
      <c r="AE476" s="22"/>
      <c r="AF476" s="22"/>
      <c r="AG476" s="22"/>
      <c r="AH476" s="22"/>
      <c r="AI476" s="22"/>
      <c r="AJ476" s="22"/>
      <c r="AK476" s="22"/>
      <c r="AL476" s="22"/>
      <c r="AM476" s="22"/>
      <c r="AN476" s="22"/>
      <c r="AO476" s="22"/>
    </row>
    <row r="477" ht="14.25" hidden="1" customHeight="1">
      <c r="A477" s="37">
        <v>2905.0</v>
      </c>
      <c r="B477" s="41"/>
      <c r="C477" s="12" t="str">
        <f t="shared" si="1"/>
        <v>2905</v>
      </c>
      <c r="D477" s="13">
        <v>41572.0</v>
      </c>
      <c r="E477" s="14" t="s">
        <v>2345</v>
      </c>
      <c r="F477" s="15" t="s">
        <v>25</v>
      </c>
      <c r="G477" s="16" t="s">
        <v>2346</v>
      </c>
      <c r="H477" s="17">
        <v>103305.53</v>
      </c>
      <c r="I477" s="18" t="s">
        <v>97</v>
      </c>
      <c r="J477" s="32">
        <f t="shared" ref="J477:J478" si="35">H477*0.1</f>
        <v>10330.553</v>
      </c>
      <c r="K477" s="15" t="s">
        <v>2347</v>
      </c>
      <c r="L477" s="20">
        <f t="shared" si="2"/>
        <v>41518</v>
      </c>
      <c r="M477" s="20">
        <f t="shared" si="3"/>
        <v>42124</v>
      </c>
      <c r="N477" s="39" t="s">
        <v>186</v>
      </c>
      <c r="O477" s="40" t="s">
        <v>187</v>
      </c>
      <c r="P477" s="15" t="s">
        <v>1611</v>
      </c>
      <c r="Q477" s="22" t="s">
        <v>2348</v>
      </c>
      <c r="R477" s="22" t="s">
        <v>1096</v>
      </c>
      <c r="S477" s="22" t="s">
        <v>2349</v>
      </c>
      <c r="T477" s="16" t="s">
        <v>2350</v>
      </c>
      <c r="U477" s="23" t="s">
        <v>177</v>
      </c>
      <c r="V477" s="30"/>
      <c r="W477" s="23"/>
      <c r="X477" s="22"/>
      <c r="Y477" s="22"/>
      <c r="Z477" s="22"/>
      <c r="AA477" s="22"/>
      <c r="AB477" s="22"/>
      <c r="AC477" s="22"/>
      <c r="AD477" s="22"/>
      <c r="AE477" s="22"/>
      <c r="AF477" s="22"/>
      <c r="AG477" s="22"/>
      <c r="AH477" s="22"/>
      <c r="AI477" s="22"/>
      <c r="AJ477" s="22"/>
      <c r="AK477" s="22"/>
      <c r="AL477" s="22"/>
      <c r="AM477" s="22"/>
      <c r="AN477" s="22"/>
      <c r="AO477" s="22"/>
    </row>
    <row r="478" ht="14.25" hidden="1" customHeight="1">
      <c r="A478" s="37">
        <v>2906.0</v>
      </c>
      <c r="B478" s="41"/>
      <c r="C478" s="12" t="str">
        <f t="shared" si="1"/>
        <v>2906</v>
      </c>
      <c r="D478" s="13">
        <v>41572.0</v>
      </c>
      <c r="E478" s="14" t="s">
        <v>2351</v>
      </c>
      <c r="F478" s="15" t="s">
        <v>25</v>
      </c>
      <c r="G478" s="16" t="s">
        <v>2352</v>
      </c>
      <c r="H478" s="17">
        <v>479714.96</v>
      </c>
      <c r="I478" s="18" t="s">
        <v>97</v>
      </c>
      <c r="J478" s="32">
        <f t="shared" si="35"/>
        <v>47971.496</v>
      </c>
      <c r="K478" s="15" t="s">
        <v>2223</v>
      </c>
      <c r="L478" s="20">
        <f t="shared" si="2"/>
        <v>41487</v>
      </c>
      <c r="M478" s="20">
        <f t="shared" si="3"/>
        <v>42035</v>
      </c>
      <c r="N478" s="39" t="s">
        <v>186</v>
      </c>
      <c r="O478" s="40" t="s">
        <v>187</v>
      </c>
      <c r="P478" s="15" t="s">
        <v>1611</v>
      </c>
      <c r="Q478" s="22" t="s">
        <v>2353</v>
      </c>
      <c r="R478" s="22" t="s">
        <v>718</v>
      </c>
      <c r="S478" s="22" t="s">
        <v>2354</v>
      </c>
      <c r="T478" s="16" t="s">
        <v>2355</v>
      </c>
      <c r="U478" s="23" t="s">
        <v>46</v>
      </c>
      <c r="V478" s="30"/>
      <c r="W478" s="23"/>
      <c r="X478" s="22"/>
      <c r="Y478" s="22"/>
      <c r="Z478" s="22"/>
      <c r="AA478" s="22"/>
      <c r="AB478" s="2"/>
      <c r="AC478" s="22"/>
      <c r="AD478" s="22"/>
      <c r="AE478" s="22"/>
      <c r="AF478" s="22"/>
      <c r="AG478" s="22"/>
      <c r="AH478" s="22"/>
      <c r="AI478" s="22"/>
      <c r="AJ478" s="22"/>
      <c r="AK478" s="22"/>
      <c r="AL478" s="22"/>
      <c r="AM478" s="22"/>
      <c r="AN478" s="22"/>
      <c r="AO478" s="22"/>
    </row>
    <row r="479" ht="14.25" hidden="1" customHeight="1">
      <c r="A479" s="37">
        <v>2907.0</v>
      </c>
      <c r="B479" s="41">
        <v>1.0</v>
      </c>
      <c r="C479" s="12" t="str">
        <f t="shared" si="1"/>
        <v>2907-01</v>
      </c>
      <c r="D479" s="13">
        <v>41578.0</v>
      </c>
      <c r="E479" s="14" t="s">
        <v>2356</v>
      </c>
      <c r="F479" s="15" t="s">
        <v>38</v>
      </c>
      <c r="G479" s="16" t="s">
        <v>2357</v>
      </c>
      <c r="H479" s="17">
        <v>1800000.0</v>
      </c>
      <c r="I479" s="18" t="s">
        <v>97</v>
      </c>
      <c r="J479" s="32"/>
      <c r="K479" s="15" t="s">
        <v>2358</v>
      </c>
      <c r="L479" s="20">
        <f t="shared" si="2"/>
        <v>41552</v>
      </c>
      <c r="M479" s="20">
        <f t="shared" si="3"/>
        <v>42353</v>
      </c>
      <c r="N479" s="39" t="s">
        <v>186</v>
      </c>
      <c r="O479" s="40" t="s">
        <v>187</v>
      </c>
      <c r="P479" s="15"/>
      <c r="Q479" s="22" t="s">
        <v>312</v>
      </c>
      <c r="R479" s="22" t="s">
        <v>2145</v>
      </c>
      <c r="S479" s="22" t="s">
        <v>2359</v>
      </c>
      <c r="T479" s="16" t="s">
        <v>2360</v>
      </c>
      <c r="U479" s="23" t="s">
        <v>237</v>
      </c>
      <c r="V479" s="30"/>
      <c r="W479" s="23"/>
      <c r="X479" s="22"/>
      <c r="Y479" s="22"/>
      <c r="Z479" s="22"/>
      <c r="AA479" s="22"/>
      <c r="AB479" s="22"/>
      <c r="AC479" s="22"/>
      <c r="AD479" s="22"/>
      <c r="AE479" s="22"/>
      <c r="AF479" s="22"/>
      <c r="AG479" s="22"/>
      <c r="AH479" s="22"/>
      <c r="AI479" s="22"/>
      <c r="AJ479" s="22"/>
      <c r="AK479" s="22"/>
      <c r="AL479" s="22"/>
      <c r="AM479" s="22"/>
      <c r="AN479" s="22"/>
      <c r="AO479" s="22"/>
    </row>
    <row r="480" ht="14.25" hidden="1" customHeight="1">
      <c r="A480" s="37">
        <v>2908.0</v>
      </c>
      <c r="B480" s="26"/>
      <c r="C480" s="12" t="str">
        <f t="shared" si="1"/>
        <v>2908</v>
      </c>
      <c r="D480" s="13">
        <v>41578.0</v>
      </c>
      <c r="E480" s="14" t="s">
        <v>2361</v>
      </c>
      <c r="F480" s="15" t="s">
        <v>25</v>
      </c>
      <c r="G480" s="34" t="s">
        <v>2362</v>
      </c>
      <c r="H480" s="17">
        <v>86000.4</v>
      </c>
      <c r="I480" s="18" t="s">
        <v>97</v>
      </c>
      <c r="J480" s="32">
        <f t="shared" ref="J480:J481" si="36">H480*0.1</f>
        <v>8600.04</v>
      </c>
      <c r="K480" s="15" t="s">
        <v>2363</v>
      </c>
      <c r="L480" s="20">
        <f t="shared" si="2"/>
        <v>41548</v>
      </c>
      <c r="M480" s="20">
        <f t="shared" si="3"/>
        <v>42216</v>
      </c>
      <c r="N480" s="39" t="s">
        <v>186</v>
      </c>
      <c r="O480" s="40" t="s">
        <v>187</v>
      </c>
      <c r="P480" s="15" t="s">
        <v>797</v>
      </c>
      <c r="Q480" s="22" t="s">
        <v>2364</v>
      </c>
      <c r="R480" s="22" t="s">
        <v>799</v>
      </c>
      <c r="S480" s="22" t="s">
        <v>2365</v>
      </c>
      <c r="T480" s="16" t="s">
        <v>2366</v>
      </c>
      <c r="U480" s="23" t="s">
        <v>46</v>
      </c>
      <c r="V480" s="30"/>
      <c r="W480" s="23"/>
      <c r="X480" s="22"/>
      <c r="Y480" s="22"/>
      <c r="Z480" s="22"/>
      <c r="AA480" s="22"/>
      <c r="AB480" s="22"/>
      <c r="AC480" s="22"/>
      <c r="AD480" s="22"/>
      <c r="AE480" s="22"/>
      <c r="AF480" s="22"/>
      <c r="AG480" s="22"/>
      <c r="AH480" s="22"/>
      <c r="AI480" s="22"/>
      <c r="AJ480" s="22"/>
      <c r="AK480" s="22"/>
      <c r="AL480" s="22"/>
      <c r="AM480" s="22"/>
      <c r="AN480" s="22"/>
      <c r="AO480" s="22"/>
    </row>
    <row r="481" ht="14.25" hidden="1" customHeight="1">
      <c r="A481" s="37">
        <v>2909.0</v>
      </c>
      <c r="B481" s="26">
        <v>2.0</v>
      </c>
      <c r="C481" s="12" t="str">
        <f t="shared" si="1"/>
        <v>2909-02</v>
      </c>
      <c r="D481" s="13">
        <v>42269.0</v>
      </c>
      <c r="E481" s="14" t="s">
        <v>2367</v>
      </c>
      <c r="F481" s="15" t="s">
        <v>25</v>
      </c>
      <c r="G481" s="16" t="s">
        <v>2368</v>
      </c>
      <c r="H481" s="17">
        <v>818332.19</v>
      </c>
      <c r="I481" s="18" t="s">
        <v>97</v>
      </c>
      <c r="J481" s="32">
        <f t="shared" si="36"/>
        <v>81833.219</v>
      </c>
      <c r="K481" s="15" t="s">
        <v>2369</v>
      </c>
      <c r="L481" s="20">
        <f t="shared" si="2"/>
        <v>41456</v>
      </c>
      <c r="M481" s="20">
        <f t="shared" si="3"/>
        <v>42369</v>
      </c>
      <c r="N481" s="39" t="s">
        <v>186</v>
      </c>
      <c r="O481" s="40" t="s">
        <v>187</v>
      </c>
      <c r="P481" s="15" t="s">
        <v>1611</v>
      </c>
      <c r="Q481" s="22" t="s">
        <v>2370</v>
      </c>
      <c r="R481" s="22" t="s">
        <v>718</v>
      </c>
      <c r="S481" s="22" t="s">
        <v>2371</v>
      </c>
      <c r="T481" s="16" t="s">
        <v>2372</v>
      </c>
      <c r="U481" s="23" t="s">
        <v>218</v>
      </c>
      <c r="V481" s="30"/>
      <c r="W481" s="23"/>
      <c r="X481" s="22"/>
      <c r="Y481" s="22"/>
      <c r="Z481" s="22"/>
      <c r="AA481" s="22"/>
      <c r="AB481" s="22"/>
      <c r="AC481" s="22"/>
      <c r="AD481" s="22"/>
      <c r="AE481" s="22"/>
      <c r="AF481" s="22"/>
      <c r="AG481" s="22"/>
      <c r="AH481" s="22"/>
      <c r="AI481" s="22"/>
      <c r="AJ481" s="22"/>
      <c r="AK481" s="22"/>
      <c r="AL481" s="22"/>
      <c r="AM481" s="22"/>
      <c r="AN481" s="22"/>
      <c r="AO481" s="22"/>
    </row>
    <row r="482" ht="14.25" hidden="1" customHeight="1">
      <c r="A482" s="37">
        <v>2910.0</v>
      </c>
      <c r="B482" s="41">
        <v>1.0</v>
      </c>
      <c r="C482" s="12" t="str">
        <f t="shared" si="1"/>
        <v>2910-01</v>
      </c>
      <c r="D482" s="13">
        <v>42193.0</v>
      </c>
      <c r="E482" s="14" t="s">
        <v>2373</v>
      </c>
      <c r="F482" s="15" t="s">
        <v>25</v>
      </c>
      <c r="G482" s="16" t="s">
        <v>2374</v>
      </c>
      <c r="H482" s="17">
        <v>1036100.0</v>
      </c>
      <c r="I482" s="18" t="s">
        <v>97</v>
      </c>
      <c r="J482" s="32"/>
      <c r="K482" s="15" t="s">
        <v>2375</v>
      </c>
      <c r="L482" s="20">
        <f t="shared" si="2"/>
        <v>41264</v>
      </c>
      <c r="M482" s="20">
        <f t="shared" si="3"/>
        <v>42362</v>
      </c>
      <c r="N482" s="39" t="s">
        <v>186</v>
      </c>
      <c r="O482" s="40" t="s">
        <v>187</v>
      </c>
      <c r="P482" s="15"/>
      <c r="Q482" s="16" t="s">
        <v>791</v>
      </c>
      <c r="R482" s="22" t="s">
        <v>58</v>
      </c>
      <c r="S482" s="22" t="s">
        <v>2376</v>
      </c>
      <c r="T482" s="16" t="s">
        <v>2377</v>
      </c>
      <c r="U482" s="23" t="s">
        <v>59</v>
      </c>
      <c r="V482" s="30"/>
      <c r="W482" s="23"/>
      <c r="X482" s="22"/>
      <c r="Y482" s="22"/>
      <c r="Z482" s="22"/>
      <c r="AA482" s="22"/>
      <c r="AB482" s="22"/>
      <c r="AC482" s="2"/>
      <c r="AD482" s="22"/>
      <c r="AE482" s="22"/>
      <c r="AF482" s="22"/>
      <c r="AG482" s="22"/>
      <c r="AH482" s="22"/>
      <c r="AI482" s="22"/>
      <c r="AJ482" s="22"/>
      <c r="AK482" s="22"/>
      <c r="AL482" s="22"/>
      <c r="AM482" s="22"/>
      <c r="AN482" s="22"/>
      <c r="AO482" s="22"/>
    </row>
    <row r="483" ht="14.25" customHeight="1">
      <c r="A483" s="26">
        <v>2911.0</v>
      </c>
      <c r="B483" s="11">
        <v>3.0</v>
      </c>
      <c r="C483" s="12" t="str">
        <f t="shared" si="1"/>
        <v>2911-03</v>
      </c>
      <c r="D483" s="13">
        <v>43537.0</v>
      </c>
      <c r="E483" s="15" t="s">
        <v>2378</v>
      </c>
      <c r="F483" s="15" t="s">
        <v>25</v>
      </c>
      <c r="G483" s="22" t="s">
        <v>2379</v>
      </c>
      <c r="H483" s="17">
        <v>9980691.0</v>
      </c>
      <c r="I483" s="18" t="s">
        <v>27</v>
      </c>
      <c r="J483" s="15"/>
      <c r="K483" s="16" t="s">
        <v>2380</v>
      </c>
      <c r="L483" s="20">
        <f t="shared" si="2"/>
        <v>41345</v>
      </c>
      <c r="M483" s="20">
        <f t="shared" si="3"/>
        <v>45291</v>
      </c>
      <c r="N483" s="29" t="s">
        <v>29</v>
      </c>
      <c r="O483" s="13" t="s">
        <v>30</v>
      </c>
      <c r="P483" s="22" t="s">
        <v>2381</v>
      </c>
      <c r="Q483" s="22" t="s">
        <v>2382</v>
      </c>
      <c r="R483" s="22" t="s">
        <v>431</v>
      </c>
      <c r="S483" s="22" t="s">
        <v>2383</v>
      </c>
      <c r="T483" s="16" t="s">
        <v>2384</v>
      </c>
      <c r="U483" s="23" t="s">
        <v>46</v>
      </c>
      <c r="V483" s="30"/>
      <c r="W483" s="23"/>
      <c r="X483" s="22"/>
      <c r="Y483" s="22"/>
      <c r="Z483" s="22"/>
      <c r="AA483" s="22"/>
      <c r="AB483" s="22"/>
      <c r="AC483" s="22"/>
      <c r="AD483" s="22"/>
      <c r="AE483" s="22"/>
      <c r="AF483" s="22"/>
      <c r="AG483" s="22"/>
      <c r="AH483" s="22"/>
      <c r="AI483" s="22"/>
      <c r="AJ483" s="22"/>
      <c r="AK483" s="22"/>
      <c r="AL483" s="22"/>
      <c r="AM483" s="22"/>
      <c r="AN483" s="22"/>
      <c r="AO483" s="22"/>
    </row>
    <row r="484" ht="14.25" hidden="1" customHeight="1">
      <c r="A484" s="37">
        <v>2912.0</v>
      </c>
      <c r="B484" s="26"/>
      <c r="C484" s="12" t="str">
        <f t="shared" si="1"/>
        <v>2912</v>
      </c>
      <c r="D484" s="13">
        <v>41583.0</v>
      </c>
      <c r="E484" s="14" t="s">
        <v>2385</v>
      </c>
      <c r="F484" s="15" t="s">
        <v>25</v>
      </c>
      <c r="G484" s="16" t="s">
        <v>2386</v>
      </c>
      <c r="H484" s="17">
        <v>89591.16</v>
      </c>
      <c r="I484" s="18" t="s">
        <v>97</v>
      </c>
      <c r="J484" s="32">
        <f t="shared" ref="J484:J485" si="37">H484*0.1</f>
        <v>8959.116</v>
      </c>
      <c r="K484" s="15" t="s">
        <v>2387</v>
      </c>
      <c r="L484" s="20">
        <f t="shared" si="2"/>
        <v>41548</v>
      </c>
      <c r="M484" s="20">
        <f t="shared" si="3"/>
        <v>42094</v>
      </c>
      <c r="N484" s="39" t="s">
        <v>186</v>
      </c>
      <c r="O484" s="40" t="s">
        <v>187</v>
      </c>
      <c r="P484" s="15" t="s">
        <v>1611</v>
      </c>
      <c r="Q484" s="22" t="s">
        <v>2388</v>
      </c>
      <c r="R484" s="22" t="s">
        <v>718</v>
      </c>
      <c r="S484" s="22" t="s">
        <v>2389</v>
      </c>
      <c r="T484" s="16" t="s">
        <v>2390</v>
      </c>
      <c r="U484" s="23" t="s">
        <v>83</v>
      </c>
      <c r="V484" s="30"/>
      <c r="W484" s="23"/>
      <c r="X484" s="22"/>
      <c r="Y484" s="22"/>
      <c r="Z484" s="22"/>
      <c r="AA484" s="22"/>
      <c r="AB484" s="22"/>
      <c r="AC484" s="22"/>
      <c r="AD484" s="22"/>
      <c r="AE484" s="22"/>
      <c r="AF484" s="22"/>
      <c r="AG484" s="22"/>
      <c r="AH484" s="22"/>
      <c r="AI484" s="22"/>
      <c r="AJ484" s="22"/>
      <c r="AK484" s="22"/>
      <c r="AL484" s="22"/>
      <c r="AM484" s="22"/>
      <c r="AN484" s="22"/>
      <c r="AO484" s="22"/>
    </row>
    <row r="485" ht="14.25" hidden="1" customHeight="1">
      <c r="A485" s="37">
        <v>2913.0</v>
      </c>
      <c r="B485" s="26"/>
      <c r="C485" s="12" t="str">
        <f t="shared" si="1"/>
        <v>2913</v>
      </c>
      <c r="D485" s="13">
        <v>41583.0</v>
      </c>
      <c r="E485" s="14" t="s">
        <v>2391</v>
      </c>
      <c r="F485" s="15" t="s">
        <v>25</v>
      </c>
      <c r="G485" s="16" t="s">
        <v>2392</v>
      </c>
      <c r="H485" s="17">
        <v>89221.5</v>
      </c>
      <c r="I485" s="18" t="s">
        <v>97</v>
      </c>
      <c r="J485" s="32">
        <f t="shared" si="37"/>
        <v>8922.15</v>
      </c>
      <c r="K485" s="15" t="s">
        <v>2393</v>
      </c>
      <c r="L485" s="20">
        <f t="shared" si="2"/>
        <v>41461</v>
      </c>
      <c r="M485" s="20">
        <f t="shared" si="3"/>
        <v>41826</v>
      </c>
      <c r="N485" s="39" t="s">
        <v>186</v>
      </c>
      <c r="O485" s="40" t="s">
        <v>187</v>
      </c>
      <c r="P485" s="15" t="s">
        <v>797</v>
      </c>
      <c r="Q485" s="22" t="s">
        <v>2394</v>
      </c>
      <c r="R485" s="22" t="s">
        <v>677</v>
      </c>
      <c r="S485" s="22" t="s">
        <v>2395</v>
      </c>
      <c r="T485" s="16" t="s">
        <v>2396</v>
      </c>
      <c r="U485" s="23" t="s">
        <v>683</v>
      </c>
      <c r="V485" s="30"/>
      <c r="W485" s="23"/>
      <c r="X485" s="22"/>
      <c r="Y485" s="22"/>
      <c r="Z485" s="22"/>
      <c r="AA485" s="22"/>
      <c r="AB485" s="22"/>
      <c r="AC485" s="22"/>
      <c r="AD485" s="22"/>
      <c r="AE485" s="22"/>
      <c r="AF485" s="22"/>
      <c r="AG485" s="22"/>
      <c r="AH485" s="22"/>
      <c r="AI485" s="22"/>
      <c r="AJ485" s="22"/>
      <c r="AK485" s="22"/>
      <c r="AL485" s="22"/>
      <c r="AM485" s="22"/>
      <c r="AN485" s="22"/>
      <c r="AO485" s="22"/>
    </row>
    <row r="486" ht="14.25" hidden="1" customHeight="1">
      <c r="A486" s="26">
        <v>2915.0</v>
      </c>
      <c r="B486" s="18"/>
      <c r="C486" s="12" t="str">
        <f t="shared" si="1"/>
        <v>2915</v>
      </c>
      <c r="D486" s="13">
        <v>41583.0</v>
      </c>
      <c r="E486" s="27"/>
      <c r="F486" s="28"/>
      <c r="G486" s="22" t="s">
        <v>2397</v>
      </c>
      <c r="H486" s="17">
        <v>185684.0</v>
      </c>
      <c r="I486" s="18" t="s">
        <v>2060</v>
      </c>
      <c r="J486" s="22"/>
      <c r="K486" s="16" t="s">
        <v>2398</v>
      </c>
      <c r="L486" s="20">
        <f t="shared" si="2"/>
        <v>40654</v>
      </c>
      <c r="M486" s="20">
        <f t="shared" si="3"/>
        <v>42155</v>
      </c>
      <c r="N486" s="29" t="s">
        <v>29</v>
      </c>
      <c r="O486" s="18" t="s">
        <v>2062</v>
      </c>
      <c r="P486" s="14"/>
      <c r="Q486" s="22" t="s">
        <v>2399</v>
      </c>
      <c r="R486" s="22"/>
      <c r="S486" s="22"/>
      <c r="T486" s="14"/>
      <c r="U486" s="23" t="s">
        <v>59</v>
      </c>
      <c r="V486" s="30"/>
      <c r="W486" s="23"/>
      <c r="X486" s="22"/>
      <c r="Y486" s="22"/>
      <c r="Z486" s="22"/>
      <c r="AA486" s="22"/>
      <c r="AB486" s="22"/>
      <c r="AC486" s="22"/>
      <c r="AD486" s="2"/>
      <c r="AE486" s="2"/>
      <c r="AF486" s="2"/>
      <c r="AG486" s="2"/>
      <c r="AH486" s="2"/>
      <c r="AI486" s="2"/>
      <c r="AJ486" s="2"/>
      <c r="AK486" s="2"/>
      <c r="AL486" s="2"/>
      <c r="AM486" s="2"/>
      <c r="AN486" s="2"/>
      <c r="AO486" s="2"/>
    </row>
    <row r="487" ht="14.25" hidden="1" customHeight="1">
      <c r="A487" s="37">
        <v>2917.0</v>
      </c>
      <c r="B487" s="26"/>
      <c r="C487" s="12" t="str">
        <f t="shared" si="1"/>
        <v>2917</v>
      </c>
      <c r="D487" s="13">
        <v>41590.0</v>
      </c>
      <c r="E487" s="14" t="s">
        <v>2400</v>
      </c>
      <c r="F487" s="15" t="s">
        <v>25</v>
      </c>
      <c r="G487" s="16" t="s">
        <v>2401</v>
      </c>
      <c r="H487" s="17">
        <v>384796.8</v>
      </c>
      <c r="I487" s="18" t="s">
        <v>97</v>
      </c>
      <c r="J487" s="32">
        <f t="shared" ref="J487:J488" si="38">H487*0.1</f>
        <v>38479.68</v>
      </c>
      <c r="K487" s="15" t="s">
        <v>2402</v>
      </c>
      <c r="L487" s="20">
        <f t="shared" si="2"/>
        <v>41579</v>
      </c>
      <c r="M487" s="20">
        <f t="shared" si="3"/>
        <v>42247</v>
      </c>
      <c r="N487" s="39" t="s">
        <v>186</v>
      </c>
      <c r="O487" s="40" t="s">
        <v>187</v>
      </c>
      <c r="P487" s="15" t="s">
        <v>797</v>
      </c>
      <c r="Q487" s="22" t="s">
        <v>2403</v>
      </c>
      <c r="R487" s="22" t="s">
        <v>799</v>
      </c>
      <c r="S487" s="22" t="s">
        <v>2404</v>
      </c>
      <c r="T487" s="16" t="s">
        <v>2405</v>
      </c>
      <c r="U487" s="23" t="s">
        <v>359</v>
      </c>
      <c r="V487" s="30"/>
      <c r="W487" s="23"/>
      <c r="X487" s="25"/>
      <c r="Y487" s="22"/>
      <c r="Z487" s="22"/>
      <c r="AA487" s="22"/>
      <c r="AB487" s="25"/>
      <c r="AC487" s="22"/>
      <c r="AD487" s="22"/>
      <c r="AE487" s="22"/>
      <c r="AF487" s="22"/>
      <c r="AG487" s="22"/>
      <c r="AH487" s="22"/>
      <c r="AI487" s="22"/>
      <c r="AJ487" s="22"/>
      <c r="AK487" s="22"/>
      <c r="AL487" s="22"/>
      <c r="AM487" s="22"/>
      <c r="AN487" s="22"/>
      <c r="AO487" s="22"/>
    </row>
    <row r="488" ht="14.25" hidden="1" customHeight="1">
      <c r="A488" s="37">
        <v>2918.0</v>
      </c>
      <c r="B488" s="26">
        <v>1.0</v>
      </c>
      <c r="C488" s="12" t="str">
        <f t="shared" si="1"/>
        <v>2918-01</v>
      </c>
      <c r="D488" s="13">
        <v>42335.0</v>
      </c>
      <c r="E488" s="14" t="s">
        <v>2406</v>
      </c>
      <c r="F488" s="15" t="s">
        <v>25</v>
      </c>
      <c r="G488" s="16" t="s">
        <v>2407</v>
      </c>
      <c r="H488" s="17">
        <v>174416.0</v>
      </c>
      <c r="I488" s="18" t="s">
        <v>97</v>
      </c>
      <c r="J488" s="32">
        <f t="shared" si="38"/>
        <v>17441.6</v>
      </c>
      <c r="K488" s="15" t="s">
        <v>2408</v>
      </c>
      <c r="L488" s="20">
        <f t="shared" si="2"/>
        <v>41518</v>
      </c>
      <c r="M488" s="20">
        <f t="shared" si="3"/>
        <v>42369</v>
      </c>
      <c r="N488" s="39" t="s">
        <v>186</v>
      </c>
      <c r="O488" s="40" t="s">
        <v>187</v>
      </c>
      <c r="P488" s="15" t="s">
        <v>1611</v>
      </c>
      <c r="Q488" s="22" t="s">
        <v>2409</v>
      </c>
      <c r="R488" s="22" t="s">
        <v>718</v>
      </c>
      <c r="S488" s="22" t="s">
        <v>2410</v>
      </c>
      <c r="T488" s="16" t="s">
        <v>2411</v>
      </c>
      <c r="U488" s="23" t="s">
        <v>683</v>
      </c>
      <c r="V488" s="30"/>
      <c r="W488" s="23"/>
      <c r="X488" s="22"/>
      <c r="Y488" s="25"/>
      <c r="Z488" s="25"/>
      <c r="AA488" s="25"/>
      <c r="AB488" s="22"/>
      <c r="AC488" s="22"/>
      <c r="AD488" s="22"/>
      <c r="AE488" s="22"/>
      <c r="AF488" s="22"/>
      <c r="AG488" s="22"/>
      <c r="AH488" s="22"/>
      <c r="AI488" s="22"/>
      <c r="AJ488" s="22"/>
      <c r="AK488" s="22"/>
      <c r="AL488" s="22"/>
      <c r="AM488" s="22"/>
      <c r="AN488" s="22"/>
      <c r="AO488" s="22"/>
    </row>
    <row r="489" ht="14.25" hidden="1" customHeight="1">
      <c r="A489" s="37">
        <v>2919.0</v>
      </c>
      <c r="B489" s="26"/>
      <c r="C489" s="12" t="str">
        <f t="shared" si="1"/>
        <v>2919</v>
      </c>
      <c r="D489" s="13">
        <v>41592.0</v>
      </c>
      <c r="E489" s="14"/>
      <c r="F489" s="15" t="s">
        <v>25</v>
      </c>
      <c r="G489" s="16" t="s">
        <v>2412</v>
      </c>
      <c r="H489" s="17">
        <v>149574.0</v>
      </c>
      <c r="I489" s="18" t="s">
        <v>97</v>
      </c>
      <c r="J489" s="32">
        <v>26773.88</v>
      </c>
      <c r="K489" s="15" t="s">
        <v>2413</v>
      </c>
      <c r="L489" s="20">
        <f t="shared" si="2"/>
        <v>41228</v>
      </c>
      <c r="M489" s="20">
        <f t="shared" si="3"/>
        <v>42231</v>
      </c>
      <c r="N489" s="39" t="s">
        <v>186</v>
      </c>
      <c r="O489" s="40" t="s">
        <v>187</v>
      </c>
      <c r="P489" s="15"/>
      <c r="Q489" s="22" t="s">
        <v>2414</v>
      </c>
      <c r="R489" s="22" t="s">
        <v>718</v>
      </c>
      <c r="S489" s="22" t="s">
        <v>2415</v>
      </c>
      <c r="T489" s="16" t="s">
        <v>2416</v>
      </c>
      <c r="U489" s="23" t="s">
        <v>177</v>
      </c>
      <c r="V489" s="30"/>
      <c r="W489" s="23"/>
      <c r="X489" s="22"/>
      <c r="Y489" s="22"/>
      <c r="Z489" s="22"/>
      <c r="AA489" s="22"/>
      <c r="AB489" s="64"/>
      <c r="AC489" s="22"/>
      <c r="AD489" s="22"/>
      <c r="AE489" s="22"/>
      <c r="AF489" s="22"/>
      <c r="AG489" s="22"/>
      <c r="AH489" s="22"/>
      <c r="AI489" s="22"/>
      <c r="AJ489" s="22"/>
      <c r="AK489" s="22"/>
      <c r="AL489" s="22"/>
      <c r="AM489" s="22"/>
      <c r="AN489" s="22"/>
      <c r="AO489" s="22"/>
    </row>
    <row r="490" ht="14.25" hidden="1" customHeight="1">
      <c r="A490" s="37">
        <v>2920.0</v>
      </c>
      <c r="B490" s="26">
        <v>2.0</v>
      </c>
      <c r="C490" s="12" t="str">
        <f t="shared" si="1"/>
        <v>2920-02</v>
      </c>
      <c r="D490" s="13">
        <v>41938.0</v>
      </c>
      <c r="E490" s="14" t="s">
        <v>2417</v>
      </c>
      <c r="F490" s="15" t="s">
        <v>25</v>
      </c>
      <c r="G490" s="16" t="s">
        <v>2418</v>
      </c>
      <c r="H490" s="17">
        <v>929220.7</v>
      </c>
      <c r="I490" s="18" t="s">
        <v>97</v>
      </c>
      <c r="J490" s="32"/>
      <c r="K490" s="15" t="s">
        <v>2419</v>
      </c>
      <c r="L490" s="20">
        <f t="shared" si="2"/>
        <v>41365</v>
      </c>
      <c r="M490" s="20">
        <f t="shared" si="3"/>
        <v>42461</v>
      </c>
      <c r="N490" s="39" t="s">
        <v>186</v>
      </c>
      <c r="O490" s="40" t="s">
        <v>187</v>
      </c>
      <c r="P490" s="15"/>
      <c r="Q490" s="22" t="s">
        <v>2420</v>
      </c>
      <c r="R490" s="22" t="s">
        <v>112</v>
      </c>
      <c r="S490" s="22" t="s">
        <v>2421</v>
      </c>
      <c r="T490" s="16" t="s">
        <v>2422</v>
      </c>
      <c r="U490" s="23" t="s">
        <v>683</v>
      </c>
      <c r="V490" s="30"/>
      <c r="W490" s="23"/>
      <c r="X490" s="22"/>
      <c r="Y490" s="22"/>
      <c r="Z490" s="22"/>
      <c r="AA490" s="22"/>
      <c r="AB490" s="22"/>
      <c r="AC490" s="22"/>
      <c r="AD490" s="22"/>
      <c r="AE490" s="22"/>
      <c r="AF490" s="22"/>
      <c r="AG490" s="22"/>
      <c r="AH490" s="22"/>
      <c r="AI490" s="22"/>
      <c r="AJ490" s="22"/>
      <c r="AK490" s="22"/>
      <c r="AL490" s="22"/>
      <c r="AM490" s="22"/>
      <c r="AN490" s="22"/>
      <c r="AO490" s="22"/>
    </row>
    <row r="491" ht="14.25" hidden="1" customHeight="1">
      <c r="A491" s="37">
        <v>2922.0</v>
      </c>
      <c r="B491" s="26"/>
      <c r="C491" s="12" t="str">
        <f t="shared" si="1"/>
        <v>2922</v>
      </c>
      <c r="D491" s="13">
        <v>41597.0</v>
      </c>
      <c r="E491" s="14" t="s">
        <v>2423</v>
      </c>
      <c r="F491" s="15" t="s">
        <v>25</v>
      </c>
      <c r="G491" s="16" t="s">
        <v>2424</v>
      </c>
      <c r="H491" s="17">
        <v>474700.0</v>
      </c>
      <c r="I491" s="18" t="s">
        <v>97</v>
      </c>
      <c r="J491" s="32"/>
      <c r="K491" s="15" t="s">
        <v>2425</v>
      </c>
      <c r="L491" s="20">
        <f t="shared" si="2"/>
        <v>41264</v>
      </c>
      <c r="M491" s="20">
        <f t="shared" si="3"/>
        <v>41994</v>
      </c>
      <c r="N491" s="39" t="s">
        <v>186</v>
      </c>
      <c r="O491" s="40" t="s">
        <v>187</v>
      </c>
      <c r="P491" s="15"/>
      <c r="Q491" s="22" t="s">
        <v>2426</v>
      </c>
      <c r="R491" s="22" t="s">
        <v>105</v>
      </c>
      <c r="S491" s="22" t="s">
        <v>2427</v>
      </c>
      <c r="T491" s="16" t="s">
        <v>2428</v>
      </c>
      <c r="U491" s="23" t="s">
        <v>74</v>
      </c>
      <c r="V491" s="30"/>
      <c r="W491" s="23"/>
      <c r="X491" s="22"/>
      <c r="Y491" s="22"/>
      <c r="Z491" s="22"/>
      <c r="AA491" s="22"/>
      <c r="AB491" s="22"/>
      <c r="AC491" s="22"/>
      <c r="AD491" s="22"/>
      <c r="AE491" s="22"/>
      <c r="AF491" s="22"/>
      <c r="AG491" s="22"/>
      <c r="AH491" s="22"/>
      <c r="AI491" s="22"/>
      <c r="AJ491" s="22"/>
      <c r="AK491" s="22"/>
      <c r="AL491" s="22"/>
      <c r="AM491" s="22"/>
      <c r="AN491" s="22"/>
      <c r="AO491" s="22"/>
    </row>
    <row r="492" ht="14.25" hidden="1" customHeight="1">
      <c r="A492" s="37">
        <v>2923.0</v>
      </c>
      <c r="B492" s="26">
        <v>1.0</v>
      </c>
      <c r="C492" s="12" t="str">
        <f t="shared" si="1"/>
        <v>2923-01</v>
      </c>
      <c r="D492" s="13">
        <v>42334.0</v>
      </c>
      <c r="E492" s="14" t="s">
        <v>2429</v>
      </c>
      <c r="F492" s="15" t="s">
        <v>25</v>
      </c>
      <c r="G492" s="16" t="s">
        <v>2430</v>
      </c>
      <c r="H492" s="17">
        <v>958813.92</v>
      </c>
      <c r="I492" s="18" t="s">
        <v>97</v>
      </c>
      <c r="J492" s="32">
        <f>H492*0.1</f>
        <v>95881.392</v>
      </c>
      <c r="K492" s="15" t="s">
        <v>2431</v>
      </c>
      <c r="L492" s="20">
        <f t="shared" si="2"/>
        <v>41349</v>
      </c>
      <c r="M492" s="20">
        <f t="shared" si="3"/>
        <v>42353</v>
      </c>
      <c r="N492" s="39" t="s">
        <v>186</v>
      </c>
      <c r="O492" s="40" t="s">
        <v>187</v>
      </c>
      <c r="P492" s="15" t="s">
        <v>1611</v>
      </c>
      <c r="Q492" s="22" t="s">
        <v>2432</v>
      </c>
      <c r="R492" s="22" t="s">
        <v>718</v>
      </c>
      <c r="S492" s="22" t="s">
        <v>2433</v>
      </c>
      <c r="T492" s="16" t="s">
        <v>2434</v>
      </c>
      <c r="U492" s="23" t="s">
        <v>683</v>
      </c>
      <c r="V492" s="30"/>
      <c r="W492" s="23"/>
      <c r="X492" s="22"/>
      <c r="Y492" s="22"/>
      <c r="Z492" s="22"/>
      <c r="AA492" s="22"/>
      <c r="AB492" s="22"/>
      <c r="AC492" s="22"/>
      <c r="AD492" s="22"/>
      <c r="AE492" s="22"/>
      <c r="AF492" s="22"/>
      <c r="AG492" s="22"/>
      <c r="AH492" s="22"/>
      <c r="AI492" s="22"/>
      <c r="AJ492" s="22"/>
      <c r="AK492" s="22"/>
      <c r="AL492" s="22"/>
      <c r="AM492" s="22"/>
      <c r="AN492" s="22"/>
      <c r="AO492" s="22"/>
    </row>
    <row r="493" ht="14.25" hidden="1" customHeight="1">
      <c r="A493" s="26">
        <v>2924.0</v>
      </c>
      <c r="B493" s="18">
        <v>2.0</v>
      </c>
      <c r="C493" s="12" t="str">
        <f t="shared" si="1"/>
        <v>2924-02</v>
      </c>
      <c r="D493" s="13">
        <v>42222.0</v>
      </c>
      <c r="E493" s="22"/>
      <c r="F493" s="23" t="s">
        <v>25</v>
      </c>
      <c r="G493" s="16" t="s">
        <v>2435</v>
      </c>
      <c r="H493" s="17">
        <v>7377815.0</v>
      </c>
      <c r="I493" s="18" t="s">
        <v>97</v>
      </c>
      <c r="J493" s="23"/>
      <c r="K493" s="16" t="s">
        <v>1275</v>
      </c>
      <c r="L493" s="20">
        <f t="shared" si="2"/>
        <v>40909</v>
      </c>
      <c r="M493" s="20">
        <f t="shared" si="3"/>
        <v>42735</v>
      </c>
      <c r="N493" s="29" t="s">
        <v>117</v>
      </c>
      <c r="O493" s="18" t="s">
        <v>2436</v>
      </c>
      <c r="P493" s="16" t="s">
        <v>2437</v>
      </c>
      <c r="Q493" s="16" t="s">
        <v>2438</v>
      </c>
      <c r="R493" s="16" t="s">
        <v>203</v>
      </c>
      <c r="S493" s="16" t="s">
        <v>2439</v>
      </c>
      <c r="T493" s="16"/>
      <c r="U493" s="23" t="s">
        <v>83</v>
      </c>
      <c r="V493" s="30"/>
      <c r="W493" s="23"/>
      <c r="X493" s="22"/>
      <c r="Y493" s="22"/>
      <c r="Z493" s="22"/>
      <c r="AA493" s="22"/>
      <c r="AB493" s="22"/>
      <c r="AC493" s="22"/>
      <c r="AD493" s="22"/>
      <c r="AE493" s="22"/>
      <c r="AF493" s="22"/>
      <c r="AG493" s="22"/>
      <c r="AH493" s="22"/>
      <c r="AI493" s="22"/>
      <c r="AJ493" s="22"/>
      <c r="AK493" s="22"/>
      <c r="AL493" s="22"/>
      <c r="AM493" s="22"/>
      <c r="AN493" s="22"/>
      <c r="AO493" s="22"/>
    </row>
    <row r="494" ht="14.25" hidden="1" customHeight="1">
      <c r="A494" s="37">
        <v>2925.0</v>
      </c>
      <c r="B494" s="26">
        <v>1.0</v>
      </c>
      <c r="C494" s="12" t="str">
        <f t="shared" si="1"/>
        <v>2925-01</v>
      </c>
      <c r="D494" s="13">
        <v>42267.0</v>
      </c>
      <c r="E494" s="14" t="s">
        <v>2440</v>
      </c>
      <c r="F494" s="15" t="s">
        <v>25</v>
      </c>
      <c r="G494" s="16" t="s">
        <v>2441</v>
      </c>
      <c r="H494" s="17">
        <v>115867.44</v>
      </c>
      <c r="I494" s="18" t="s">
        <v>97</v>
      </c>
      <c r="J494" s="32">
        <f>H494*0.1</f>
        <v>11586.744</v>
      </c>
      <c r="K494" s="15" t="s">
        <v>2442</v>
      </c>
      <c r="L494" s="20">
        <f t="shared" si="2"/>
        <v>41390</v>
      </c>
      <c r="M494" s="20">
        <f t="shared" si="3"/>
        <v>42241</v>
      </c>
      <c r="N494" s="39" t="s">
        <v>186</v>
      </c>
      <c r="O494" s="40" t="s">
        <v>187</v>
      </c>
      <c r="P494" s="15" t="s">
        <v>1611</v>
      </c>
      <c r="Q494" s="22" t="s">
        <v>2443</v>
      </c>
      <c r="R494" s="22" t="s">
        <v>2444</v>
      </c>
      <c r="S494" s="22" t="s">
        <v>2445</v>
      </c>
      <c r="T494" s="16" t="s">
        <v>2446</v>
      </c>
      <c r="U494" s="23" t="s">
        <v>683</v>
      </c>
      <c r="V494" s="23"/>
      <c r="W494" s="23"/>
      <c r="X494" s="22"/>
      <c r="Y494" s="22"/>
      <c r="Z494" s="22"/>
      <c r="AA494" s="22"/>
      <c r="AB494" s="22"/>
      <c r="AC494" s="22"/>
      <c r="AD494" s="22"/>
      <c r="AE494" s="22"/>
      <c r="AF494" s="22"/>
      <c r="AG494" s="22"/>
      <c r="AH494" s="22"/>
      <c r="AI494" s="22"/>
      <c r="AJ494" s="22"/>
      <c r="AK494" s="22"/>
      <c r="AL494" s="22"/>
      <c r="AM494" s="22"/>
      <c r="AN494" s="22"/>
      <c r="AO494" s="22"/>
    </row>
    <row r="495" ht="14.25" hidden="1" customHeight="1">
      <c r="A495" s="26">
        <v>2926.0</v>
      </c>
      <c r="B495" s="26">
        <v>14.0</v>
      </c>
      <c r="C495" s="12" t="str">
        <f t="shared" si="1"/>
        <v>2926-14</v>
      </c>
      <c r="D495" s="29">
        <v>43319.0</v>
      </c>
      <c r="E495" s="14" t="s">
        <v>2447</v>
      </c>
      <c r="F495" s="15" t="s">
        <v>25</v>
      </c>
      <c r="G495" s="16" t="s">
        <v>2448</v>
      </c>
      <c r="H495" s="17">
        <v>1.8996928E7</v>
      </c>
      <c r="I495" s="18" t="s">
        <v>27</v>
      </c>
      <c r="J495" s="32"/>
      <c r="K495" s="14" t="s">
        <v>2449</v>
      </c>
      <c r="L495" s="20">
        <f t="shared" si="2"/>
        <v>41544</v>
      </c>
      <c r="M495" s="20">
        <f t="shared" si="3"/>
        <v>43555</v>
      </c>
      <c r="N495" s="29" t="s">
        <v>29</v>
      </c>
      <c r="O495" s="13" t="s">
        <v>30</v>
      </c>
      <c r="P495" s="14" t="s">
        <v>1237</v>
      </c>
      <c r="Q495" s="22" t="s">
        <v>2450</v>
      </c>
      <c r="R495" s="22" t="s">
        <v>203</v>
      </c>
      <c r="S495" s="22" t="s">
        <v>2451</v>
      </c>
      <c r="T495" s="16" t="s">
        <v>2452</v>
      </c>
      <c r="U495" s="23" t="s">
        <v>83</v>
      </c>
      <c r="V495" s="30"/>
      <c r="W495" s="23"/>
      <c r="X495" s="22"/>
      <c r="Y495" s="22"/>
      <c r="Z495" s="22"/>
      <c r="AA495" s="22"/>
      <c r="AB495" s="22"/>
      <c r="AC495" s="22"/>
      <c r="AD495" s="22"/>
      <c r="AE495" s="22"/>
      <c r="AF495" s="22"/>
      <c r="AG495" s="22"/>
      <c r="AH495" s="22"/>
      <c r="AI495" s="22"/>
      <c r="AJ495" s="22"/>
      <c r="AK495" s="22"/>
      <c r="AL495" s="22"/>
      <c r="AM495" s="22"/>
      <c r="AN495" s="22"/>
      <c r="AO495" s="22"/>
    </row>
    <row r="496" ht="14.25" hidden="1" customHeight="1">
      <c r="A496" s="26">
        <v>2927.0</v>
      </c>
      <c r="B496" s="11">
        <v>4.0</v>
      </c>
      <c r="C496" s="12" t="str">
        <f t="shared" si="1"/>
        <v>2927-04</v>
      </c>
      <c r="D496" s="13">
        <v>43566.0</v>
      </c>
      <c r="E496" s="15" t="s">
        <v>2453</v>
      </c>
      <c r="F496" s="15" t="s">
        <v>25</v>
      </c>
      <c r="G496" s="22" t="s">
        <v>2454</v>
      </c>
      <c r="H496" s="17">
        <v>1.0979876E7</v>
      </c>
      <c r="I496" s="18" t="s">
        <v>97</v>
      </c>
      <c r="J496" s="15"/>
      <c r="K496" s="16" t="s">
        <v>2455</v>
      </c>
      <c r="L496" s="20">
        <f t="shared" si="2"/>
        <v>41730</v>
      </c>
      <c r="M496" s="20">
        <f t="shared" si="3"/>
        <v>43646</v>
      </c>
      <c r="N496" s="29" t="s">
        <v>29</v>
      </c>
      <c r="O496" s="18" t="s">
        <v>99</v>
      </c>
      <c r="P496" s="22" t="s">
        <v>2456</v>
      </c>
      <c r="Q496" s="22" t="s">
        <v>2457</v>
      </c>
      <c r="R496" s="22" t="s">
        <v>738</v>
      </c>
      <c r="S496" s="22" t="s">
        <v>1460</v>
      </c>
      <c r="T496" s="16" t="s">
        <v>2458</v>
      </c>
      <c r="U496" s="23" t="s">
        <v>285</v>
      </c>
      <c r="V496" s="23"/>
      <c r="W496" s="23"/>
      <c r="X496" s="22"/>
      <c r="Y496" s="22"/>
      <c r="Z496" s="22"/>
      <c r="AA496" s="22"/>
      <c r="AB496" s="22"/>
      <c r="AC496" s="22"/>
      <c r="AD496" s="22"/>
      <c r="AE496" s="22"/>
      <c r="AF496" s="22"/>
      <c r="AG496" s="22"/>
      <c r="AH496" s="22"/>
      <c r="AI496" s="22"/>
      <c r="AJ496" s="22"/>
      <c r="AK496" s="22"/>
      <c r="AL496" s="22"/>
      <c r="AM496" s="22"/>
      <c r="AN496" s="22"/>
      <c r="AO496" s="22"/>
    </row>
    <row r="497" ht="14.25" hidden="1" customHeight="1">
      <c r="A497" s="37">
        <v>2928.0</v>
      </c>
      <c r="B497" s="26">
        <v>1.0</v>
      </c>
      <c r="C497" s="12" t="str">
        <f t="shared" si="1"/>
        <v>2928-01</v>
      </c>
      <c r="D497" s="13">
        <v>41981.0</v>
      </c>
      <c r="E497" s="14" t="s">
        <v>2459</v>
      </c>
      <c r="F497" s="15" t="s">
        <v>25</v>
      </c>
      <c r="G497" s="16" t="s">
        <v>2460</v>
      </c>
      <c r="H497" s="17">
        <v>150450.3</v>
      </c>
      <c r="I497" s="18" t="s">
        <v>97</v>
      </c>
      <c r="J497" s="32">
        <f t="shared" ref="J497:J500" si="39">H497*0.1</f>
        <v>15045.03</v>
      </c>
      <c r="K497" s="15" t="s">
        <v>2461</v>
      </c>
      <c r="L497" s="20">
        <f t="shared" si="2"/>
        <v>41494</v>
      </c>
      <c r="M497" s="20">
        <f t="shared" si="3"/>
        <v>42162</v>
      </c>
      <c r="N497" s="39" t="s">
        <v>186</v>
      </c>
      <c r="O497" s="40" t="s">
        <v>187</v>
      </c>
      <c r="P497" s="15" t="s">
        <v>1611</v>
      </c>
      <c r="Q497" s="22" t="s">
        <v>2462</v>
      </c>
      <c r="R497" s="22" t="s">
        <v>718</v>
      </c>
      <c r="S497" s="22" t="s">
        <v>2463</v>
      </c>
      <c r="T497" s="16" t="s">
        <v>2464</v>
      </c>
      <c r="U497" s="23" t="s">
        <v>46</v>
      </c>
      <c r="V497" s="30"/>
      <c r="W497" s="23"/>
      <c r="X497" s="22"/>
      <c r="Y497" s="22"/>
      <c r="Z497" s="22"/>
      <c r="AA497" s="22"/>
      <c r="AB497" s="22"/>
      <c r="AC497" s="22"/>
      <c r="AD497" s="22"/>
      <c r="AE497" s="22"/>
      <c r="AF497" s="22"/>
      <c r="AG497" s="22"/>
      <c r="AH497" s="22"/>
      <c r="AI497" s="22"/>
      <c r="AJ497" s="22"/>
      <c r="AK497" s="22"/>
      <c r="AL497" s="22"/>
      <c r="AM497" s="22"/>
      <c r="AN497" s="22"/>
      <c r="AO497" s="22"/>
    </row>
    <row r="498" ht="14.25" hidden="1" customHeight="1">
      <c r="A498" s="37">
        <v>2929.0</v>
      </c>
      <c r="B498" s="26">
        <v>1.0</v>
      </c>
      <c r="C498" s="12" t="str">
        <f t="shared" si="1"/>
        <v>2929-01</v>
      </c>
      <c r="D498" s="13">
        <v>42032.0</v>
      </c>
      <c r="E498" s="14" t="s">
        <v>2465</v>
      </c>
      <c r="F498" s="15" t="s">
        <v>25</v>
      </c>
      <c r="G498" s="16" t="s">
        <v>2466</v>
      </c>
      <c r="H498" s="17">
        <v>105642.2</v>
      </c>
      <c r="I498" s="18" t="s">
        <v>97</v>
      </c>
      <c r="J498" s="32">
        <f t="shared" si="39"/>
        <v>10564.22</v>
      </c>
      <c r="K498" s="15" t="s">
        <v>2467</v>
      </c>
      <c r="L498" s="20">
        <f t="shared" si="2"/>
        <v>41569</v>
      </c>
      <c r="M498" s="20">
        <f t="shared" si="3"/>
        <v>42206</v>
      </c>
      <c r="N498" s="39" t="s">
        <v>186</v>
      </c>
      <c r="O498" s="40" t="s">
        <v>187</v>
      </c>
      <c r="P498" s="15" t="s">
        <v>1482</v>
      </c>
      <c r="Q498" s="22" t="s">
        <v>2468</v>
      </c>
      <c r="R498" s="23" t="s">
        <v>995</v>
      </c>
      <c r="S498" s="22" t="s">
        <v>2469</v>
      </c>
      <c r="T498" s="16" t="s">
        <v>2470</v>
      </c>
      <c r="U498" s="23" t="s">
        <v>46</v>
      </c>
      <c r="V498" s="30"/>
      <c r="W498" s="23"/>
      <c r="X498" s="22"/>
      <c r="Y498" s="22"/>
      <c r="Z498" s="22"/>
      <c r="AA498" s="22"/>
      <c r="AB498" s="22"/>
      <c r="AC498" s="22"/>
      <c r="AD498" s="22"/>
      <c r="AE498" s="22"/>
      <c r="AF498" s="22"/>
      <c r="AG498" s="22"/>
      <c r="AH498" s="22"/>
      <c r="AI498" s="22"/>
      <c r="AJ498" s="22"/>
      <c r="AK498" s="22"/>
      <c r="AL498" s="22"/>
      <c r="AM498" s="22"/>
      <c r="AN498" s="22"/>
      <c r="AO498" s="22"/>
    </row>
    <row r="499" ht="14.25" hidden="1" customHeight="1">
      <c r="A499" s="37">
        <v>2930.0</v>
      </c>
      <c r="B499" s="26">
        <v>1.0</v>
      </c>
      <c r="C499" s="12" t="str">
        <f t="shared" si="1"/>
        <v>2930-01</v>
      </c>
      <c r="D499" s="13">
        <v>42237.0</v>
      </c>
      <c r="E499" s="14" t="s">
        <v>2471</v>
      </c>
      <c r="F499" s="15" t="s">
        <v>25</v>
      </c>
      <c r="G499" s="16" t="s">
        <v>2472</v>
      </c>
      <c r="H499" s="17">
        <v>724329.0</v>
      </c>
      <c r="I499" s="18" t="s">
        <v>97</v>
      </c>
      <c r="J499" s="32">
        <f t="shared" si="39"/>
        <v>72432.9</v>
      </c>
      <c r="K499" s="15" t="s">
        <v>2473</v>
      </c>
      <c r="L499" s="20">
        <f t="shared" si="2"/>
        <v>41401</v>
      </c>
      <c r="M499" s="20">
        <f t="shared" si="3"/>
        <v>42314</v>
      </c>
      <c r="N499" s="39" t="s">
        <v>186</v>
      </c>
      <c r="O499" s="40" t="s">
        <v>187</v>
      </c>
      <c r="P499" s="15" t="s">
        <v>1611</v>
      </c>
      <c r="Q499" s="22" t="s">
        <v>2474</v>
      </c>
      <c r="R499" s="22" t="s">
        <v>718</v>
      </c>
      <c r="S499" s="22" t="s">
        <v>2475</v>
      </c>
      <c r="T499" s="16" t="s">
        <v>2476</v>
      </c>
      <c r="U499" s="23" t="s">
        <v>46</v>
      </c>
      <c r="V499" s="30"/>
      <c r="W499" s="23"/>
      <c r="X499" s="22"/>
      <c r="Y499" s="22"/>
      <c r="Z499" s="22"/>
      <c r="AA499" s="22"/>
      <c r="AB499" s="22"/>
      <c r="AC499" s="22"/>
      <c r="AD499" s="22"/>
      <c r="AE499" s="22"/>
      <c r="AF499" s="22"/>
      <c r="AG499" s="22"/>
      <c r="AH499" s="22"/>
      <c r="AI499" s="22"/>
      <c r="AJ499" s="22"/>
      <c r="AK499" s="22"/>
      <c r="AL499" s="22"/>
      <c r="AM499" s="22"/>
      <c r="AN499" s="22"/>
      <c r="AO499" s="22"/>
    </row>
    <row r="500" ht="14.25" hidden="1" customHeight="1">
      <c r="A500" s="37">
        <v>2931.0</v>
      </c>
      <c r="B500" s="26">
        <v>2.0</v>
      </c>
      <c r="C500" s="12" t="str">
        <f t="shared" si="1"/>
        <v>2931-02</v>
      </c>
      <c r="D500" s="13">
        <v>42319.0</v>
      </c>
      <c r="E500" s="14" t="s">
        <v>2477</v>
      </c>
      <c r="F500" s="15" t="s">
        <v>25</v>
      </c>
      <c r="G500" s="16" t="s">
        <v>2478</v>
      </c>
      <c r="H500" s="17">
        <v>172077.0</v>
      </c>
      <c r="I500" s="18" t="s">
        <v>97</v>
      </c>
      <c r="J500" s="32">
        <f t="shared" si="39"/>
        <v>17207.7</v>
      </c>
      <c r="K500" s="15" t="s">
        <v>2479</v>
      </c>
      <c r="L500" s="20">
        <f t="shared" si="2"/>
        <v>41487</v>
      </c>
      <c r="M500" s="20">
        <f t="shared" si="3"/>
        <v>42369</v>
      </c>
      <c r="N500" s="39" t="s">
        <v>186</v>
      </c>
      <c r="O500" s="40" t="s">
        <v>187</v>
      </c>
      <c r="P500" s="15" t="s">
        <v>1611</v>
      </c>
      <c r="Q500" s="22" t="s">
        <v>2462</v>
      </c>
      <c r="R500" s="22" t="s">
        <v>718</v>
      </c>
      <c r="S500" s="22" t="s">
        <v>2480</v>
      </c>
      <c r="T500" s="16" t="s">
        <v>2481</v>
      </c>
      <c r="U500" s="23" t="s">
        <v>46</v>
      </c>
      <c r="V500" s="30"/>
      <c r="W500" s="23"/>
      <c r="X500" s="22"/>
      <c r="Y500" s="22"/>
      <c r="Z500" s="22"/>
      <c r="AA500" s="22"/>
      <c r="AB500" s="22"/>
      <c r="AC500" s="22"/>
      <c r="AD500" s="22"/>
      <c r="AE500" s="22"/>
      <c r="AF500" s="22"/>
      <c r="AG500" s="22"/>
      <c r="AH500" s="22"/>
      <c r="AI500" s="22"/>
      <c r="AJ500" s="22"/>
      <c r="AK500" s="22"/>
      <c r="AL500" s="22"/>
      <c r="AM500" s="22"/>
      <c r="AN500" s="22"/>
      <c r="AO500" s="22"/>
    </row>
    <row r="501" ht="14.25" hidden="1" customHeight="1">
      <c r="A501" s="26">
        <v>2932.0</v>
      </c>
      <c r="B501" s="18">
        <v>2.0</v>
      </c>
      <c r="C501" s="12" t="str">
        <f t="shared" si="1"/>
        <v>2932-02</v>
      </c>
      <c r="D501" s="13">
        <v>42283.0</v>
      </c>
      <c r="E501" s="22"/>
      <c r="F501" s="23" t="s">
        <v>38</v>
      </c>
      <c r="G501" s="16" t="s">
        <v>2482</v>
      </c>
      <c r="H501" s="17">
        <v>146100.0</v>
      </c>
      <c r="I501" s="18" t="s">
        <v>97</v>
      </c>
      <c r="J501" s="23"/>
      <c r="K501" s="16" t="s">
        <v>2483</v>
      </c>
      <c r="L501" s="20">
        <f t="shared" si="2"/>
        <v>42165</v>
      </c>
      <c r="M501" s="20">
        <f t="shared" si="3"/>
        <v>42369</v>
      </c>
      <c r="N501" s="29" t="s">
        <v>117</v>
      </c>
      <c r="O501" s="18" t="s">
        <v>1928</v>
      </c>
      <c r="P501" s="23" t="s">
        <v>1929</v>
      </c>
      <c r="Q501" s="16" t="s">
        <v>2314</v>
      </c>
      <c r="R501" s="16" t="s">
        <v>88</v>
      </c>
      <c r="S501" s="16" t="s">
        <v>2331</v>
      </c>
      <c r="T501" s="16"/>
      <c r="U501" s="23" t="s">
        <v>91</v>
      </c>
      <c r="V501" s="30"/>
      <c r="W501" s="23"/>
      <c r="X501" s="22"/>
      <c r="Y501" s="22"/>
      <c r="Z501" s="22"/>
      <c r="AA501" s="22"/>
      <c r="AB501" s="22"/>
      <c r="AC501" s="22"/>
      <c r="AD501" s="22"/>
      <c r="AE501" s="22"/>
      <c r="AF501" s="22"/>
      <c r="AG501" s="22"/>
      <c r="AH501" s="22"/>
      <c r="AI501" s="22"/>
      <c r="AJ501" s="22"/>
      <c r="AK501" s="22"/>
      <c r="AL501" s="22"/>
      <c r="AM501" s="22"/>
      <c r="AN501" s="22"/>
      <c r="AO501" s="22"/>
    </row>
    <row r="502" ht="14.25" hidden="1" customHeight="1">
      <c r="A502" s="26">
        <v>2933.0</v>
      </c>
      <c r="B502" s="18"/>
      <c r="C502" s="12" t="str">
        <f t="shared" si="1"/>
        <v>2933</v>
      </c>
      <c r="D502" s="13">
        <v>41618.0</v>
      </c>
      <c r="E502" s="22"/>
      <c r="F502" s="23" t="s">
        <v>38</v>
      </c>
      <c r="G502" s="16" t="s">
        <v>2484</v>
      </c>
      <c r="H502" s="17">
        <v>78100.0</v>
      </c>
      <c r="I502" s="18" t="s">
        <v>97</v>
      </c>
      <c r="J502" s="23"/>
      <c r="K502" s="16" t="s">
        <v>2485</v>
      </c>
      <c r="L502" s="20">
        <f t="shared" si="2"/>
        <v>41334</v>
      </c>
      <c r="M502" s="20">
        <f t="shared" si="3"/>
        <v>41639</v>
      </c>
      <c r="N502" s="29" t="s">
        <v>117</v>
      </c>
      <c r="O502" s="18" t="s">
        <v>1928</v>
      </c>
      <c r="P502" s="23" t="s">
        <v>1929</v>
      </c>
      <c r="Q502" s="16" t="s">
        <v>1021</v>
      </c>
      <c r="R502" s="16" t="s">
        <v>1021</v>
      </c>
      <c r="S502" s="16" t="s">
        <v>1929</v>
      </c>
      <c r="T502" s="16"/>
      <c r="U502" s="23" t="s">
        <v>91</v>
      </c>
      <c r="V502" s="30"/>
      <c r="W502" s="23"/>
      <c r="X502" s="22"/>
      <c r="Y502" s="22"/>
      <c r="Z502" s="22"/>
      <c r="AA502" s="22"/>
      <c r="AB502" s="22"/>
      <c r="AC502" s="22"/>
      <c r="AD502" s="22"/>
      <c r="AE502" s="22"/>
      <c r="AF502" s="22"/>
      <c r="AG502" s="22"/>
      <c r="AH502" s="22"/>
      <c r="AI502" s="22"/>
      <c r="AJ502" s="22"/>
      <c r="AK502" s="22"/>
      <c r="AL502" s="22"/>
      <c r="AM502" s="22"/>
      <c r="AN502" s="22"/>
      <c r="AO502" s="22"/>
    </row>
    <row r="503" ht="14.25" hidden="1" customHeight="1">
      <c r="A503" s="37">
        <v>2935.0</v>
      </c>
      <c r="B503" s="26"/>
      <c r="C503" s="12" t="str">
        <f t="shared" si="1"/>
        <v>2935</v>
      </c>
      <c r="D503" s="13">
        <v>41626.0</v>
      </c>
      <c r="E503" s="14" t="s">
        <v>2486</v>
      </c>
      <c r="F503" s="15" t="s">
        <v>38</v>
      </c>
      <c r="G503" s="16" t="s">
        <v>2487</v>
      </c>
      <c r="H503" s="17">
        <v>1.657623E7</v>
      </c>
      <c r="I503" s="18" t="s">
        <v>97</v>
      </c>
      <c r="J503" s="32"/>
      <c r="K503" s="15" t="s">
        <v>2488</v>
      </c>
      <c r="L503" s="20">
        <f t="shared" si="2"/>
        <v>40940</v>
      </c>
      <c r="M503" s="20">
        <f t="shared" si="3"/>
        <v>42035</v>
      </c>
      <c r="N503" s="39" t="s">
        <v>186</v>
      </c>
      <c r="O503" s="40" t="s">
        <v>187</v>
      </c>
      <c r="P503" s="14"/>
      <c r="Q503" s="22" t="s">
        <v>2489</v>
      </c>
      <c r="R503" s="22" t="s">
        <v>2490</v>
      </c>
      <c r="S503" s="22" t="s">
        <v>2491</v>
      </c>
      <c r="T503" s="16" t="s">
        <v>2492</v>
      </c>
      <c r="U503" s="23" t="s">
        <v>83</v>
      </c>
      <c r="V503" s="30"/>
      <c r="W503" s="23"/>
      <c r="X503" s="22"/>
      <c r="Y503" s="22"/>
      <c r="Z503" s="22"/>
      <c r="AA503" s="22"/>
      <c r="AB503" s="22"/>
      <c r="AC503" s="22"/>
      <c r="AD503" s="22"/>
      <c r="AE503" s="22"/>
      <c r="AF503" s="22"/>
      <c r="AG503" s="22"/>
      <c r="AH503" s="22"/>
      <c r="AI503" s="22"/>
      <c r="AJ503" s="22"/>
      <c r="AK503" s="22"/>
      <c r="AL503" s="22"/>
      <c r="AM503" s="22"/>
      <c r="AN503" s="22"/>
      <c r="AO503" s="22"/>
    </row>
    <row r="504" ht="14.25" hidden="1" customHeight="1">
      <c r="A504" s="37">
        <v>2936.0</v>
      </c>
      <c r="B504" s="26"/>
      <c r="C504" s="12" t="str">
        <f t="shared" si="1"/>
        <v>2936</v>
      </c>
      <c r="D504" s="13">
        <v>41626.0</v>
      </c>
      <c r="E504" s="14" t="s">
        <v>2493</v>
      </c>
      <c r="F504" s="15" t="s">
        <v>25</v>
      </c>
      <c r="G504" s="16" t="s">
        <v>2494</v>
      </c>
      <c r="H504" s="17">
        <v>1399077.36</v>
      </c>
      <c r="I504" s="18" t="s">
        <v>97</v>
      </c>
      <c r="J504" s="32"/>
      <c r="K504" s="15" t="s">
        <v>2495</v>
      </c>
      <c r="L504" s="20">
        <f t="shared" si="2"/>
        <v>41273</v>
      </c>
      <c r="M504" s="20">
        <f t="shared" si="3"/>
        <v>41881</v>
      </c>
      <c r="N504" s="39" t="s">
        <v>186</v>
      </c>
      <c r="O504" s="40" t="s">
        <v>187</v>
      </c>
      <c r="P504" s="15"/>
      <c r="Q504" s="22" t="s">
        <v>2420</v>
      </c>
      <c r="R504" s="22" t="s">
        <v>112</v>
      </c>
      <c r="S504" s="22" t="s">
        <v>2496</v>
      </c>
      <c r="T504" s="16" t="s">
        <v>2497</v>
      </c>
      <c r="U504" s="23" t="s">
        <v>683</v>
      </c>
      <c r="V504" s="30"/>
      <c r="W504" s="23"/>
      <c r="X504" s="22"/>
      <c r="Y504" s="22"/>
      <c r="Z504" s="22"/>
      <c r="AA504" s="22"/>
      <c r="AB504" s="22"/>
      <c r="AC504" s="22"/>
      <c r="AD504" s="22"/>
      <c r="AE504" s="22"/>
      <c r="AF504" s="22"/>
      <c r="AG504" s="22"/>
      <c r="AH504" s="22"/>
      <c r="AI504" s="22"/>
      <c r="AJ504" s="22"/>
      <c r="AK504" s="22"/>
      <c r="AL504" s="22"/>
      <c r="AM504" s="22"/>
      <c r="AN504" s="22"/>
      <c r="AO504" s="22"/>
    </row>
    <row r="505" ht="14.25" hidden="1" customHeight="1">
      <c r="A505" s="37">
        <v>2937.0</v>
      </c>
      <c r="B505" s="26"/>
      <c r="C505" s="12" t="str">
        <f t="shared" si="1"/>
        <v>2937</v>
      </c>
      <c r="D505" s="13">
        <v>41626.0</v>
      </c>
      <c r="E505" s="14" t="s">
        <v>2498</v>
      </c>
      <c r="F505" s="15" t="s">
        <v>25</v>
      </c>
      <c r="G505" s="16" t="s">
        <v>2499</v>
      </c>
      <c r="H505" s="17">
        <v>538682.0</v>
      </c>
      <c r="I505" s="18" t="s">
        <v>97</v>
      </c>
      <c r="J505" s="32">
        <f t="shared" ref="J505:J507" si="40">H505*0.1</f>
        <v>53868.2</v>
      </c>
      <c r="K505" s="15" t="s">
        <v>2500</v>
      </c>
      <c r="L505" s="20">
        <f t="shared" si="2"/>
        <v>41598</v>
      </c>
      <c r="M505" s="20">
        <f t="shared" si="3"/>
        <v>42235</v>
      </c>
      <c r="N505" s="39" t="s">
        <v>186</v>
      </c>
      <c r="O505" s="40" t="s">
        <v>187</v>
      </c>
      <c r="P505" s="15" t="s">
        <v>1482</v>
      </c>
      <c r="Q505" s="22" t="s">
        <v>2501</v>
      </c>
      <c r="R505" s="23" t="s">
        <v>995</v>
      </c>
      <c r="S505" s="22" t="s">
        <v>2502</v>
      </c>
      <c r="T505" s="16" t="s">
        <v>2503</v>
      </c>
      <c r="U505" s="23" t="s">
        <v>46</v>
      </c>
      <c r="V505" s="30"/>
      <c r="W505" s="23"/>
      <c r="X505" s="22"/>
      <c r="Y505" s="22"/>
      <c r="Z505" s="22"/>
      <c r="AA505" s="22"/>
      <c r="AB505" s="22"/>
      <c r="AC505" s="22"/>
      <c r="AD505" s="22"/>
      <c r="AE505" s="22"/>
      <c r="AF505" s="22"/>
      <c r="AG505" s="22"/>
      <c r="AH505" s="22"/>
      <c r="AI505" s="22"/>
      <c r="AJ505" s="22"/>
      <c r="AK505" s="22"/>
      <c r="AL505" s="22"/>
      <c r="AM505" s="22"/>
      <c r="AN505" s="22"/>
      <c r="AO505" s="22"/>
    </row>
    <row r="506" ht="14.25" hidden="1" customHeight="1">
      <c r="A506" s="37">
        <v>2938.0</v>
      </c>
      <c r="B506" s="26">
        <v>1.0</v>
      </c>
      <c r="C506" s="12" t="str">
        <f t="shared" si="1"/>
        <v>2938-01</v>
      </c>
      <c r="D506" s="13">
        <v>42354.0</v>
      </c>
      <c r="E506" s="16" t="s">
        <v>2504</v>
      </c>
      <c r="F506" s="15" t="s">
        <v>25</v>
      </c>
      <c r="G506" s="16" t="s">
        <v>2505</v>
      </c>
      <c r="H506" s="17">
        <v>163629.51</v>
      </c>
      <c r="I506" s="18" t="s">
        <v>97</v>
      </c>
      <c r="J506" s="32">
        <f t="shared" si="40"/>
        <v>16362.951</v>
      </c>
      <c r="K506" s="15" t="s">
        <v>2506</v>
      </c>
      <c r="L506" s="20">
        <f t="shared" si="2"/>
        <v>41548</v>
      </c>
      <c r="M506" s="20">
        <f t="shared" si="3"/>
        <v>42369</v>
      </c>
      <c r="N506" s="39" t="s">
        <v>186</v>
      </c>
      <c r="O506" s="40" t="s">
        <v>187</v>
      </c>
      <c r="P506" s="15" t="s">
        <v>797</v>
      </c>
      <c r="Q506" s="22" t="s">
        <v>2507</v>
      </c>
      <c r="R506" s="22" t="s">
        <v>677</v>
      </c>
      <c r="S506" s="22" t="s">
        <v>2508</v>
      </c>
      <c r="T506" s="16" t="s">
        <v>2509</v>
      </c>
      <c r="U506" s="23" t="s">
        <v>218</v>
      </c>
      <c r="V506" s="30"/>
      <c r="W506" s="23"/>
      <c r="X506" s="22"/>
      <c r="Y506" s="22"/>
      <c r="Z506" s="22"/>
      <c r="AA506" s="22"/>
      <c r="AB506" s="22"/>
      <c r="AC506" s="22"/>
      <c r="AD506" s="22"/>
      <c r="AE506" s="22"/>
      <c r="AF506" s="22"/>
      <c r="AG506" s="22"/>
      <c r="AH506" s="22"/>
      <c r="AI506" s="22"/>
      <c r="AJ506" s="22"/>
      <c r="AK506" s="22"/>
      <c r="AL506" s="22"/>
      <c r="AM506" s="22"/>
      <c r="AN506" s="22"/>
      <c r="AO506" s="22"/>
    </row>
    <row r="507" ht="14.25" hidden="1" customHeight="1">
      <c r="A507" s="37">
        <v>2939.0</v>
      </c>
      <c r="B507" s="26">
        <v>1.0</v>
      </c>
      <c r="C507" s="12" t="str">
        <f t="shared" si="1"/>
        <v>2939-01</v>
      </c>
      <c r="D507" s="13">
        <v>41911.0</v>
      </c>
      <c r="E507" s="14" t="s">
        <v>2510</v>
      </c>
      <c r="F507" s="15" t="s">
        <v>25</v>
      </c>
      <c r="G507" s="16" t="s">
        <v>2511</v>
      </c>
      <c r="H507" s="17">
        <v>234277.05</v>
      </c>
      <c r="I507" s="18" t="s">
        <v>97</v>
      </c>
      <c r="J507" s="32">
        <f t="shared" si="40"/>
        <v>23427.705</v>
      </c>
      <c r="K507" s="15" t="s">
        <v>2512</v>
      </c>
      <c r="L507" s="20">
        <f t="shared" si="2"/>
        <v>41503</v>
      </c>
      <c r="M507" s="20">
        <f t="shared" si="3"/>
        <v>42232</v>
      </c>
      <c r="N507" s="39" t="s">
        <v>186</v>
      </c>
      <c r="O507" s="40" t="s">
        <v>187</v>
      </c>
      <c r="P507" s="15" t="s">
        <v>797</v>
      </c>
      <c r="Q507" s="22" t="s">
        <v>1376</v>
      </c>
      <c r="R507" s="22" t="s">
        <v>677</v>
      </c>
      <c r="S507" s="22" t="s">
        <v>2513</v>
      </c>
      <c r="T507" s="16" t="s">
        <v>2514</v>
      </c>
      <c r="U507" s="23" t="s">
        <v>218</v>
      </c>
      <c r="V507" s="30"/>
      <c r="W507" s="23"/>
      <c r="X507" s="22"/>
      <c r="Y507" s="22"/>
      <c r="Z507" s="22"/>
      <c r="AA507" s="22"/>
      <c r="AB507" s="22"/>
      <c r="AC507" s="22"/>
      <c r="AD507" s="22"/>
      <c r="AE507" s="22"/>
      <c r="AF507" s="22"/>
      <c r="AG507" s="22"/>
      <c r="AH507" s="22"/>
      <c r="AI507" s="22"/>
      <c r="AJ507" s="22"/>
      <c r="AK507" s="22"/>
      <c r="AL507" s="22"/>
      <c r="AM507" s="22"/>
      <c r="AN507" s="22"/>
      <c r="AO507" s="22"/>
    </row>
    <row r="508" ht="14.25" hidden="1" customHeight="1">
      <c r="A508" s="37">
        <v>2940.0</v>
      </c>
      <c r="B508" s="26">
        <v>2.0</v>
      </c>
      <c r="C508" s="12" t="str">
        <f t="shared" si="1"/>
        <v>2940-02</v>
      </c>
      <c r="D508" s="13">
        <v>42800.0</v>
      </c>
      <c r="E508" s="65" t="s">
        <v>2515</v>
      </c>
      <c r="F508" s="15" t="s">
        <v>38</v>
      </c>
      <c r="G508" s="16" t="s">
        <v>2516</v>
      </c>
      <c r="H508" s="17">
        <v>8574885.0</v>
      </c>
      <c r="I508" s="18" t="s">
        <v>97</v>
      </c>
      <c r="J508" s="32"/>
      <c r="K508" s="15" t="s">
        <v>2517</v>
      </c>
      <c r="L508" s="20">
        <f t="shared" si="2"/>
        <v>41554</v>
      </c>
      <c r="M508" s="20">
        <f t="shared" si="3"/>
        <v>43075</v>
      </c>
      <c r="N508" s="39" t="s">
        <v>186</v>
      </c>
      <c r="O508" s="40" t="s">
        <v>187</v>
      </c>
      <c r="P508" s="15"/>
      <c r="Q508" s="22" t="s">
        <v>2518</v>
      </c>
      <c r="R508" s="22" t="s">
        <v>2213</v>
      </c>
      <c r="S508" s="22" t="s">
        <v>2519</v>
      </c>
      <c r="T508" s="16" t="s">
        <v>2520</v>
      </c>
      <c r="U508" s="23" t="s">
        <v>91</v>
      </c>
      <c r="V508" s="30"/>
      <c r="W508" s="23"/>
      <c r="X508" s="22"/>
      <c r="Y508" s="22"/>
      <c r="Z508" s="22"/>
      <c r="AA508" s="22"/>
      <c r="AB508" s="2"/>
      <c r="AC508" s="22"/>
      <c r="AD508" s="22"/>
      <c r="AE508" s="22"/>
      <c r="AF508" s="22"/>
      <c r="AG508" s="22"/>
      <c r="AH508" s="22"/>
      <c r="AI508" s="22"/>
      <c r="AJ508" s="22"/>
      <c r="AK508" s="22"/>
      <c r="AL508" s="22"/>
      <c r="AM508" s="22"/>
      <c r="AN508" s="22"/>
      <c r="AO508" s="22"/>
    </row>
    <row r="509" ht="14.25" hidden="1" customHeight="1">
      <c r="A509" s="37">
        <v>2941.0</v>
      </c>
      <c r="B509" s="26">
        <v>3.0</v>
      </c>
      <c r="C509" s="12" t="str">
        <f t="shared" si="1"/>
        <v>2941-03</v>
      </c>
      <c r="D509" s="13">
        <v>42625.0</v>
      </c>
      <c r="E509" s="14" t="s">
        <v>2521</v>
      </c>
      <c r="F509" s="15" t="s">
        <v>25</v>
      </c>
      <c r="G509" s="16" t="s">
        <v>2522</v>
      </c>
      <c r="H509" s="17">
        <v>2719382.0</v>
      </c>
      <c r="I509" s="18" t="s">
        <v>97</v>
      </c>
      <c r="J509" s="32">
        <f>H509*0.1</f>
        <v>271938.2</v>
      </c>
      <c r="K509" s="15" t="s">
        <v>2523</v>
      </c>
      <c r="L509" s="20">
        <f t="shared" si="2"/>
        <v>41609</v>
      </c>
      <c r="M509" s="20">
        <f t="shared" si="3"/>
        <v>42735</v>
      </c>
      <c r="N509" s="39" t="s">
        <v>186</v>
      </c>
      <c r="O509" s="40" t="s">
        <v>187</v>
      </c>
      <c r="P509" s="15" t="s">
        <v>1611</v>
      </c>
      <c r="Q509" s="22" t="s">
        <v>2524</v>
      </c>
      <c r="R509" s="22" t="s">
        <v>2525</v>
      </c>
      <c r="S509" s="22" t="s">
        <v>2526</v>
      </c>
      <c r="T509" s="16" t="s">
        <v>2527</v>
      </c>
      <c r="U509" s="23" t="s">
        <v>74</v>
      </c>
      <c r="V509" s="30"/>
      <c r="W509" s="23"/>
      <c r="X509" s="22"/>
      <c r="Y509" s="22"/>
      <c r="Z509" s="22"/>
      <c r="AA509" s="22"/>
      <c r="AB509" s="22"/>
      <c r="AC509" s="22"/>
      <c r="AD509" s="22"/>
      <c r="AE509" s="22"/>
      <c r="AF509" s="22"/>
      <c r="AG509" s="22"/>
      <c r="AH509" s="22"/>
      <c r="AI509" s="22"/>
      <c r="AJ509" s="22"/>
      <c r="AK509" s="22"/>
      <c r="AL509" s="22"/>
      <c r="AM509" s="22"/>
      <c r="AN509" s="22"/>
      <c r="AO509" s="22"/>
    </row>
    <row r="510" ht="14.25" hidden="1" customHeight="1">
      <c r="A510" s="37">
        <v>2942.0</v>
      </c>
      <c r="B510" s="26">
        <v>3.0</v>
      </c>
      <c r="C510" s="12" t="str">
        <f t="shared" si="1"/>
        <v>2942-03</v>
      </c>
      <c r="D510" s="13">
        <v>42732.0</v>
      </c>
      <c r="E510" s="14" t="s">
        <v>2528</v>
      </c>
      <c r="F510" s="15" t="s">
        <v>38</v>
      </c>
      <c r="G510" s="16" t="s">
        <v>2529</v>
      </c>
      <c r="H510" s="17">
        <v>4998400.0</v>
      </c>
      <c r="I510" s="18" t="s">
        <v>97</v>
      </c>
      <c r="J510" s="32"/>
      <c r="K510" s="15" t="s">
        <v>2530</v>
      </c>
      <c r="L510" s="20">
        <f t="shared" si="2"/>
        <v>41583</v>
      </c>
      <c r="M510" s="20">
        <f t="shared" si="3"/>
        <v>43043</v>
      </c>
      <c r="N510" s="39" t="s">
        <v>186</v>
      </c>
      <c r="O510" s="40" t="s">
        <v>187</v>
      </c>
      <c r="P510" s="15"/>
      <c r="Q510" s="16" t="s">
        <v>2531</v>
      </c>
      <c r="R510" s="16" t="s">
        <v>101</v>
      </c>
      <c r="S510" s="25" t="s">
        <v>2532</v>
      </c>
      <c r="T510" s="16" t="s">
        <v>2533</v>
      </c>
      <c r="U510" s="23" t="s">
        <v>285</v>
      </c>
      <c r="V510" s="30"/>
      <c r="W510" s="23"/>
      <c r="X510" s="22"/>
      <c r="Y510" s="22"/>
      <c r="Z510" s="22"/>
      <c r="AA510" s="22"/>
      <c r="AB510" s="22"/>
      <c r="AC510" s="22"/>
      <c r="AD510" s="22"/>
      <c r="AE510" s="22"/>
      <c r="AF510" s="22"/>
      <c r="AG510" s="22"/>
      <c r="AH510" s="22"/>
      <c r="AI510" s="22"/>
      <c r="AJ510" s="22"/>
      <c r="AK510" s="22"/>
      <c r="AL510" s="22"/>
      <c r="AM510" s="22"/>
      <c r="AN510" s="22"/>
      <c r="AO510" s="22"/>
    </row>
    <row r="511" ht="14.25" hidden="1" customHeight="1">
      <c r="A511" s="26">
        <v>2943.0</v>
      </c>
      <c r="B511" s="18"/>
      <c r="C511" s="12" t="str">
        <f t="shared" si="1"/>
        <v>2943</v>
      </c>
      <c r="D511" s="13">
        <v>41734.0</v>
      </c>
      <c r="E511" s="22"/>
      <c r="F511" s="23" t="s">
        <v>38</v>
      </c>
      <c r="G511" s="16" t="s">
        <v>2534</v>
      </c>
      <c r="H511" s="17">
        <v>1129171.0</v>
      </c>
      <c r="I511" s="18" t="s">
        <v>97</v>
      </c>
      <c r="J511" s="23"/>
      <c r="K511" s="16" t="s">
        <v>2535</v>
      </c>
      <c r="L511" s="20">
        <f t="shared" si="2"/>
        <v>41000</v>
      </c>
      <c r="M511" s="20">
        <f t="shared" si="3"/>
        <v>41639</v>
      </c>
      <c r="N511" s="29" t="s">
        <v>117</v>
      </c>
      <c r="O511" s="18" t="s">
        <v>1928</v>
      </c>
      <c r="P511" s="14" t="s">
        <v>1929</v>
      </c>
      <c r="Q511" s="16" t="s">
        <v>2536</v>
      </c>
      <c r="R511" s="16" t="s">
        <v>2537</v>
      </c>
      <c r="S511" s="16" t="s">
        <v>1929</v>
      </c>
      <c r="T511" s="16"/>
      <c r="U511" s="23" t="s">
        <v>91</v>
      </c>
      <c r="V511" s="30"/>
      <c r="W511" s="23"/>
      <c r="X511" s="22"/>
      <c r="Y511" s="22"/>
      <c r="Z511" s="22"/>
      <c r="AA511" s="22"/>
      <c r="AB511" s="22"/>
      <c r="AC511" s="22"/>
      <c r="AD511" s="22"/>
      <c r="AE511" s="22"/>
      <c r="AF511" s="22"/>
      <c r="AG511" s="22"/>
      <c r="AH511" s="22"/>
      <c r="AI511" s="22"/>
      <c r="AJ511" s="22"/>
      <c r="AK511" s="22"/>
      <c r="AL511" s="22"/>
      <c r="AM511" s="22"/>
      <c r="AN511" s="22"/>
      <c r="AO511" s="22"/>
    </row>
    <row r="512" ht="14.25" hidden="1" customHeight="1">
      <c r="A512" s="26">
        <v>2945.0</v>
      </c>
      <c r="B512" s="11">
        <v>3.0</v>
      </c>
      <c r="C512" s="12" t="str">
        <f t="shared" si="1"/>
        <v>2945-03</v>
      </c>
      <c r="D512" s="13">
        <v>42453.0</v>
      </c>
      <c r="E512" s="15" t="s">
        <v>2538</v>
      </c>
      <c r="F512" s="15" t="s">
        <v>25</v>
      </c>
      <c r="G512" s="22" t="s">
        <v>2539</v>
      </c>
      <c r="H512" s="17">
        <v>3390858.0</v>
      </c>
      <c r="I512" s="18" t="s">
        <v>27</v>
      </c>
      <c r="J512" s="15"/>
      <c r="K512" s="16" t="s">
        <v>2540</v>
      </c>
      <c r="L512" s="20">
        <f t="shared" si="2"/>
        <v>41395</v>
      </c>
      <c r="M512" s="20">
        <f t="shared" si="3"/>
        <v>42794</v>
      </c>
      <c r="N512" s="29" t="s">
        <v>29</v>
      </c>
      <c r="O512" s="13" t="s">
        <v>30</v>
      </c>
      <c r="P512" s="22" t="s">
        <v>31</v>
      </c>
      <c r="Q512" s="22" t="s">
        <v>2541</v>
      </c>
      <c r="R512" s="22" t="s">
        <v>1645</v>
      </c>
      <c r="S512" s="22" t="s">
        <v>2542</v>
      </c>
      <c r="T512" s="16" t="s">
        <v>2543</v>
      </c>
      <c r="U512" s="23" t="s">
        <v>46</v>
      </c>
      <c r="V512" s="30"/>
      <c r="W512" s="23"/>
      <c r="X512" s="22"/>
      <c r="Y512" s="22"/>
      <c r="Z512" s="22"/>
      <c r="AA512" s="22"/>
      <c r="AB512" s="22"/>
      <c r="AC512" s="22"/>
      <c r="AD512" s="22"/>
      <c r="AE512" s="22"/>
      <c r="AF512" s="22"/>
      <c r="AG512" s="22"/>
      <c r="AH512" s="22"/>
      <c r="AI512" s="22"/>
      <c r="AJ512" s="22"/>
      <c r="AK512" s="22"/>
      <c r="AL512" s="22"/>
      <c r="AM512" s="22"/>
      <c r="AN512" s="22"/>
      <c r="AO512" s="22"/>
    </row>
    <row r="513" ht="14.25" hidden="1" customHeight="1">
      <c r="A513" s="26">
        <v>2946.0</v>
      </c>
      <c r="B513" s="11">
        <v>1.0</v>
      </c>
      <c r="C513" s="12" t="str">
        <f t="shared" si="1"/>
        <v>2946-01</v>
      </c>
      <c r="D513" s="13">
        <v>41751.0</v>
      </c>
      <c r="E513" s="15"/>
      <c r="F513" s="23"/>
      <c r="G513" s="22" t="s">
        <v>2544</v>
      </c>
      <c r="H513" s="17">
        <v>313215.0</v>
      </c>
      <c r="I513" s="18" t="s">
        <v>97</v>
      </c>
      <c r="J513" s="32"/>
      <c r="K513" s="34" t="s">
        <v>2545</v>
      </c>
      <c r="L513" s="20">
        <f t="shared" si="2"/>
        <v>40909</v>
      </c>
      <c r="M513" s="20">
        <f t="shared" si="3"/>
        <v>41821</v>
      </c>
      <c r="N513" s="29" t="s">
        <v>117</v>
      </c>
      <c r="O513" s="58" t="s">
        <v>961</v>
      </c>
      <c r="P513" s="16" t="s">
        <v>962</v>
      </c>
      <c r="Q513" s="22" t="s">
        <v>2546</v>
      </c>
      <c r="R513" s="22" t="s">
        <v>112</v>
      </c>
      <c r="S513" s="38"/>
      <c r="T513" s="38"/>
      <c r="U513" s="23" t="s">
        <v>59</v>
      </c>
      <c r="V513" s="30"/>
      <c r="W513" s="23"/>
      <c r="X513" s="22"/>
      <c r="Y513" s="22"/>
      <c r="Z513" s="22"/>
      <c r="AA513" s="22"/>
      <c r="AB513" s="22"/>
      <c r="AC513" s="22"/>
      <c r="AD513" s="22"/>
      <c r="AE513" s="22"/>
      <c r="AF513" s="22"/>
      <c r="AG513" s="22"/>
      <c r="AH513" s="22"/>
      <c r="AI513" s="22"/>
      <c r="AJ513" s="22"/>
      <c r="AK513" s="22"/>
      <c r="AL513" s="22"/>
      <c r="AM513" s="22"/>
      <c r="AN513" s="22"/>
      <c r="AO513" s="22"/>
    </row>
    <row r="514" ht="14.25" hidden="1" customHeight="1">
      <c r="A514" s="26">
        <v>2947.0</v>
      </c>
      <c r="B514" s="11">
        <v>3.0</v>
      </c>
      <c r="C514" s="12" t="str">
        <f t="shared" si="1"/>
        <v>2947-03</v>
      </c>
      <c r="D514" s="13">
        <v>43031.0</v>
      </c>
      <c r="E514" s="15" t="s">
        <v>2547</v>
      </c>
      <c r="F514" s="15" t="s">
        <v>25</v>
      </c>
      <c r="G514" s="22" t="s">
        <v>2548</v>
      </c>
      <c r="H514" s="17">
        <v>3541233.0</v>
      </c>
      <c r="I514" s="18" t="s">
        <v>27</v>
      </c>
      <c r="J514" s="15"/>
      <c r="K514" s="16" t="s">
        <v>2549</v>
      </c>
      <c r="L514" s="20">
        <f t="shared" si="2"/>
        <v>41536</v>
      </c>
      <c r="M514" s="20">
        <f t="shared" si="3"/>
        <v>43100</v>
      </c>
      <c r="N514" s="29" t="s">
        <v>29</v>
      </c>
      <c r="O514" s="13" t="s">
        <v>30</v>
      </c>
      <c r="P514" s="22" t="s">
        <v>1237</v>
      </c>
      <c r="Q514" s="22" t="s">
        <v>2550</v>
      </c>
      <c r="R514" s="22" t="s">
        <v>2551</v>
      </c>
      <c r="S514" s="22" t="s">
        <v>2552</v>
      </c>
      <c r="T514" s="16" t="s">
        <v>2553</v>
      </c>
      <c r="U514" s="23" t="s">
        <v>683</v>
      </c>
      <c r="V514" s="30"/>
      <c r="W514" s="23"/>
      <c r="X514" s="57"/>
      <c r="Y514" s="22"/>
      <c r="Z514" s="22"/>
      <c r="AA514" s="22"/>
      <c r="AB514" s="22"/>
      <c r="AC514" s="22"/>
      <c r="AD514" s="22"/>
      <c r="AE514" s="22"/>
      <c r="AF514" s="22"/>
      <c r="AG514" s="22"/>
      <c r="AH514" s="22"/>
      <c r="AI514" s="22"/>
      <c r="AJ514" s="22"/>
      <c r="AK514" s="22"/>
      <c r="AL514" s="22"/>
      <c r="AM514" s="22"/>
      <c r="AN514" s="22"/>
      <c r="AO514" s="22"/>
    </row>
    <row r="515" ht="14.25" hidden="1" customHeight="1">
      <c r="A515" s="37">
        <v>2948.0</v>
      </c>
      <c r="B515" s="26">
        <v>3.0</v>
      </c>
      <c r="C515" s="12" t="str">
        <f t="shared" si="1"/>
        <v>2948-03</v>
      </c>
      <c r="D515" s="13">
        <v>42732.0</v>
      </c>
      <c r="E515" s="14" t="s">
        <v>2554</v>
      </c>
      <c r="F515" s="15" t="s">
        <v>25</v>
      </c>
      <c r="G515" s="16" t="s">
        <v>2555</v>
      </c>
      <c r="H515" s="17">
        <v>1992137.31</v>
      </c>
      <c r="I515" s="18" t="s">
        <v>97</v>
      </c>
      <c r="J515" s="32">
        <f t="shared" ref="J515:J519" si="41">H515*0.1</f>
        <v>199213.731</v>
      </c>
      <c r="K515" s="15" t="s">
        <v>2556</v>
      </c>
      <c r="L515" s="20">
        <f t="shared" si="2"/>
        <v>41214</v>
      </c>
      <c r="M515" s="20">
        <f t="shared" si="3"/>
        <v>42735</v>
      </c>
      <c r="N515" s="39" t="s">
        <v>186</v>
      </c>
      <c r="O515" s="40" t="s">
        <v>187</v>
      </c>
      <c r="P515" s="15" t="s">
        <v>1611</v>
      </c>
      <c r="Q515" s="16" t="s">
        <v>2557</v>
      </c>
      <c r="R515" s="16" t="s">
        <v>2558</v>
      </c>
      <c r="S515" s="16" t="s">
        <v>2558</v>
      </c>
      <c r="T515" s="16" t="s">
        <v>2559</v>
      </c>
      <c r="U515" s="23" t="s">
        <v>74</v>
      </c>
      <c r="V515" s="23"/>
      <c r="W515" s="23"/>
      <c r="X515" s="22"/>
      <c r="Y515" s="22"/>
      <c r="Z515" s="22"/>
      <c r="AA515" s="22"/>
      <c r="AB515" s="22"/>
      <c r="AC515" s="22"/>
      <c r="AD515" s="22"/>
      <c r="AE515" s="22"/>
      <c r="AF515" s="22"/>
      <c r="AG515" s="22"/>
      <c r="AH515" s="22"/>
      <c r="AI515" s="22"/>
      <c r="AJ515" s="22"/>
      <c r="AK515" s="22"/>
      <c r="AL515" s="22"/>
      <c r="AM515" s="22"/>
      <c r="AN515" s="22"/>
      <c r="AO515" s="22"/>
    </row>
    <row r="516" ht="14.25" hidden="1" customHeight="1">
      <c r="A516" s="37">
        <v>2949.0</v>
      </c>
      <c r="B516" s="26">
        <v>3.0</v>
      </c>
      <c r="C516" s="12" t="str">
        <f t="shared" si="1"/>
        <v>2949-03</v>
      </c>
      <c r="D516" s="13">
        <v>42732.0</v>
      </c>
      <c r="E516" s="14" t="s">
        <v>2560</v>
      </c>
      <c r="F516" s="15" t="s">
        <v>25</v>
      </c>
      <c r="G516" s="16" t="s">
        <v>2561</v>
      </c>
      <c r="H516" s="17">
        <v>4936674.22</v>
      </c>
      <c r="I516" s="18" t="s">
        <v>97</v>
      </c>
      <c r="J516" s="32">
        <f t="shared" si="41"/>
        <v>493667.422</v>
      </c>
      <c r="K516" s="15" t="s">
        <v>2562</v>
      </c>
      <c r="L516" s="20">
        <f t="shared" si="2"/>
        <v>41306</v>
      </c>
      <c r="M516" s="20">
        <f t="shared" si="3"/>
        <v>42735</v>
      </c>
      <c r="N516" s="39" t="s">
        <v>186</v>
      </c>
      <c r="O516" s="40" t="s">
        <v>187</v>
      </c>
      <c r="P516" s="15" t="s">
        <v>1611</v>
      </c>
      <c r="Q516" s="16" t="s">
        <v>2557</v>
      </c>
      <c r="R516" s="16" t="s">
        <v>2557</v>
      </c>
      <c r="S516" s="22" t="s">
        <v>2526</v>
      </c>
      <c r="T516" s="16" t="s">
        <v>2563</v>
      </c>
      <c r="U516" s="23" t="s">
        <v>74</v>
      </c>
      <c r="V516" s="30"/>
      <c r="W516" s="23"/>
      <c r="X516" s="22"/>
      <c r="Y516" s="22"/>
      <c r="Z516" s="22"/>
      <c r="AA516" s="22"/>
      <c r="AB516" s="22"/>
      <c r="AC516" s="22"/>
      <c r="AD516" s="22"/>
      <c r="AE516" s="22"/>
      <c r="AF516" s="22"/>
      <c r="AG516" s="22"/>
      <c r="AH516" s="22"/>
      <c r="AI516" s="22"/>
      <c r="AJ516" s="22"/>
      <c r="AK516" s="22"/>
      <c r="AL516" s="22"/>
      <c r="AM516" s="22"/>
      <c r="AN516" s="22"/>
      <c r="AO516" s="22"/>
    </row>
    <row r="517" ht="14.25" hidden="1" customHeight="1">
      <c r="A517" s="37">
        <v>2950.0</v>
      </c>
      <c r="B517" s="26"/>
      <c r="C517" s="12" t="str">
        <f t="shared" si="1"/>
        <v>2950</v>
      </c>
      <c r="D517" s="13">
        <v>41649.0</v>
      </c>
      <c r="E517" s="14" t="s">
        <v>2564</v>
      </c>
      <c r="F517" s="15" t="s">
        <v>25</v>
      </c>
      <c r="G517" s="16" t="s">
        <v>2565</v>
      </c>
      <c r="H517" s="17">
        <v>90977.38</v>
      </c>
      <c r="I517" s="18" t="s">
        <v>97</v>
      </c>
      <c r="J517" s="32">
        <f t="shared" si="41"/>
        <v>9097.738</v>
      </c>
      <c r="K517" s="15" t="s">
        <v>2566</v>
      </c>
      <c r="L517" s="20">
        <f t="shared" si="2"/>
        <v>41365</v>
      </c>
      <c r="M517" s="20">
        <f t="shared" si="3"/>
        <v>42094</v>
      </c>
      <c r="N517" s="39" t="s">
        <v>186</v>
      </c>
      <c r="O517" s="40" t="s">
        <v>187</v>
      </c>
      <c r="P517" s="15" t="s">
        <v>1611</v>
      </c>
      <c r="Q517" s="22" t="s">
        <v>2567</v>
      </c>
      <c r="R517" s="22" t="s">
        <v>718</v>
      </c>
      <c r="S517" s="22" t="s">
        <v>2568</v>
      </c>
      <c r="T517" s="16" t="s">
        <v>2569</v>
      </c>
      <c r="U517" s="23" t="s">
        <v>46</v>
      </c>
      <c r="V517" s="30"/>
      <c r="W517" s="23"/>
      <c r="X517" s="22"/>
      <c r="Y517" s="22"/>
      <c r="Z517" s="22"/>
      <c r="AA517" s="22"/>
      <c r="AB517" s="22"/>
      <c r="AC517" s="22"/>
      <c r="AD517" s="22"/>
      <c r="AE517" s="22"/>
      <c r="AF517" s="22"/>
      <c r="AG517" s="22"/>
      <c r="AH517" s="22"/>
      <c r="AI517" s="22"/>
      <c r="AJ517" s="22"/>
      <c r="AK517" s="22"/>
      <c r="AL517" s="22"/>
      <c r="AM517" s="22"/>
      <c r="AN517" s="22"/>
      <c r="AO517" s="22"/>
    </row>
    <row r="518" ht="14.25" hidden="1" customHeight="1">
      <c r="A518" s="37">
        <v>2951.0</v>
      </c>
      <c r="B518" s="26"/>
      <c r="C518" s="12" t="str">
        <f t="shared" si="1"/>
        <v>2951</v>
      </c>
      <c r="D518" s="13">
        <v>41649.0</v>
      </c>
      <c r="E518" s="14" t="s">
        <v>2570</v>
      </c>
      <c r="F518" s="15" t="s">
        <v>25</v>
      </c>
      <c r="G518" s="16" t="s">
        <v>2571</v>
      </c>
      <c r="H518" s="17">
        <v>49741.97</v>
      </c>
      <c r="I518" s="18" t="s">
        <v>97</v>
      </c>
      <c r="J518" s="32">
        <f t="shared" si="41"/>
        <v>4974.197</v>
      </c>
      <c r="K518" s="15" t="s">
        <v>2572</v>
      </c>
      <c r="L518" s="20">
        <f t="shared" si="2"/>
        <v>41591</v>
      </c>
      <c r="M518" s="20">
        <f t="shared" si="3"/>
        <v>41955</v>
      </c>
      <c r="N518" s="39" t="s">
        <v>186</v>
      </c>
      <c r="O518" s="40" t="s">
        <v>187</v>
      </c>
      <c r="P518" s="15" t="s">
        <v>797</v>
      </c>
      <c r="Q518" s="22" t="s">
        <v>2573</v>
      </c>
      <c r="R518" s="22" t="s">
        <v>677</v>
      </c>
      <c r="S518" s="22" t="s">
        <v>2574</v>
      </c>
      <c r="T518" s="16" t="s">
        <v>2575</v>
      </c>
      <c r="U518" s="23" t="s">
        <v>46</v>
      </c>
      <c r="V518" s="30"/>
      <c r="W518" s="23"/>
      <c r="X518" s="22"/>
      <c r="Y518" s="22"/>
      <c r="Z518" s="22"/>
      <c r="AA518" s="22"/>
      <c r="AB518" s="22"/>
      <c r="AC518" s="22"/>
      <c r="AD518" s="22"/>
      <c r="AE518" s="22"/>
      <c r="AF518" s="22"/>
      <c r="AG518" s="22"/>
      <c r="AH518" s="22"/>
      <c r="AI518" s="22"/>
      <c r="AJ518" s="22"/>
      <c r="AK518" s="22"/>
      <c r="AL518" s="22"/>
      <c r="AM518" s="22"/>
      <c r="AN518" s="22"/>
      <c r="AO518" s="22"/>
    </row>
    <row r="519" ht="14.25" hidden="1" customHeight="1">
      <c r="A519" s="37">
        <v>2952.0</v>
      </c>
      <c r="B519" s="26">
        <v>1.0</v>
      </c>
      <c r="C519" s="12" t="str">
        <f t="shared" si="1"/>
        <v>2952-01</v>
      </c>
      <c r="D519" s="13">
        <v>42353.0</v>
      </c>
      <c r="E519" s="14" t="s">
        <v>2576</v>
      </c>
      <c r="F519" s="15" t="s">
        <v>25</v>
      </c>
      <c r="G519" s="16" t="s">
        <v>2577</v>
      </c>
      <c r="H519" s="17">
        <v>1835406.48</v>
      </c>
      <c r="I519" s="18" t="s">
        <v>97</v>
      </c>
      <c r="J519" s="32">
        <f t="shared" si="41"/>
        <v>183540.648</v>
      </c>
      <c r="K519" s="15" t="s">
        <v>2578</v>
      </c>
      <c r="L519" s="20">
        <f t="shared" si="2"/>
        <v>41609</v>
      </c>
      <c r="M519" s="20">
        <f t="shared" si="3"/>
        <v>42369</v>
      </c>
      <c r="N519" s="39" t="s">
        <v>186</v>
      </c>
      <c r="O519" s="40" t="s">
        <v>187</v>
      </c>
      <c r="P519" s="15" t="s">
        <v>1611</v>
      </c>
      <c r="Q519" s="22" t="s">
        <v>2579</v>
      </c>
      <c r="R519" s="22" t="s">
        <v>718</v>
      </c>
      <c r="S519" s="22" t="s">
        <v>2580</v>
      </c>
      <c r="T519" s="16" t="s">
        <v>2581</v>
      </c>
      <c r="U519" s="23" t="s">
        <v>177</v>
      </c>
      <c r="V519" s="30"/>
      <c r="W519" s="23"/>
      <c r="X519" s="22"/>
      <c r="Y519" s="22"/>
      <c r="Z519" s="22"/>
      <c r="AA519" s="22"/>
      <c r="AB519" s="22"/>
      <c r="AC519" s="22"/>
      <c r="AD519" s="22"/>
      <c r="AE519" s="22"/>
      <c r="AF519" s="22"/>
      <c r="AG519" s="22"/>
      <c r="AH519" s="22"/>
      <c r="AI519" s="22"/>
      <c r="AJ519" s="22"/>
      <c r="AK519" s="22"/>
      <c r="AL519" s="22"/>
      <c r="AM519" s="22"/>
      <c r="AN519" s="22"/>
      <c r="AO519" s="22"/>
    </row>
    <row r="520" ht="14.25" hidden="1" customHeight="1">
      <c r="A520" s="37">
        <v>2953.0</v>
      </c>
      <c r="B520" s="26"/>
      <c r="C520" s="12" t="str">
        <f t="shared" si="1"/>
        <v>2953</v>
      </c>
      <c r="D520" s="13">
        <v>41649.0</v>
      </c>
      <c r="E520" s="14" t="s">
        <v>2582</v>
      </c>
      <c r="F520" s="15" t="s">
        <v>25</v>
      </c>
      <c r="G520" s="33" t="s">
        <v>2583</v>
      </c>
      <c r="H520" s="17">
        <v>227552.1</v>
      </c>
      <c r="I520" s="18" t="s">
        <v>97</v>
      </c>
      <c r="J520" s="32">
        <v>40751.0</v>
      </c>
      <c r="K520" s="15" t="s">
        <v>1804</v>
      </c>
      <c r="L520" s="20">
        <f t="shared" si="2"/>
        <v>41197</v>
      </c>
      <c r="M520" s="20">
        <f t="shared" si="3"/>
        <v>42291</v>
      </c>
      <c r="N520" s="39" t="s">
        <v>186</v>
      </c>
      <c r="O520" s="40" t="s">
        <v>187</v>
      </c>
      <c r="P520" s="15"/>
      <c r="Q520" s="22" t="s">
        <v>2584</v>
      </c>
      <c r="R520" s="16" t="s">
        <v>43</v>
      </c>
      <c r="S520" s="48" t="s">
        <v>2585</v>
      </c>
      <c r="T520" s="16" t="s">
        <v>2586</v>
      </c>
      <c r="U520" s="23" t="s">
        <v>46</v>
      </c>
      <c r="V520" s="30"/>
      <c r="W520" s="23"/>
      <c r="X520" s="22"/>
      <c r="Y520" s="22"/>
      <c r="Z520" s="22"/>
      <c r="AA520" s="22"/>
      <c r="AB520" s="22"/>
      <c r="AC520" s="22"/>
      <c r="AD520" s="22"/>
      <c r="AE520" s="22"/>
      <c r="AF520" s="22"/>
      <c r="AG520" s="22"/>
      <c r="AH520" s="22"/>
      <c r="AI520" s="22"/>
      <c r="AJ520" s="22"/>
      <c r="AK520" s="22"/>
      <c r="AL520" s="22"/>
      <c r="AM520" s="22"/>
      <c r="AN520" s="22"/>
      <c r="AO520" s="22"/>
    </row>
    <row r="521" ht="14.25" hidden="1" customHeight="1">
      <c r="A521" s="37">
        <v>2954.0</v>
      </c>
      <c r="B521" s="26"/>
      <c r="C521" s="12" t="str">
        <f t="shared" si="1"/>
        <v>2954</v>
      </c>
      <c r="D521" s="13">
        <v>41649.0</v>
      </c>
      <c r="E521" s="16" t="s">
        <v>2587</v>
      </c>
      <c r="F521" s="15" t="s">
        <v>25</v>
      </c>
      <c r="G521" s="33" t="s">
        <v>2588</v>
      </c>
      <c r="H521" s="17">
        <v>350026.48</v>
      </c>
      <c r="I521" s="18" t="s">
        <v>97</v>
      </c>
      <c r="J521" s="32">
        <f>H521*0.1</f>
        <v>35002.648</v>
      </c>
      <c r="K521" s="15" t="s">
        <v>2589</v>
      </c>
      <c r="L521" s="20">
        <f t="shared" si="2"/>
        <v>41197</v>
      </c>
      <c r="M521" s="20">
        <f t="shared" si="3"/>
        <v>41926</v>
      </c>
      <c r="N521" s="39" t="s">
        <v>186</v>
      </c>
      <c r="O521" s="40" t="s">
        <v>187</v>
      </c>
      <c r="P521" s="15"/>
      <c r="Q521" s="22" t="s">
        <v>2590</v>
      </c>
      <c r="R521" s="16" t="s">
        <v>43</v>
      </c>
      <c r="S521" s="66" t="s">
        <v>2591</v>
      </c>
      <c r="T521" s="16" t="s">
        <v>2592</v>
      </c>
      <c r="U521" s="23" t="s">
        <v>46</v>
      </c>
      <c r="V521" s="30"/>
      <c r="W521" s="23"/>
      <c r="X521" s="22"/>
      <c r="Y521" s="22"/>
      <c r="Z521" s="22"/>
      <c r="AA521" s="22"/>
      <c r="AB521" s="22"/>
      <c r="AC521" s="22"/>
      <c r="AD521" s="22"/>
      <c r="AE521" s="22"/>
      <c r="AF521" s="22"/>
      <c r="AG521" s="22"/>
      <c r="AH521" s="22"/>
      <c r="AI521" s="22"/>
      <c r="AJ521" s="22"/>
      <c r="AK521" s="22"/>
      <c r="AL521" s="22"/>
      <c r="AM521" s="22"/>
      <c r="AN521" s="22"/>
      <c r="AO521" s="22"/>
    </row>
    <row r="522" ht="14.25" hidden="1" customHeight="1">
      <c r="A522" s="37">
        <v>2955.0</v>
      </c>
      <c r="B522" s="26"/>
      <c r="C522" s="12" t="str">
        <f t="shared" si="1"/>
        <v>2955</v>
      </c>
      <c r="D522" s="13">
        <v>41653.0</v>
      </c>
      <c r="E522" s="22" t="s">
        <v>2593</v>
      </c>
      <c r="F522" s="15" t="s">
        <v>25</v>
      </c>
      <c r="G522" s="50" t="s">
        <v>2594</v>
      </c>
      <c r="H522" s="17">
        <v>151925.76</v>
      </c>
      <c r="I522" s="18" t="s">
        <v>97</v>
      </c>
      <c r="J522" s="32">
        <v>49257.0</v>
      </c>
      <c r="K522" s="15" t="s">
        <v>1804</v>
      </c>
      <c r="L522" s="20">
        <f t="shared" si="2"/>
        <v>41197</v>
      </c>
      <c r="M522" s="20">
        <f t="shared" si="3"/>
        <v>42291</v>
      </c>
      <c r="N522" s="39" t="s">
        <v>186</v>
      </c>
      <c r="O522" s="40" t="s">
        <v>187</v>
      </c>
      <c r="P522" s="15"/>
      <c r="Q522" s="22" t="s">
        <v>2595</v>
      </c>
      <c r="R522" s="16" t="s">
        <v>43</v>
      </c>
      <c r="S522" s="48" t="s">
        <v>2596</v>
      </c>
      <c r="T522" s="16" t="s">
        <v>2597</v>
      </c>
      <c r="U522" s="23" t="s">
        <v>46</v>
      </c>
      <c r="V522" s="30"/>
      <c r="W522" s="23"/>
      <c r="X522" s="22"/>
      <c r="Y522" s="22"/>
      <c r="Z522" s="22"/>
      <c r="AA522" s="22"/>
      <c r="AB522" s="22"/>
      <c r="AC522" s="22"/>
      <c r="AD522" s="22"/>
      <c r="AE522" s="22"/>
      <c r="AF522" s="22"/>
      <c r="AG522" s="22"/>
      <c r="AH522" s="22"/>
      <c r="AI522" s="22"/>
      <c r="AJ522" s="22"/>
      <c r="AK522" s="22"/>
      <c r="AL522" s="22"/>
      <c r="AM522" s="22"/>
      <c r="AN522" s="22"/>
      <c r="AO522" s="22"/>
    </row>
    <row r="523" ht="14.25" hidden="1" customHeight="1">
      <c r="A523" s="26">
        <v>2956.0</v>
      </c>
      <c r="B523" s="11">
        <v>5.0</v>
      </c>
      <c r="C523" s="12" t="str">
        <f t="shared" si="1"/>
        <v>2956-05</v>
      </c>
      <c r="D523" s="13"/>
      <c r="E523" s="15"/>
      <c r="F523" s="15"/>
      <c r="G523" s="22" t="s">
        <v>2598</v>
      </c>
      <c r="H523" s="17">
        <v>453256.5</v>
      </c>
      <c r="I523" s="18" t="s">
        <v>27</v>
      </c>
      <c r="J523" s="15"/>
      <c r="K523" s="16" t="s">
        <v>2599</v>
      </c>
      <c r="L523" s="20">
        <f t="shared" si="2"/>
        <v>41827</v>
      </c>
      <c r="M523" s="20">
        <f t="shared" si="3"/>
        <v>42482</v>
      </c>
      <c r="N523" s="29" t="s">
        <v>29</v>
      </c>
      <c r="O523" s="18" t="s">
        <v>2600</v>
      </c>
      <c r="P523" s="22" t="s">
        <v>2601</v>
      </c>
      <c r="Q523" s="22" t="s">
        <v>2602</v>
      </c>
      <c r="R523" s="22" t="s">
        <v>2603</v>
      </c>
      <c r="S523" s="22"/>
      <c r="T523" s="16"/>
      <c r="U523" s="23" t="s">
        <v>46</v>
      </c>
      <c r="V523" s="30"/>
      <c r="W523" s="23"/>
      <c r="X523" s="22"/>
      <c r="Y523" s="22"/>
      <c r="Z523" s="22"/>
      <c r="AA523" s="22"/>
      <c r="AB523" s="22"/>
      <c r="AC523" s="22"/>
      <c r="AD523" s="22"/>
      <c r="AE523" s="22"/>
      <c r="AF523" s="22"/>
      <c r="AG523" s="22"/>
      <c r="AH523" s="22"/>
      <c r="AI523" s="22"/>
      <c r="AJ523" s="22"/>
      <c r="AK523" s="22"/>
      <c r="AL523" s="22"/>
      <c r="AM523" s="22"/>
      <c r="AN523" s="22"/>
      <c r="AO523" s="22"/>
    </row>
    <row r="524" ht="14.25" hidden="1" customHeight="1">
      <c r="A524" s="37">
        <v>2957.0</v>
      </c>
      <c r="B524" s="26">
        <v>2.0</v>
      </c>
      <c r="C524" s="12" t="str">
        <f t="shared" si="1"/>
        <v>2957-02</v>
      </c>
      <c r="D524" s="13">
        <v>42139.0</v>
      </c>
      <c r="E524" s="16" t="s">
        <v>2604</v>
      </c>
      <c r="F524" s="15" t="s">
        <v>25</v>
      </c>
      <c r="G524" s="33" t="s">
        <v>2605</v>
      </c>
      <c r="H524" s="17">
        <v>497510.0</v>
      </c>
      <c r="I524" s="18" t="s">
        <v>97</v>
      </c>
      <c r="J524" s="32">
        <f>H524*0.1</f>
        <v>49751</v>
      </c>
      <c r="K524" s="15" t="s">
        <v>2102</v>
      </c>
      <c r="L524" s="20">
        <f t="shared" si="2"/>
        <v>41395</v>
      </c>
      <c r="M524" s="20">
        <f t="shared" si="3"/>
        <v>42369</v>
      </c>
      <c r="N524" s="39" t="s">
        <v>186</v>
      </c>
      <c r="O524" s="40" t="s">
        <v>187</v>
      </c>
      <c r="P524" s="15" t="s">
        <v>1611</v>
      </c>
      <c r="Q524" s="22" t="s">
        <v>2606</v>
      </c>
      <c r="R524" s="16" t="s">
        <v>2607</v>
      </c>
      <c r="S524" s="66" t="s">
        <v>2608</v>
      </c>
      <c r="T524" s="16" t="s">
        <v>2609</v>
      </c>
      <c r="U524" s="23" t="s">
        <v>46</v>
      </c>
      <c r="V524" s="30"/>
      <c r="W524" s="23"/>
      <c r="X524" s="22"/>
      <c r="Y524" s="22"/>
      <c r="Z524" s="22"/>
      <c r="AA524" s="22"/>
      <c r="AB524" s="22"/>
      <c r="AC524" s="22"/>
      <c r="AD524" s="22"/>
      <c r="AE524" s="22"/>
      <c r="AF524" s="22"/>
      <c r="AG524" s="22"/>
      <c r="AH524" s="22"/>
      <c r="AI524" s="22"/>
      <c r="AJ524" s="22"/>
      <c r="AK524" s="22"/>
      <c r="AL524" s="22"/>
      <c r="AM524" s="22"/>
      <c r="AN524" s="22"/>
      <c r="AO524" s="22"/>
    </row>
    <row r="525" ht="14.25" hidden="1" customHeight="1">
      <c r="A525" s="26">
        <v>2958.0</v>
      </c>
      <c r="B525" s="11">
        <v>3.0</v>
      </c>
      <c r="C525" s="12" t="str">
        <f t="shared" si="1"/>
        <v>2958-03</v>
      </c>
      <c r="D525" s="13"/>
      <c r="E525" s="15"/>
      <c r="F525" s="15"/>
      <c r="G525" s="22" t="s">
        <v>2610</v>
      </c>
      <c r="H525" s="17">
        <v>931319.0</v>
      </c>
      <c r="I525" s="18" t="s">
        <v>27</v>
      </c>
      <c r="J525" s="15"/>
      <c r="K525" s="16" t="s">
        <v>2611</v>
      </c>
      <c r="L525" s="20">
        <f t="shared" si="2"/>
        <v>41536</v>
      </c>
      <c r="M525" s="20">
        <f t="shared" si="3"/>
        <v>42643</v>
      </c>
      <c r="N525" s="29" t="s">
        <v>29</v>
      </c>
      <c r="O525" s="13" t="s">
        <v>30</v>
      </c>
      <c r="P525" s="22" t="s">
        <v>56</v>
      </c>
      <c r="Q525" s="22" t="s">
        <v>2612</v>
      </c>
      <c r="R525" s="22" t="s">
        <v>112</v>
      </c>
      <c r="S525" s="22"/>
      <c r="T525" s="16"/>
      <c r="U525" s="23" t="s">
        <v>59</v>
      </c>
      <c r="V525" s="30"/>
      <c r="W525" s="23"/>
      <c r="X525" s="22"/>
      <c r="Y525" s="22"/>
      <c r="Z525" s="22"/>
      <c r="AA525" s="22"/>
      <c r="AB525" s="22"/>
      <c r="AC525" s="22"/>
      <c r="AD525" s="22"/>
      <c r="AE525" s="22"/>
      <c r="AF525" s="22"/>
      <c r="AG525" s="22"/>
      <c r="AH525" s="22"/>
      <c r="AI525" s="22"/>
      <c r="AJ525" s="22"/>
      <c r="AK525" s="22"/>
      <c r="AL525" s="22"/>
      <c r="AM525" s="22"/>
      <c r="AN525" s="22"/>
      <c r="AO525" s="22"/>
    </row>
    <row r="526" ht="14.25" hidden="1" customHeight="1">
      <c r="A526" s="37">
        <v>2959.0</v>
      </c>
      <c r="B526" s="26">
        <v>1.0</v>
      </c>
      <c r="C526" s="12" t="str">
        <f t="shared" si="1"/>
        <v>2959-01</v>
      </c>
      <c r="D526" s="13">
        <v>42367.0</v>
      </c>
      <c r="E526" s="16" t="s">
        <v>2613</v>
      </c>
      <c r="F526" s="15" t="s">
        <v>25</v>
      </c>
      <c r="G526" s="33" t="s">
        <v>2614</v>
      </c>
      <c r="H526" s="17">
        <v>50020.0</v>
      </c>
      <c r="I526" s="18" t="s">
        <v>97</v>
      </c>
      <c r="J526" s="32">
        <f t="shared" ref="J526:J527" si="42">H526*0.1</f>
        <v>5002</v>
      </c>
      <c r="K526" s="15" t="s">
        <v>2506</v>
      </c>
      <c r="L526" s="20">
        <f t="shared" si="2"/>
        <v>41548</v>
      </c>
      <c r="M526" s="20">
        <f t="shared" si="3"/>
        <v>42369</v>
      </c>
      <c r="N526" s="39" t="s">
        <v>186</v>
      </c>
      <c r="O526" s="40" t="s">
        <v>187</v>
      </c>
      <c r="P526" s="15" t="s">
        <v>797</v>
      </c>
      <c r="Q526" s="22" t="s">
        <v>2508</v>
      </c>
      <c r="R526" s="22" t="s">
        <v>677</v>
      </c>
      <c r="S526" s="66" t="s">
        <v>2615</v>
      </c>
      <c r="T526" s="16" t="s">
        <v>2616</v>
      </c>
      <c r="U526" s="23" t="s">
        <v>83</v>
      </c>
      <c r="V526" s="30"/>
      <c r="W526" s="23"/>
      <c r="X526" s="22"/>
      <c r="Y526" s="22"/>
      <c r="Z526" s="22"/>
      <c r="AA526" s="22"/>
      <c r="AB526" s="2"/>
      <c r="AC526" s="22"/>
      <c r="AD526" s="22"/>
      <c r="AE526" s="22"/>
      <c r="AF526" s="22"/>
      <c r="AG526" s="22"/>
      <c r="AH526" s="22"/>
      <c r="AI526" s="22"/>
      <c r="AJ526" s="22"/>
      <c r="AK526" s="22"/>
      <c r="AL526" s="22"/>
      <c r="AM526" s="22"/>
      <c r="AN526" s="22"/>
      <c r="AO526" s="22"/>
    </row>
    <row r="527" ht="14.25" hidden="1" customHeight="1">
      <c r="A527" s="37">
        <v>2960.0</v>
      </c>
      <c r="B527" s="26">
        <v>6.0</v>
      </c>
      <c r="C527" s="12" t="str">
        <f t="shared" si="1"/>
        <v>2960-06</v>
      </c>
      <c r="D527" s="13">
        <v>42926.0</v>
      </c>
      <c r="E527" s="16" t="s">
        <v>2617</v>
      </c>
      <c r="F527" s="15" t="s">
        <v>25</v>
      </c>
      <c r="G527" s="16" t="s">
        <v>2618</v>
      </c>
      <c r="H527" s="17">
        <v>4454847.4</v>
      </c>
      <c r="I527" s="18" t="s">
        <v>97</v>
      </c>
      <c r="J527" s="32">
        <f t="shared" si="42"/>
        <v>445484.74</v>
      </c>
      <c r="K527" s="15" t="s">
        <v>2619</v>
      </c>
      <c r="L527" s="20">
        <f t="shared" si="2"/>
        <v>41607</v>
      </c>
      <c r="M527" s="20">
        <f t="shared" si="3"/>
        <v>43100</v>
      </c>
      <c r="N527" s="39" t="s">
        <v>186</v>
      </c>
      <c r="O527" s="40" t="s">
        <v>187</v>
      </c>
      <c r="P527" s="15" t="s">
        <v>1482</v>
      </c>
      <c r="Q527" s="22" t="s">
        <v>2620</v>
      </c>
      <c r="R527" s="23" t="s">
        <v>2621</v>
      </c>
      <c r="S527" s="22" t="s">
        <v>2622</v>
      </c>
      <c r="T527" s="16" t="s">
        <v>2623</v>
      </c>
      <c r="U527" s="23" t="s">
        <v>218</v>
      </c>
      <c r="V527" s="30"/>
      <c r="W527" s="23"/>
      <c r="X527" s="22"/>
      <c r="Y527" s="22"/>
      <c r="Z527" s="22"/>
      <c r="AA527" s="22"/>
      <c r="AB527" s="22"/>
      <c r="AC527" s="22"/>
      <c r="AD527" s="22"/>
      <c r="AE527" s="22"/>
      <c r="AF527" s="22"/>
      <c r="AG527" s="22"/>
      <c r="AH527" s="22"/>
      <c r="AI527" s="22"/>
      <c r="AJ527" s="22"/>
      <c r="AK527" s="22"/>
      <c r="AL527" s="22"/>
      <c r="AM527" s="22"/>
      <c r="AN527" s="22"/>
      <c r="AO527" s="22"/>
    </row>
    <row r="528" ht="14.25" hidden="1" customHeight="1">
      <c r="A528" s="37">
        <v>2961.0</v>
      </c>
      <c r="B528" s="26"/>
      <c r="C528" s="12" t="str">
        <f t="shared" si="1"/>
        <v>2961</v>
      </c>
      <c r="D528" s="13">
        <v>41667.0</v>
      </c>
      <c r="E528" s="16" t="s">
        <v>2624</v>
      </c>
      <c r="F528" s="24" t="s">
        <v>38</v>
      </c>
      <c r="G528" s="16" t="s">
        <v>2625</v>
      </c>
      <c r="H528" s="17">
        <v>2785500.0</v>
      </c>
      <c r="I528" s="18" t="s">
        <v>97</v>
      </c>
      <c r="J528" s="32"/>
      <c r="K528" s="15" t="s">
        <v>2626</v>
      </c>
      <c r="L528" s="20">
        <f t="shared" si="2"/>
        <v>41258</v>
      </c>
      <c r="M528" s="20">
        <f t="shared" si="3"/>
        <v>42352</v>
      </c>
      <c r="N528" s="39" t="s">
        <v>186</v>
      </c>
      <c r="O528" s="40" t="s">
        <v>187</v>
      </c>
      <c r="P528" s="15"/>
      <c r="Q528" s="22" t="s">
        <v>132</v>
      </c>
      <c r="R528" s="22" t="s">
        <v>132</v>
      </c>
      <c r="S528" s="66" t="s">
        <v>2627</v>
      </c>
      <c r="T528" s="16" t="s">
        <v>2628</v>
      </c>
      <c r="U528" s="23" t="s">
        <v>683</v>
      </c>
      <c r="V528" s="30"/>
      <c r="W528" s="23"/>
      <c r="X528" s="22"/>
      <c r="Y528" s="22"/>
      <c r="Z528" s="22"/>
      <c r="AA528" s="22"/>
      <c r="AB528" s="22"/>
      <c r="AC528" s="22"/>
      <c r="AD528" s="22"/>
      <c r="AE528" s="22"/>
      <c r="AF528" s="22"/>
      <c r="AG528" s="22"/>
      <c r="AH528" s="22"/>
      <c r="AI528" s="22"/>
      <c r="AJ528" s="22"/>
      <c r="AK528" s="22"/>
      <c r="AL528" s="22"/>
      <c r="AM528" s="22"/>
      <c r="AN528" s="22"/>
      <c r="AO528" s="22"/>
    </row>
    <row r="529" ht="14.25" hidden="1" customHeight="1">
      <c r="A529" s="37">
        <v>2962.0</v>
      </c>
      <c r="B529" s="26"/>
      <c r="C529" s="12" t="str">
        <f t="shared" si="1"/>
        <v>2962</v>
      </c>
      <c r="D529" s="13">
        <v>41667.0</v>
      </c>
      <c r="E529" s="16" t="s">
        <v>2629</v>
      </c>
      <c r="F529" s="15" t="s">
        <v>25</v>
      </c>
      <c r="G529" s="33" t="s">
        <v>2630</v>
      </c>
      <c r="H529" s="17">
        <v>4950000.0</v>
      </c>
      <c r="I529" s="18" t="s">
        <v>97</v>
      </c>
      <c r="J529" s="32"/>
      <c r="K529" s="15" t="s">
        <v>2631</v>
      </c>
      <c r="L529" s="20">
        <f t="shared" si="2"/>
        <v>41260</v>
      </c>
      <c r="M529" s="20">
        <f t="shared" si="3"/>
        <v>42137</v>
      </c>
      <c r="N529" s="39" t="s">
        <v>186</v>
      </c>
      <c r="O529" s="40" t="s">
        <v>187</v>
      </c>
      <c r="P529" s="14"/>
      <c r="Q529" s="22" t="s">
        <v>2632</v>
      </c>
      <c r="R529" s="16" t="s">
        <v>88</v>
      </c>
      <c r="S529" s="66" t="s">
        <v>2633</v>
      </c>
      <c r="T529" s="16" t="s">
        <v>2634</v>
      </c>
      <c r="U529" s="23" t="s">
        <v>83</v>
      </c>
      <c r="V529" s="30"/>
      <c r="W529" s="23"/>
      <c r="X529" s="22"/>
      <c r="Y529" s="22"/>
      <c r="Z529" s="22"/>
      <c r="AA529" s="22"/>
      <c r="AB529" s="22"/>
      <c r="AC529" s="22"/>
      <c r="AD529" s="22"/>
      <c r="AE529" s="22"/>
      <c r="AF529" s="22"/>
      <c r="AG529" s="22"/>
      <c r="AH529" s="22"/>
      <c r="AI529" s="22"/>
      <c r="AJ529" s="22"/>
      <c r="AK529" s="22"/>
      <c r="AL529" s="22"/>
      <c r="AM529" s="22"/>
      <c r="AN529" s="22"/>
      <c r="AO529" s="22"/>
    </row>
    <row r="530" ht="14.25" hidden="1" customHeight="1">
      <c r="A530" s="37">
        <v>2963.0</v>
      </c>
      <c r="B530" s="26"/>
      <c r="C530" s="12" t="str">
        <f t="shared" si="1"/>
        <v>2963</v>
      </c>
      <c r="D530" s="13">
        <v>41669.0</v>
      </c>
      <c r="E530" s="16" t="s">
        <v>2635</v>
      </c>
      <c r="F530" s="15" t="s">
        <v>38</v>
      </c>
      <c r="G530" s="33" t="s">
        <v>2636</v>
      </c>
      <c r="H530" s="17">
        <v>6265.83</v>
      </c>
      <c r="I530" s="18" t="s">
        <v>97</v>
      </c>
      <c r="J530" s="32">
        <f t="shared" ref="J530:J533" si="43">H530*0.1</f>
        <v>626.583</v>
      </c>
      <c r="K530" s="15" t="s">
        <v>2637</v>
      </c>
      <c r="L530" s="20">
        <f t="shared" si="2"/>
        <v>41563</v>
      </c>
      <c r="M530" s="20">
        <f t="shared" si="3"/>
        <v>41927</v>
      </c>
      <c r="N530" s="39" t="s">
        <v>186</v>
      </c>
      <c r="O530" s="40" t="s">
        <v>187</v>
      </c>
      <c r="P530" s="15" t="s">
        <v>1482</v>
      </c>
      <c r="Q530" s="22" t="s">
        <v>2638</v>
      </c>
      <c r="R530" s="23" t="s">
        <v>995</v>
      </c>
      <c r="S530" s="66" t="s">
        <v>2639</v>
      </c>
      <c r="T530" s="16" t="s">
        <v>2640</v>
      </c>
      <c r="U530" s="23" t="s">
        <v>177</v>
      </c>
      <c r="V530" s="30"/>
      <c r="W530" s="23"/>
      <c r="X530" s="22"/>
      <c r="Y530" s="22"/>
      <c r="Z530" s="22"/>
      <c r="AA530" s="22"/>
      <c r="AB530" s="22"/>
      <c r="AC530" s="22"/>
      <c r="AD530" s="22"/>
      <c r="AE530" s="22"/>
      <c r="AF530" s="22"/>
      <c r="AG530" s="22"/>
      <c r="AH530" s="22"/>
      <c r="AI530" s="22"/>
      <c r="AJ530" s="22"/>
      <c r="AK530" s="22"/>
      <c r="AL530" s="22"/>
      <c r="AM530" s="22"/>
      <c r="AN530" s="22"/>
      <c r="AO530" s="22"/>
    </row>
    <row r="531" ht="14.25" hidden="1" customHeight="1">
      <c r="A531" s="37">
        <v>2964.0</v>
      </c>
      <c r="B531" s="26">
        <v>1.0</v>
      </c>
      <c r="C531" s="12" t="str">
        <f t="shared" si="1"/>
        <v>2964-01</v>
      </c>
      <c r="D531" s="13">
        <v>42325.0</v>
      </c>
      <c r="E531" s="16" t="s">
        <v>2641</v>
      </c>
      <c r="F531" s="15" t="s">
        <v>25</v>
      </c>
      <c r="G531" s="33" t="s">
        <v>2642</v>
      </c>
      <c r="H531" s="17">
        <v>53724.0</v>
      </c>
      <c r="I531" s="18" t="s">
        <v>97</v>
      </c>
      <c r="J531" s="32">
        <f t="shared" si="43"/>
        <v>5372.4</v>
      </c>
      <c r="K531" s="15" t="s">
        <v>2578</v>
      </c>
      <c r="L531" s="20">
        <f t="shared" si="2"/>
        <v>41609</v>
      </c>
      <c r="M531" s="20">
        <f t="shared" si="3"/>
        <v>42369</v>
      </c>
      <c r="N531" s="39" t="s">
        <v>186</v>
      </c>
      <c r="O531" s="40" t="s">
        <v>187</v>
      </c>
      <c r="P531" s="15" t="s">
        <v>1611</v>
      </c>
      <c r="Q531" s="22" t="s">
        <v>2643</v>
      </c>
      <c r="R531" s="16" t="s">
        <v>1096</v>
      </c>
      <c r="S531" s="66" t="s">
        <v>2644</v>
      </c>
      <c r="T531" s="16" t="s">
        <v>2645</v>
      </c>
      <c r="U531" s="23" t="s">
        <v>237</v>
      </c>
      <c r="V531" s="30"/>
      <c r="W531" s="23"/>
      <c r="X531" s="22"/>
      <c r="Y531" s="22"/>
      <c r="Z531" s="22"/>
      <c r="AA531" s="22"/>
      <c r="AB531" s="22"/>
      <c r="AC531" s="22"/>
      <c r="AD531" s="22"/>
      <c r="AE531" s="22"/>
      <c r="AF531" s="22"/>
      <c r="AG531" s="22"/>
      <c r="AH531" s="22"/>
      <c r="AI531" s="22"/>
      <c r="AJ531" s="22"/>
      <c r="AK531" s="22"/>
      <c r="AL531" s="22"/>
      <c r="AM531" s="22"/>
      <c r="AN531" s="22"/>
      <c r="AO531" s="22"/>
    </row>
    <row r="532" ht="14.25" hidden="1" customHeight="1">
      <c r="A532" s="37">
        <v>2965.0</v>
      </c>
      <c r="B532" s="26">
        <v>1.0</v>
      </c>
      <c r="C532" s="12" t="str">
        <f t="shared" si="1"/>
        <v>2965-01</v>
      </c>
      <c r="D532" s="13">
        <v>42439.0</v>
      </c>
      <c r="E532" s="16" t="s">
        <v>2646</v>
      </c>
      <c r="F532" s="15" t="s">
        <v>25</v>
      </c>
      <c r="G532" s="33" t="s">
        <v>2647</v>
      </c>
      <c r="H532" s="17">
        <v>1660099.5</v>
      </c>
      <c r="I532" s="18" t="s">
        <v>97</v>
      </c>
      <c r="J532" s="32">
        <f t="shared" si="43"/>
        <v>166009.95</v>
      </c>
      <c r="K532" s="15" t="s">
        <v>2648</v>
      </c>
      <c r="L532" s="20">
        <f t="shared" si="2"/>
        <v>41601</v>
      </c>
      <c r="M532" s="20">
        <f t="shared" si="3"/>
        <v>42360</v>
      </c>
      <c r="N532" s="39" t="s">
        <v>186</v>
      </c>
      <c r="O532" s="40" t="s">
        <v>187</v>
      </c>
      <c r="P532" s="15" t="s">
        <v>1611</v>
      </c>
      <c r="Q532" s="22" t="s">
        <v>2649</v>
      </c>
      <c r="R532" s="16" t="s">
        <v>1096</v>
      </c>
      <c r="S532" s="66" t="s">
        <v>2650</v>
      </c>
      <c r="T532" s="16" t="s">
        <v>2651</v>
      </c>
      <c r="U532" s="23" t="s">
        <v>683</v>
      </c>
      <c r="V532" s="30"/>
      <c r="W532" s="23"/>
      <c r="X532" s="22"/>
      <c r="Y532" s="22"/>
      <c r="Z532" s="22"/>
      <c r="AA532" s="22"/>
      <c r="AB532" s="22"/>
      <c r="AC532" s="22"/>
      <c r="AD532" s="22"/>
      <c r="AE532" s="22"/>
      <c r="AF532" s="22"/>
      <c r="AG532" s="22"/>
      <c r="AH532" s="22"/>
      <c r="AI532" s="22"/>
      <c r="AJ532" s="22"/>
      <c r="AK532" s="22"/>
      <c r="AL532" s="22"/>
      <c r="AM532" s="22"/>
      <c r="AN532" s="22"/>
      <c r="AO532" s="22"/>
    </row>
    <row r="533" ht="14.25" hidden="1" customHeight="1">
      <c r="A533" s="37">
        <v>2966.0</v>
      </c>
      <c r="B533" s="26"/>
      <c r="C533" s="12" t="str">
        <f t="shared" si="1"/>
        <v>2966</v>
      </c>
      <c r="D533" s="13">
        <v>41680.0</v>
      </c>
      <c r="E533" s="16" t="s">
        <v>2652</v>
      </c>
      <c r="F533" s="15" t="s">
        <v>25</v>
      </c>
      <c r="G533" s="33" t="s">
        <v>2653</v>
      </c>
      <c r="H533" s="17">
        <v>76410.0</v>
      </c>
      <c r="I533" s="18" t="s">
        <v>97</v>
      </c>
      <c r="J533" s="32">
        <f t="shared" si="43"/>
        <v>7641</v>
      </c>
      <c r="K533" s="15" t="s">
        <v>2654</v>
      </c>
      <c r="L533" s="20">
        <f t="shared" si="2"/>
        <v>41609</v>
      </c>
      <c r="M533" s="20">
        <f t="shared" si="3"/>
        <v>42338</v>
      </c>
      <c r="N533" s="39" t="s">
        <v>186</v>
      </c>
      <c r="O533" s="40" t="s">
        <v>187</v>
      </c>
      <c r="P533" s="15" t="s">
        <v>1611</v>
      </c>
      <c r="Q533" s="22" t="s">
        <v>2655</v>
      </c>
      <c r="R533" s="16" t="s">
        <v>2656</v>
      </c>
      <c r="S533" s="66" t="s">
        <v>2657</v>
      </c>
      <c r="T533" s="16" t="s">
        <v>2658</v>
      </c>
      <c r="U533" s="23" t="s">
        <v>46</v>
      </c>
      <c r="V533" s="30"/>
      <c r="W533" s="23"/>
      <c r="X533" s="22"/>
      <c r="Y533" s="22"/>
      <c r="Z533" s="22"/>
      <c r="AA533" s="22"/>
      <c r="AB533" s="22"/>
      <c r="AC533" s="22"/>
      <c r="AD533" s="22"/>
      <c r="AE533" s="22"/>
      <c r="AF533" s="22"/>
      <c r="AG533" s="22"/>
      <c r="AH533" s="22"/>
      <c r="AI533" s="22"/>
      <c r="AJ533" s="22"/>
      <c r="AK533" s="22"/>
      <c r="AL533" s="22"/>
      <c r="AM533" s="22"/>
      <c r="AN533" s="22"/>
      <c r="AO533" s="22"/>
    </row>
    <row r="534" ht="14.25" hidden="1" customHeight="1">
      <c r="A534" s="37">
        <v>2967.0</v>
      </c>
      <c r="B534" s="26">
        <v>1.0</v>
      </c>
      <c r="C534" s="12" t="str">
        <f t="shared" si="1"/>
        <v>2967-01</v>
      </c>
      <c r="D534" s="13">
        <v>42374.0</v>
      </c>
      <c r="E534" s="16" t="s">
        <v>2659</v>
      </c>
      <c r="F534" s="15" t="s">
        <v>25</v>
      </c>
      <c r="G534" s="33" t="s">
        <v>2660</v>
      </c>
      <c r="H534" s="17">
        <v>274011.82</v>
      </c>
      <c r="I534" s="18" t="s">
        <v>97</v>
      </c>
      <c r="J534" s="32">
        <v>30498.76</v>
      </c>
      <c r="K534" s="15" t="s">
        <v>2661</v>
      </c>
      <c r="L534" s="20">
        <f t="shared" si="2"/>
        <v>41197</v>
      </c>
      <c r="M534" s="20">
        <f t="shared" si="3"/>
        <v>42400</v>
      </c>
      <c r="N534" s="39" t="s">
        <v>186</v>
      </c>
      <c r="O534" s="40" t="s">
        <v>187</v>
      </c>
      <c r="P534" s="15"/>
      <c r="Q534" s="22" t="s">
        <v>2662</v>
      </c>
      <c r="R534" s="16" t="s">
        <v>43</v>
      </c>
      <c r="S534" s="66" t="s">
        <v>2663</v>
      </c>
      <c r="T534" s="16" t="s">
        <v>2664</v>
      </c>
      <c r="U534" s="23" t="s">
        <v>46</v>
      </c>
      <c r="V534" s="30"/>
      <c r="W534" s="23"/>
      <c r="X534" s="67"/>
      <c r="Y534" s="22"/>
      <c r="Z534" s="22"/>
      <c r="AA534" s="22"/>
      <c r="AB534" s="22"/>
      <c r="AC534" s="22"/>
      <c r="AD534" s="22"/>
      <c r="AE534" s="22"/>
      <c r="AF534" s="22"/>
      <c r="AG534" s="22"/>
      <c r="AH534" s="22"/>
      <c r="AI534" s="22"/>
      <c r="AJ534" s="22"/>
      <c r="AK534" s="22"/>
      <c r="AL534" s="22"/>
      <c r="AM534" s="22"/>
      <c r="AN534" s="22"/>
      <c r="AO534" s="22"/>
    </row>
    <row r="535" ht="14.25" hidden="1" customHeight="1">
      <c r="A535" s="26">
        <v>2968.0</v>
      </c>
      <c r="B535" s="18">
        <v>3.0</v>
      </c>
      <c r="C535" s="12" t="str">
        <f t="shared" si="1"/>
        <v>2968-03</v>
      </c>
      <c r="D535" s="13">
        <v>42793.0</v>
      </c>
      <c r="E535" s="22"/>
      <c r="F535" s="23" t="s">
        <v>38</v>
      </c>
      <c r="G535" s="16" t="s">
        <v>2665</v>
      </c>
      <c r="H535" s="17">
        <v>4189813.97</v>
      </c>
      <c r="I535" s="18" t="s">
        <v>97</v>
      </c>
      <c r="J535" s="23"/>
      <c r="K535" s="16" t="s">
        <v>2666</v>
      </c>
      <c r="L535" s="20">
        <f t="shared" si="2"/>
        <v>41365</v>
      </c>
      <c r="M535" s="20">
        <f t="shared" si="3"/>
        <v>43100</v>
      </c>
      <c r="N535" s="29" t="s">
        <v>117</v>
      </c>
      <c r="O535" s="18" t="s">
        <v>164</v>
      </c>
      <c r="P535" s="23" t="s">
        <v>2667</v>
      </c>
      <c r="Q535" s="16" t="s">
        <v>2668</v>
      </c>
      <c r="R535" s="16" t="s">
        <v>112</v>
      </c>
      <c r="S535" s="16" t="s">
        <v>2669</v>
      </c>
      <c r="T535" s="14" t="s">
        <v>2670</v>
      </c>
      <c r="U535" s="23" t="s">
        <v>59</v>
      </c>
      <c r="V535" s="30"/>
      <c r="W535" s="23"/>
      <c r="X535" s="22"/>
      <c r="Y535" s="64"/>
      <c r="Z535" s="22"/>
      <c r="AA535" s="22"/>
      <c r="AB535" s="22"/>
      <c r="AC535" s="22"/>
      <c r="AD535" s="22"/>
      <c r="AE535" s="22"/>
      <c r="AF535" s="22"/>
      <c r="AG535" s="22"/>
      <c r="AH535" s="22"/>
      <c r="AI535" s="22"/>
      <c r="AJ535" s="22"/>
      <c r="AK535" s="22"/>
      <c r="AL535" s="22"/>
      <c r="AM535" s="22"/>
      <c r="AN535" s="22"/>
      <c r="AO535" s="22"/>
    </row>
    <row r="536" ht="14.25" hidden="1" customHeight="1">
      <c r="A536" s="26">
        <v>2969.0</v>
      </c>
      <c r="B536" s="11"/>
      <c r="C536" s="12" t="str">
        <f t="shared" si="1"/>
        <v>2969</v>
      </c>
      <c r="D536" s="13">
        <v>41622.0</v>
      </c>
      <c r="E536" s="15"/>
      <c r="F536" s="15"/>
      <c r="G536" s="22" t="s">
        <v>2671</v>
      </c>
      <c r="H536" s="17">
        <v>583622.0</v>
      </c>
      <c r="I536" s="18" t="s">
        <v>170</v>
      </c>
      <c r="J536" s="15"/>
      <c r="K536" s="16" t="s">
        <v>2672</v>
      </c>
      <c r="L536" s="20">
        <f t="shared" si="2"/>
        <v>41518</v>
      </c>
      <c r="M536" s="20">
        <f t="shared" si="3"/>
        <v>42277</v>
      </c>
      <c r="N536" s="29" t="s">
        <v>29</v>
      </c>
      <c r="O536" s="18" t="s">
        <v>172</v>
      </c>
      <c r="P536" s="22" t="s">
        <v>2673</v>
      </c>
      <c r="Q536" s="22" t="s">
        <v>2674</v>
      </c>
      <c r="R536" s="22" t="s">
        <v>2675</v>
      </c>
      <c r="S536" s="22"/>
      <c r="T536" s="16"/>
      <c r="U536" s="23" t="s">
        <v>91</v>
      </c>
      <c r="V536" s="30"/>
      <c r="W536" s="23"/>
      <c r="X536" s="22"/>
      <c r="Y536" s="22"/>
      <c r="Z536" s="22"/>
      <c r="AA536" s="22"/>
      <c r="AB536" s="22"/>
      <c r="AC536" s="22"/>
      <c r="AD536" s="22"/>
      <c r="AE536" s="22"/>
      <c r="AF536" s="22"/>
      <c r="AG536" s="22"/>
      <c r="AH536" s="22"/>
      <c r="AI536" s="22"/>
      <c r="AJ536" s="22"/>
      <c r="AK536" s="22"/>
      <c r="AL536" s="22"/>
      <c r="AM536" s="22"/>
      <c r="AN536" s="22"/>
      <c r="AO536" s="22"/>
    </row>
    <row r="537" ht="14.25" hidden="1" customHeight="1">
      <c r="A537" s="37">
        <v>2970.0</v>
      </c>
      <c r="B537" s="26"/>
      <c r="C537" s="12" t="str">
        <f t="shared" si="1"/>
        <v>2970</v>
      </c>
      <c r="D537" s="13">
        <v>41687.0</v>
      </c>
      <c r="E537" s="16" t="s">
        <v>2676</v>
      </c>
      <c r="F537" s="15" t="s">
        <v>25</v>
      </c>
      <c r="G537" s="33" t="s">
        <v>2677</v>
      </c>
      <c r="H537" s="17">
        <v>218000.7</v>
      </c>
      <c r="I537" s="18" t="s">
        <v>97</v>
      </c>
      <c r="J537" s="32">
        <f t="shared" ref="J537:J538" si="44">H537*0.1</f>
        <v>21800.07</v>
      </c>
      <c r="K537" s="15" t="s">
        <v>2678</v>
      </c>
      <c r="L537" s="20">
        <f t="shared" si="2"/>
        <v>41640</v>
      </c>
      <c r="M537" s="20">
        <f t="shared" si="3"/>
        <v>42369</v>
      </c>
      <c r="N537" s="39" t="s">
        <v>186</v>
      </c>
      <c r="O537" s="40" t="s">
        <v>187</v>
      </c>
      <c r="P537" s="15" t="s">
        <v>1611</v>
      </c>
      <c r="Q537" s="22" t="s">
        <v>2679</v>
      </c>
      <c r="R537" s="22" t="s">
        <v>718</v>
      </c>
      <c r="S537" s="66" t="s">
        <v>2680</v>
      </c>
      <c r="T537" s="16" t="s">
        <v>2681</v>
      </c>
      <c r="U537" s="23" t="s">
        <v>683</v>
      </c>
      <c r="V537" s="23"/>
      <c r="W537" s="23"/>
      <c r="X537" s="22"/>
      <c r="Y537" s="22"/>
      <c r="Z537" s="22"/>
      <c r="AA537" s="22"/>
      <c r="AB537" s="64"/>
      <c r="AC537" s="22"/>
      <c r="AD537" s="22"/>
      <c r="AE537" s="22"/>
      <c r="AF537" s="22"/>
      <c r="AG537" s="22"/>
      <c r="AH537" s="22"/>
      <c r="AI537" s="22"/>
      <c r="AJ537" s="22"/>
      <c r="AK537" s="22"/>
      <c r="AL537" s="22"/>
      <c r="AM537" s="22"/>
      <c r="AN537" s="22"/>
      <c r="AO537" s="22"/>
    </row>
    <row r="538" ht="14.25" hidden="1" customHeight="1">
      <c r="A538" s="37">
        <v>2971.0</v>
      </c>
      <c r="B538" s="26"/>
      <c r="C538" s="12" t="str">
        <f t="shared" si="1"/>
        <v>2971</v>
      </c>
      <c r="D538" s="13">
        <v>41688.0</v>
      </c>
      <c r="E538" s="16" t="s">
        <v>2682</v>
      </c>
      <c r="F538" s="15" t="s">
        <v>25</v>
      </c>
      <c r="G538" s="16" t="s">
        <v>2683</v>
      </c>
      <c r="H538" s="17">
        <v>76842.9</v>
      </c>
      <c r="I538" s="18" t="s">
        <v>97</v>
      </c>
      <c r="J538" s="32">
        <f t="shared" si="44"/>
        <v>7684.29</v>
      </c>
      <c r="K538" s="15" t="s">
        <v>2684</v>
      </c>
      <c r="L538" s="20">
        <f t="shared" si="2"/>
        <v>41487</v>
      </c>
      <c r="M538" s="20">
        <f t="shared" si="3"/>
        <v>42583</v>
      </c>
      <c r="N538" s="39" t="s">
        <v>186</v>
      </c>
      <c r="O538" s="40" t="s">
        <v>187</v>
      </c>
      <c r="P538" s="15" t="s">
        <v>797</v>
      </c>
      <c r="Q538" s="22" t="s">
        <v>2685</v>
      </c>
      <c r="R538" s="16" t="s">
        <v>677</v>
      </c>
      <c r="S538" s="66" t="s">
        <v>2686</v>
      </c>
      <c r="T538" s="16" t="s">
        <v>2687</v>
      </c>
      <c r="U538" s="23" t="s">
        <v>46</v>
      </c>
      <c r="V538" s="30"/>
      <c r="W538" s="23"/>
      <c r="X538" s="22"/>
      <c r="Y538" s="22"/>
      <c r="Z538" s="22"/>
      <c r="AA538" s="22"/>
      <c r="AB538" s="22"/>
      <c r="AC538" s="22"/>
      <c r="AD538" s="22"/>
      <c r="AE538" s="22"/>
      <c r="AF538" s="22"/>
      <c r="AG538" s="22"/>
      <c r="AH538" s="22"/>
      <c r="AI538" s="22"/>
      <c r="AJ538" s="22"/>
      <c r="AK538" s="22"/>
      <c r="AL538" s="22"/>
      <c r="AM538" s="22"/>
      <c r="AN538" s="22"/>
      <c r="AO538" s="22"/>
    </row>
    <row r="539" ht="14.25" hidden="1" customHeight="1">
      <c r="A539" s="37">
        <v>2972.0</v>
      </c>
      <c r="B539" s="26">
        <v>2.0</v>
      </c>
      <c r="C539" s="12" t="str">
        <f t="shared" si="1"/>
        <v>2972-02</v>
      </c>
      <c r="D539" s="13">
        <v>42660.0</v>
      </c>
      <c r="E539" s="16" t="s">
        <v>2688</v>
      </c>
      <c r="F539" s="15" t="s">
        <v>25</v>
      </c>
      <c r="G539" s="33" t="s">
        <v>2689</v>
      </c>
      <c r="H539" s="17">
        <v>1933960.0</v>
      </c>
      <c r="I539" s="18" t="s">
        <v>97</v>
      </c>
      <c r="J539" s="32"/>
      <c r="K539" s="15" t="s">
        <v>2690</v>
      </c>
      <c r="L539" s="20">
        <f t="shared" si="2"/>
        <v>41179</v>
      </c>
      <c r="M539" s="20">
        <f t="shared" si="3"/>
        <v>42609</v>
      </c>
      <c r="N539" s="39" t="s">
        <v>186</v>
      </c>
      <c r="O539" s="40" t="s">
        <v>187</v>
      </c>
      <c r="P539" s="15"/>
      <c r="Q539" s="22" t="s">
        <v>2691</v>
      </c>
      <c r="R539" s="16" t="s">
        <v>2692</v>
      </c>
      <c r="S539" s="66" t="s">
        <v>2693</v>
      </c>
      <c r="T539" s="16" t="s">
        <v>2694</v>
      </c>
      <c r="U539" s="23" t="s">
        <v>59</v>
      </c>
      <c r="V539" s="30"/>
      <c r="W539" s="23"/>
      <c r="X539" s="22"/>
      <c r="Y539" s="22"/>
      <c r="Z539" s="22"/>
      <c r="AA539" s="22"/>
      <c r="AB539" s="22"/>
      <c r="AC539" s="22"/>
      <c r="AD539" s="22"/>
      <c r="AE539" s="22"/>
      <c r="AF539" s="22"/>
      <c r="AG539" s="22"/>
      <c r="AH539" s="22"/>
      <c r="AI539" s="22"/>
      <c r="AJ539" s="22"/>
      <c r="AK539" s="22"/>
      <c r="AL539" s="22"/>
      <c r="AM539" s="22"/>
      <c r="AN539" s="22"/>
      <c r="AO539" s="22"/>
    </row>
    <row r="540" ht="14.25" hidden="1" customHeight="1">
      <c r="A540" s="37">
        <v>2973.0</v>
      </c>
      <c r="B540" s="26"/>
      <c r="C540" s="12" t="str">
        <f t="shared" si="1"/>
        <v>2973</v>
      </c>
      <c r="D540" s="13">
        <v>41688.0</v>
      </c>
      <c r="E540" s="16" t="s">
        <v>2695</v>
      </c>
      <c r="F540" s="15" t="s">
        <v>25</v>
      </c>
      <c r="G540" s="16" t="s">
        <v>2696</v>
      </c>
      <c r="H540" s="17">
        <v>1172387.0</v>
      </c>
      <c r="I540" s="18" t="s">
        <v>97</v>
      </c>
      <c r="J540" s="32">
        <f t="shared" ref="J540:J542" si="45">H540*0.1</f>
        <v>117238.7</v>
      </c>
      <c r="K540" s="15" t="s">
        <v>2697</v>
      </c>
      <c r="L540" s="20">
        <f t="shared" si="2"/>
        <v>41631</v>
      </c>
      <c r="M540" s="20">
        <f t="shared" si="3"/>
        <v>42727</v>
      </c>
      <c r="N540" s="39" t="s">
        <v>186</v>
      </c>
      <c r="O540" s="40" t="s">
        <v>187</v>
      </c>
      <c r="P540" s="15" t="s">
        <v>1482</v>
      </c>
      <c r="Q540" s="22" t="s">
        <v>2698</v>
      </c>
      <c r="R540" s="23" t="s">
        <v>995</v>
      </c>
      <c r="S540" s="22" t="s">
        <v>2699</v>
      </c>
      <c r="T540" s="16" t="s">
        <v>2700</v>
      </c>
      <c r="U540" s="23" t="s">
        <v>218</v>
      </c>
      <c r="V540" s="30"/>
      <c r="W540" s="23"/>
      <c r="X540" s="22"/>
      <c r="Y540" s="22"/>
      <c r="Z540" s="22"/>
      <c r="AA540" s="22"/>
      <c r="AB540" s="22"/>
      <c r="AC540" s="22"/>
      <c r="AD540" s="22"/>
      <c r="AE540" s="22"/>
      <c r="AF540" s="22"/>
      <c r="AG540" s="22"/>
      <c r="AH540" s="22"/>
      <c r="AI540" s="22"/>
      <c r="AJ540" s="22"/>
      <c r="AK540" s="22"/>
      <c r="AL540" s="22"/>
      <c r="AM540" s="22"/>
      <c r="AN540" s="22"/>
      <c r="AO540" s="22"/>
    </row>
    <row r="541" ht="14.25" hidden="1" customHeight="1">
      <c r="A541" s="37">
        <v>2974.0</v>
      </c>
      <c r="B541" s="26">
        <v>1.0</v>
      </c>
      <c r="C541" s="12" t="str">
        <f t="shared" si="1"/>
        <v>2974-01</v>
      </c>
      <c r="D541" s="13">
        <v>42373.0</v>
      </c>
      <c r="E541" s="16" t="s">
        <v>2701</v>
      </c>
      <c r="F541" s="15" t="s">
        <v>25</v>
      </c>
      <c r="G541" s="33" t="s">
        <v>2702</v>
      </c>
      <c r="H541" s="17">
        <v>81825.0</v>
      </c>
      <c r="I541" s="18" t="s">
        <v>97</v>
      </c>
      <c r="J541" s="32">
        <f t="shared" si="45"/>
        <v>8182.5</v>
      </c>
      <c r="K541" s="15" t="s">
        <v>2703</v>
      </c>
      <c r="L541" s="20">
        <f t="shared" si="2"/>
        <v>41579</v>
      </c>
      <c r="M541" s="20">
        <f t="shared" si="3"/>
        <v>42369</v>
      </c>
      <c r="N541" s="39" t="s">
        <v>186</v>
      </c>
      <c r="O541" s="40" t="s">
        <v>187</v>
      </c>
      <c r="P541" s="15" t="s">
        <v>797</v>
      </c>
      <c r="Q541" s="22" t="s">
        <v>2704</v>
      </c>
      <c r="R541" s="22" t="s">
        <v>677</v>
      </c>
      <c r="S541" s="66" t="s">
        <v>2705</v>
      </c>
      <c r="T541" s="16" t="s">
        <v>2706</v>
      </c>
      <c r="U541" s="23" t="s">
        <v>177</v>
      </c>
      <c r="V541" s="30"/>
      <c r="W541" s="23"/>
      <c r="X541" s="22"/>
      <c r="Y541" s="22"/>
      <c r="Z541" s="22"/>
      <c r="AA541" s="22"/>
      <c r="AB541" s="22"/>
      <c r="AC541" s="22"/>
      <c r="AD541" s="22"/>
      <c r="AE541" s="22"/>
      <c r="AF541" s="22"/>
      <c r="AG541" s="22"/>
      <c r="AH541" s="22"/>
      <c r="AI541" s="22"/>
      <c r="AJ541" s="22"/>
      <c r="AK541" s="22"/>
      <c r="AL541" s="22"/>
      <c r="AM541" s="22"/>
      <c r="AN541" s="22"/>
      <c r="AO541" s="22"/>
    </row>
    <row r="542" ht="14.25" hidden="1" customHeight="1">
      <c r="A542" s="37">
        <v>2975.0</v>
      </c>
      <c r="B542" s="26">
        <v>1.0</v>
      </c>
      <c r="C542" s="12" t="str">
        <f t="shared" si="1"/>
        <v>2975-01</v>
      </c>
      <c r="D542" s="13">
        <v>42360.0</v>
      </c>
      <c r="E542" s="16" t="s">
        <v>2707</v>
      </c>
      <c r="F542" s="15" t="s">
        <v>25</v>
      </c>
      <c r="G542" s="33" t="s">
        <v>2708</v>
      </c>
      <c r="H542" s="17">
        <v>860514.0</v>
      </c>
      <c r="I542" s="18" t="s">
        <v>97</v>
      </c>
      <c r="J542" s="32">
        <f t="shared" si="45"/>
        <v>86051.4</v>
      </c>
      <c r="K542" s="15" t="s">
        <v>2408</v>
      </c>
      <c r="L542" s="20">
        <f t="shared" si="2"/>
        <v>41518</v>
      </c>
      <c r="M542" s="20">
        <f t="shared" si="3"/>
        <v>42369</v>
      </c>
      <c r="N542" s="39" t="s">
        <v>186</v>
      </c>
      <c r="O542" s="40" t="s">
        <v>187</v>
      </c>
      <c r="P542" s="15" t="s">
        <v>1611</v>
      </c>
      <c r="Q542" s="22" t="s">
        <v>2709</v>
      </c>
      <c r="R542" s="22" t="s">
        <v>677</v>
      </c>
      <c r="S542" s="68" t="s">
        <v>2710</v>
      </c>
      <c r="T542" s="16" t="s">
        <v>2711</v>
      </c>
      <c r="U542" s="23" t="s">
        <v>46</v>
      </c>
      <c r="V542" s="30"/>
      <c r="W542" s="23"/>
      <c r="X542" s="22"/>
      <c r="Y542" s="22"/>
      <c r="Z542" s="22"/>
      <c r="AA542" s="22"/>
      <c r="AB542" s="22"/>
      <c r="AC542" s="22"/>
      <c r="AD542" s="22"/>
      <c r="AE542" s="22"/>
      <c r="AF542" s="22"/>
      <c r="AG542" s="22"/>
      <c r="AH542" s="22"/>
      <c r="AI542" s="22"/>
      <c r="AJ542" s="22"/>
      <c r="AK542" s="22"/>
      <c r="AL542" s="22"/>
      <c r="AM542" s="22"/>
      <c r="AN542" s="22"/>
      <c r="AO542" s="22"/>
    </row>
    <row r="543" ht="14.25" hidden="1" customHeight="1">
      <c r="A543" s="37">
        <v>2976.0</v>
      </c>
      <c r="B543" s="26">
        <v>3.0</v>
      </c>
      <c r="C543" s="12" t="str">
        <f t="shared" si="1"/>
        <v>2976-03</v>
      </c>
      <c r="D543" s="13">
        <v>42724.0</v>
      </c>
      <c r="E543" s="16" t="s">
        <v>2712</v>
      </c>
      <c r="F543" s="15" t="s">
        <v>25</v>
      </c>
      <c r="G543" s="33" t="s">
        <v>2713</v>
      </c>
      <c r="H543" s="17">
        <v>131176.5</v>
      </c>
      <c r="I543" s="18" t="s">
        <v>97</v>
      </c>
      <c r="J543" s="32">
        <v>13117.65</v>
      </c>
      <c r="K543" s="15" t="s">
        <v>2714</v>
      </c>
      <c r="L543" s="20">
        <f t="shared" si="2"/>
        <v>41897</v>
      </c>
      <c r="M543" s="20">
        <f t="shared" si="3"/>
        <v>42992</v>
      </c>
      <c r="N543" s="39" t="s">
        <v>186</v>
      </c>
      <c r="O543" s="40" t="s">
        <v>187</v>
      </c>
      <c r="P543" s="14"/>
      <c r="Q543" s="22" t="s">
        <v>2715</v>
      </c>
      <c r="R543" s="16" t="s">
        <v>1205</v>
      </c>
      <c r="S543" s="66" t="s">
        <v>2716</v>
      </c>
      <c r="T543" s="16" t="s">
        <v>2717</v>
      </c>
      <c r="U543" s="23" t="s">
        <v>177</v>
      </c>
      <c r="V543" s="30"/>
      <c r="W543" s="23"/>
      <c r="X543" s="22"/>
      <c r="Y543" s="22"/>
      <c r="Z543" s="22"/>
      <c r="AA543" s="22"/>
      <c r="AB543" s="22"/>
      <c r="AC543" s="22"/>
      <c r="AD543" s="22"/>
      <c r="AE543" s="22"/>
      <c r="AF543" s="22"/>
      <c r="AG543" s="22"/>
      <c r="AH543" s="22"/>
      <c r="AI543" s="22"/>
      <c r="AJ543" s="22"/>
      <c r="AK543" s="22"/>
      <c r="AL543" s="22"/>
      <c r="AM543" s="22"/>
      <c r="AN543" s="22"/>
      <c r="AO543" s="22"/>
    </row>
    <row r="544" ht="14.25" hidden="1" customHeight="1">
      <c r="A544" s="37">
        <v>2977.0</v>
      </c>
      <c r="B544" s="26"/>
      <c r="C544" s="12" t="str">
        <f t="shared" si="1"/>
        <v>2977</v>
      </c>
      <c r="D544" s="13">
        <v>41701.0</v>
      </c>
      <c r="E544" s="14" t="s">
        <v>2718</v>
      </c>
      <c r="F544" s="15" t="s">
        <v>25</v>
      </c>
      <c r="G544" s="16" t="s">
        <v>2719</v>
      </c>
      <c r="H544" s="17">
        <v>134923.59</v>
      </c>
      <c r="I544" s="18" t="s">
        <v>97</v>
      </c>
      <c r="J544" s="32">
        <f>H544*0.1</f>
        <v>13492.359</v>
      </c>
      <c r="K544" s="15" t="s">
        <v>2402</v>
      </c>
      <c r="L544" s="20">
        <f t="shared" si="2"/>
        <v>41579</v>
      </c>
      <c r="M544" s="20">
        <f t="shared" si="3"/>
        <v>42247</v>
      </c>
      <c r="N544" s="39" t="s">
        <v>186</v>
      </c>
      <c r="O544" s="40" t="s">
        <v>187</v>
      </c>
      <c r="P544" s="15" t="s">
        <v>1482</v>
      </c>
      <c r="Q544" s="22" t="s">
        <v>2720</v>
      </c>
      <c r="R544" s="22" t="s">
        <v>1198</v>
      </c>
      <c r="S544" s="22" t="s">
        <v>2721</v>
      </c>
      <c r="T544" s="16" t="s">
        <v>2722</v>
      </c>
      <c r="U544" s="23" t="s">
        <v>338</v>
      </c>
      <c r="V544" s="30"/>
      <c r="W544" s="23"/>
      <c r="X544" s="22"/>
      <c r="Y544" s="22"/>
      <c r="Z544" s="22"/>
      <c r="AA544" s="22"/>
      <c r="AB544" s="22"/>
      <c r="AC544" s="22"/>
      <c r="AD544" s="22"/>
      <c r="AE544" s="22"/>
      <c r="AF544" s="22"/>
      <c r="AG544" s="22"/>
      <c r="AH544" s="22"/>
      <c r="AI544" s="22"/>
      <c r="AJ544" s="22"/>
      <c r="AK544" s="22"/>
      <c r="AL544" s="22"/>
      <c r="AM544" s="22"/>
      <c r="AN544" s="22"/>
      <c r="AO544" s="22"/>
    </row>
    <row r="545" ht="14.25" hidden="1" customHeight="1">
      <c r="A545" s="37">
        <v>2978.0</v>
      </c>
      <c r="B545" s="26"/>
      <c r="C545" s="12" t="str">
        <f t="shared" si="1"/>
        <v>2978</v>
      </c>
      <c r="D545" s="13">
        <v>41701.0</v>
      </c>
      <c r="E545" s="16" t="s">
        <v>2723</v>
      </c>
      <c r="F545" s="15" t="s">
        <v>38</v>
      </c>
      <c r="G545" s="33" t="s">
        <v>2724</v>
      </c>
      <c r="H545" s="17">
        <v>1800000.0</v>
      </c>
      <c r="I545" s="18" t="s">
        <v>97</v>
      </c>
      <c r="J545" s="32"/>
      <c r="K545" s="15" t="s">
        <v>2725</v>
      </c>
      <c r="L545" s="20">
        <f t="shared" si="2"/>
        <v>41647</v>
      </c>
      <c r="M545" s="20">
        <f t="shared" si="3"/>
        <v>42377</v>
      </c>
      <c r="N545" s="39" t="s">
        <v>186</v>
      </c>
      <c r="O545" s="40" t="s">
        <v>187</v>
      </c>
      <c r="P545" s="15"/>
      <c r="Q545" s="22" t="s">
        <v>2726</v>
      </c>
      <c r="R545" s="16" t="s">
        <v>2727</v>
      </c>
      <c r="S545" s="66" t="s">
        <v>2728</v>
      </c>
      <c r="T545" s="16" t="s">
        <v>2729</v>
      </c>
      <c r="U545" s="23" t="s">
        <v>91</v>
      </c>
      <c r="V545" s="30"/>
      <c r="W545" s="23"/>
      <c r="X545" s="22"/>
      <c r="Y545" s="22"/>
      <c r="Z545" s="22"/>
      <c r="AA545" s="22"/>
      <c r="AB545" s="22"/>
      <c r="AC545" s="2"/>
      <c r="AD545" s="22"/>
      <c r="AE545" s="22"/>
      <c r="AF545" s="22"/>
      <c r="AG545" s="22"/>
      <c r="AH545" s="22"/>
      <c r="AI545" s="22"/>
      <c r="AJ545" s="22"/>
      <c r="AK545" s="22"/>
      <c r="AL545" s="22"/>
      <c r="AM545" s="22"/>
      <c r="AN545" s="22"/>
      <c r="AO545" s="22"/>
    </row>
    <row r="546" ht="14.25" hidden="1" customHeight="1">
      <c r="A546" s="37">
        <v>2979.0</v>
      </c>
      <c r="B546" s="26">
        <v>1.0</v>
      </c>
      <c r="C546" s="12" t="str">
        <f t="shared" si="1"/>
        <v>2979-01</v>
      </c>
      <c r="D546" s="13">
        <v>41785.0</v>
      </c>
      <c r="E546" s="16" t="s">
        <v>2730</v>
      </c>
      <c r="F546" s="15" t="s">
        <v>25</v>
      </c>
      <c r="G546" s="33" t="s">
        <v>2731</v>
      </c>
      <c r="H546" s="17">
        <v>2502840.0</v>
      </c>
      <c r="I546" s="18" t="s">
        <v>97</v>
      </c>
      <c r="J546" s="32"/>
      <c r="K546" s="15" t="s">
        <v>2732</v>
      </c>
      <c r="L546" s="20">
        <f t="shared" si="2"/>
        <v>41090</v>
      </c>
      <c r="M546" s="20">
        <f t="shared" si="3"/>
        <v>42184</v>
      </c>
      <c r="N546" s="39" t="s">
        <v>186</v>
      </c>
      <c r="O546" s="40" t="s">
        <v>187</v>
      </c>
      <c r="P546" s="15"/>
      <c r="Q546" s="22" t="s">
        <v>2733</v>
      </c>
      <c r="R546" s="16" t="s">
        <v>2692</v>
      </c>
      <c r="S546" s="66" t="s">
        <v>2734</v>
      </c>
      <c r="T546" s="16" t="s">
        <v>2735</v>
      </c>
      <c r="U546" s="23" t="s">
        <v>59</v>
      </c>
      <c r="V546" s="30"/>
      <c r="W546" s="23"/>
      <c r="X546" s="22"/>
      <c r="Y546" s="22"/>
      <c r="Z546" s="22"/>
      <c r="AA546" s="22"/>
      <c r="AB546" s="22"/>
      <c r="AC546" s="22"/>
      <c r="AD546" s="22"/>
      <c r="AE546" s="22"/>
      <c r="AF546" s="22"/>
      <c r="AG546" s="22"/>
      <c r="AH546" s="22"/>
      <c r="AI546" s="22"/>
      <c r="AJ546" s="22"/>
      <c r="AK546" s="22"/>
      <c r="AL546" s="22"/>
      <c r="AM546" s="22"/>
      <c r="AN546" s="22"/>
      <c r="AO546" s="22"/>
    </row>
    <row r="547" ht="14.25" hidden="1" customHeight="1">
      <c r="A547" s="37">
        <v>2980.0</v>
      </c>
      <c r="B547" s="26"/>
      <c r="C547" s="12" t="str">
        <f t="shared" si="1"/>
        <v>2980</v>
      </c>
      <c r="D547" s="13">
        <v>41704.0</v>
      </c>
      <c r="E547" s="14" t="s">
        <v>2736</v>
      </c>
      <c r="F547" s="15" t="s">
        <v>25</v>
      </c>
      <c r="G547" s="16" t="s">
        <v>2737</v>
      </c>
      <c r="H547" s="17">
        <v>166758.3</v>
      </c>
      <c r="I547" s="18" t="s">
        <v>97</v>
      </c>
      <c r="J547" s="32">
        <f t="shared" ref="J547:J556" si="46">H547*0.1</f>
        <v>16675.83</v>
      </c>
      <c r="K547" s="15" t="s">
        <v>2678</v>
      </c>
      <c r="L547" s="20">
        <f t="shared" si="2"/>
        <v>41640</v>
      </c>
      <c r="M547" s="20">
        <f t="shared" si="3"/>
        <v>42369</v>
      </c>
      <c r="N547" s="39" t="s">
        <v>186</v>
      </c>
      <c r="O547" s="40" t="s">
        <v>187</v>
      </c>
      <c r="P547" s="15" t="s">
        <v>1611</v>
      </c>
      <c r="Q547" s="22" t="s">
        <v>2738</v>
      </c>
      <c r="R547" s="22" t="s">
        <v>1096</v>
      </c>
      <c r="S547" s="22" t="s">
        <v>2739</v>
      </c>
      <c r="T547" s="16" t="s">
        <v>2740</v>
      </c>
      <c r="U547" s="23" t="s">
        <v>46</v>
      </c>
      <c r="V547" s="30"/>
      <c r="W547" s="23"/>
      <c r="X547" s="22"/>
      <c r="Y547" s="22"/>
      <c r="Z547" s="22"/>
      <c r="AA547" s="22"/>
      <c r="AB547" s="22"/>
      <c r="AC547" s="22"/>
      <c r="AD547" s="22"/>
      <c r="AE547" s="22"/>
      <c r="AF547" s="22"/>
      <c r="AG547" s="22"/>
      <c r="AH547" s="22"/>
      <c r="AI547" s="22"/>
      <c r="AJ547" s="22"/>
      <c r="AK547" s="22"/>
      <c r="AL547" s="22"/>
      <c r="AM547" s="22"/>
      <c r="AN547" s="22"/>
      <c r="AO547" s="22"/>
    </row>
    <row r="548" ht="14.25" hidden="1" customHeight="1">
      <c r="A548" s="37">
        <v>2981.0</v>
      </c>
      <c r="B548" s="26">
        <v>3.0</v>
      </c>
      <c r="C548" s="12" t="str">
        <f t="shared" si="1"/>
        <v>2981-03</v>
      </c>
      <c r="D548" s="13">
        <v>42368.0</v>
      </c>
      <c r="E548" s="14" t="s">
        <v>2741</v>
      </c>
      <c r="F548" s="15" t="s">
        <v>25</v>
      </c>
      <c r="G548" s="16" t="s">
        <v>2742</v>
      </c>
      <c r="H548" s="17">
        <v>25906.06</v>
      </c>
      <c r="I548" s="18" t="s">
        <v>97</v>
      </c>
      <c r="J548" s="32">
        <f t="shared" si="46"/>
        <v>2590.606</v>
      </c>
      <c r="K548" s="15" t="s">
        <v>2743</v>
      </c>
      <c r="L548" s="20">
        <f t="shared" si="2"/>
        <v>41334</v>
      </c>
      <c r="M548" s="20">
        <f t="shared" si="3"/>
        <v>42369</v>
      </c>
      <c r="N548" s="39" t="s">
        <v>186</v>
      </c>
      <c r="O548" s="40" t="s">
        <v>187</v>
      </c>
      <c r="P548" s="15" t="s">
        <v>1611</v>
      </c>
      <c r="Q548" s="22" t="s">
        <v>2744</v>
      </c>
      <c r="R548" s="22" t="s">
        <v>1096</v>
      </c>
      <c r="S548" s="22" t="s">
        <v>2745</v>
      </c>
      <c r="T548" s="16" t="s">
        <v>2746</v>
      </c>
      <c r="U548" s="23" t="s">
        <v>177</v>
      </c>
      <c r="V548" s="30"/>
      <c r="W548" s="23"/>
      <c r="X548" s="22"/>
      <c r="Y548" s="22"/>
      <c r="Z548" s="22"/>
      <c r="AA548" s="22"/>
      <c r="AB548" s="22"/>
      <c r="AC548" s="2"/>
      <c r="AD548" s="22"/>
      <c r="AE548" s="22"/>
      <c r="AF548" s="22"/>
      <c r="AG548" s="22"/>
      <c r="AH548" s="22"/>
      <c r="AI548" s="22"/>
      <c r="AJ548" s="22"/>
      <c r="AK548" s="22"/>
      <c r="AL548" s="22"/>
      <c r="AM548" s="22"/>
      <c r="AN548" s="22"/>
      <c r="AO548" s="22"/>
    </row>
    <row r="549" ht="14.25" hidden="1" customHeight="1">
      <c r="A549" s="37">
        <v>2982.0</v>
      </c>
      <c r="B549" s="26">
        <v>3.0</v>
      </c>
      <c r="C549" s="12" t="str">
        <f t="shared" si="1"/>
        <v>2982-03</v>
      </c>
      <c r="D549" s="13">
        <v>42404.0</v>
      </c>
      <c r="E549" s="16" t="s">
        <v>2747</v>
      </c>
      <c r="F549" s="15" t="s">
        <v>25</v>
      </c>
      <c r="G549" s="33" t="s">
        <v>2748</v>
      </c>
      <c r="H549" s="17">
        <v>3885919.71</v>
      </c>
      <c r="I549" s="18" t="s">
        <v>97</v>
      </c>
      <c r="J549" s="32">
        <f t="shared" si="46"/>
        <v>388591.971</v>
      </c>
      <c r="K549" s="15" t="s">
        <v>2749</v>
      </c>
      <c r="L549" s="20">
        <f t="shared" si="2"/>
        <v>41633</v>
      </c>
      <c r="M549" s="20">
        <f t="shared" si="3"/>
        <v>42551</v>
      </c>
      <c r="N549" s="39" t="s">
        <v>186</v>
      </c>
      <c r="O549" s="40" t="s">
        <v>187</v>
      </c>
      <c r="P549" s="15" t="s">
        <v>1482</v>
      </c>
      <c r="Q549" s="22" t="s">
        <v>2750</v>
      </c>
      <c r="R549" s="16" t="s">
        <v>2751</v>
      </c>
      <c r="S549" s="66" t="s">
        <v>2558</v>
      </c>
      <c r="T549" s="16" t="s">
        <v>2752</v>
      </c>
      <c r="U549" s="23" t="s">
        <v>74</v>
      </c>
      <c r="V549" s="30"/>
      <c r="W549" s="23"/>
      <c r="X549" s="22"/>
      <c r="Y549" s="22"/>
      <c r="Z549" s="22"/>
      <c r="AA549" s="22"/>
      <c r="AB549" s="22"/>
      <c r="AC549" s="22"/>
      <c r="AD549" s="2"/>
      <c r="AE549" s="2"/>
      <c r="AF549" s="2"/>
      <c r="AG549" s="2"/>
      <c r="AH549" s="2"/>
      <c r="AI549" s="2"/>
      <c r="AJ549" s="2"/>
      <c r="AK549" s="2"/>
      <c r="AL549" s="2"/>
      <c r="AM549" s="2"/>
      <c r="AN549" s="2"/>
      <c r="AO549" s="2"/>
    </row>
    <row r="550" ht="14.25" hidden="1" customHeight="1">
      <c r="A550" s="37">
        <v>2983.0</v>
      </c>
      <c r="B550" s="26">
        <v>2.0</v>
      </c>
      <c r="C550" s="12" t="str">
        <f t="shared" si="1"/>
        <v>2983-02</v>
      </c>
      <c r="D550" s="13">
        <v>42555.0</v>
      </c>
      <c r="E550" s="16" t="s">
        <v>2753</v>
      </c>
      <c r="F550" s="15" t="s">
        <v>25</v>
      </c>
      <c r="G550" s="16" t="s">
        <v>2754</v>
      </c>
      <c r="H550" s="17">
        <v>3663000.0</v>
      </c>
      <c r="I550" s="18" t="s">
        <v>97</v>
      </c>
      <c r="J550" s="32">
        <f t="shared" si="46"/>
        <v>366300</v>
      </c>
      <c r="K550" s="15" t="s">
        <v>2755</v>
      </c>
      <c r="L550" s="20">
        <f t="shared" si="2"/>
        <v>41365</v>
      </c>
      <c r="M550" s="20">
        <f t="shared" si="3"/>
        <v>42735</v>
      </c>
      <c r="N550" s="39" t="s">
        <v>186</v>
      </c>
      <c r="O550" s="40" t="s">
        <v>187</v>
      </c>
      <c r="P550" s="15" t="s">
        <v>797</v>
      </c>
      <c r="Q550" s="22" t="s">
        <v>2756</v>
      </c>
      <c r="R550" s="16" t="s">
        <v>2558</v>
      </c>
      <c r="S550" s="22" t="s">
        <v>2757</v>
      </c>
      <c r="T550" s="16" t="s">
        <v>2758</v>
      </c>
      <c r="U550" s="23" t="s">
        <v>74</v>
      </c>
      <c r="V550" s="30"/>
      <c r="W550" s="23"/>
      <c r="X550" s="22"/>
      <c r="Y550" s="22"/>
      <c r="Z550" s="22"/>
      <c r="AA550" s="22"/>
      <c r="AB550" s="22"/>
      <c r="AC550" s="22"/>
      <c r="AD550" s="22"/>
      <c r="AE550" s="22"/>
      <c r="AF550" s="22"/>
      <c r="AG550" s="22"/>
      <c r="AH550" s="22"/>
      <c r="AI550" s="22"/>
      <c r="AJ550" s="22"/>
      <c r="AK550" s="22"/>
      <c r="AL550" s="22"/>
      <c r="AM550" s="22"/>
      <c r="AN550" s="22"/>
      <c r="AO550" s="22"/>
    </row>
    <row r="551" ht="14.25" hidden="1" customHeight="1">
      <c r="A551" s="37">
        <v>2984.0</v>
      </c>
      <c r="B551" s="26"/>
      <c r="C551" s="12" t="str">
        <f t="shared" si="1"/>
        <v>2984</v>
      </c>
      <c r="D551" s="13">
        <v>41716.0</v>
      </c>
      <c r="E551" s="14" t="s">
        <v>2759</v>
      </c>
      <c r="F551" s="15" t="s">
        <v>25</v>
      </c>
      <c r="G551" s="16" t="s">
        <v>2760</v>
      </c>
      <c r="H551" s="17">
        <v>73984.5</v>
      </c>
      <c r="I551" s="18" t="s">
        <v>97</v>
      </c>
      <c r="J551" s="32">
        <f t="shared" si="46"/>
        <v>7398.45</v>
      </c>
      <c r="K551" s="15" t="s">
        <v>2761</v>
      </c>
      <c r="L551" s="20">
        <f t="shared" si="2"/>
        <v>41518</v>
      </c>
      <c r="M551" s="20">
        <f t="shared" si="3"/>
        <v>42247</v>
      </c>
      <c r="N551" s="39" t="s">
        <v>186</v>
      </c>
      <c r="O551" s="40" t="s">
        <v>187</v>
      </c>
      <c r="P551" s="15" t="s">
        <v>1482</v>
      </c>
      <c r="Q551" s="22" t="s">
        <v>2762</v>
      </c>
      <c r="R551" s="22" t="s">
        <v>1198</v>
      </c>
      <c r="S551" s="22" t="s">
        <v>2763</v>
      </c>
      <c r="T551" s="16" t="s">
        <v>2764</v>
      </c>
      <c r="U551" s="23" t="s">
        <v>218</v>
      </c>
      <c r="V551" s="30"/>
      <c r="W551" s="23"/>
      <c r="X551" s="22"/>
      <c r="Y551" s="22"/>
      <c r="Z551" s="22"/>
      <c r="AA551" s="22"/>
      <c r="AB551" s="22"/>
      <c r="AC551" s="22"/>
      <c r="AD551" s="22"/>
      <c r="AE551" s="22"/>
      <c r="AF551" s="22"/>
      <c r="AG551" s="22"/>
      <c r="AH551" s="22"/>
      <c r="AI551" s="22"/>
      <c r="AJ551" s="22"/>
      <c r="AK551" s="22"/>
      <c r="AL551" s="22"/>
      <c r="AM551" s="22"/>
      <c r="AN551" s="22"/>
      <c r="AO551" s="22"/>
    </row>
    <row r="552" ht="14.25" hidden="1" customHeight="1">
      <c r="A552" s="37">
        <v>2985.0</v>
      </c>
      <c r="B552" s="26">
        <v>2.0</v>
      </c>
      <c r="C552" s="12" t="str">
        <f t="shared" si="1"/>
        <v>2985-02</v>
      </c>
      <c r="D552" s="13">
        <v>42342.0</v>
      </c>
      <c r="E552" s="14" t="s">
        <v>2765</v>
      </c>
      <c r="F552" s="15" t="s">
        <v>25</v>
      </c>
      <c r="G552" s="16" t="s">
        <v>2766</v>
      </c>
      <c r="H552" s="17">
        <v>4161071.0</v>
      </c>
      <c r="I552" s="18" t="s">
        <v>97</v>
      </c>
      <c r="J552" s="32">
        <f t="shared" si="46"/>
        <v>416107.1</v>
      </c>
      <c r="K552" s="15" t="s">
        <v>2767</v>
      </c>
      <c r="L552" s="20">
        <f t="shared" si="2"/>
        <v>41615</v>
      </c>
      <c r="M552" s="20">
        <f t="shared" si="3"/>
        <v>42344</v>
      </c>
      <c r="N552" s="39" t="s">
        <v>186</v>
      </c>
      <c r="O552" s="40" t="s">
        <v>187</v>
      </c>
      <c r="P552" s="15" t="s">
        <v>797</v>
      </c>
      <c r="Q552" s="22" t="s">
        <v>2768</v>
      </c>
      <c r="R552" s="22" t="s">
        <v>2769</v>
      </c>
      <c r="S552" s="22" t="s">
        <v>2770</v>
      </c>
      <c r="T552" s="16" t="s">
        <v>2771</v>
      </c>
      <c r="U552" s="23" t="s">
        <v>74</v>
      </c>
      <c r="V552" s="30"/>
      <c r="W552" s="23"/>
      <c r="X552" s="22"/>
      <c r="Y552" s="22"/>
      <c r="Z552" s="22"/>
      <c r="AA552" s="22"/>
      <c r="AB552" s="22"/>
      <c r="AC552" s="22"/>
      <c r="AD552" s="2"/>
      <c r="AE552" s="2"/>
      <c r="AF552" s="2"/>
      <c r="AG552" s="2"/>
      <c r="AH552" s="2"/>
      <c r="AI552" s="2"/>
      <c r="AJ552" s="2"/>
      <c r="AK552" s="2"/>
      <c r="AL552" s="2"/>
      <c r="AM552" s="2"/>
      <c r="AN552" s="2"/>
      <c r="AO552" s="2"/>
    </row>
    <row r="553" ht="14.25" hidden="1" customHeight="1">
      <c r="A553" s="37">
        <v>2986.0</v>
      </c>
      <c r="B553" s="26">
        <v>1.0</v>
      </c>
      <c r="C553" s="12" t="str">
        <f t="shared" si="1"/>
        <v>2986-01</v>
      </c>
      <c r="D553" s="13">
        <v>41936.0</v>
      </c>
      <c r="E553" s="14" t="s">
        <v>2772</v>
      </c>
      <c r="F553" s="15" t="s">
        <v>25</v>
      </c>
      <c r="G553" s="16" t="s">
        <v>2773</v>
      </c>
      <c r="H553" s="17">
        <v>1958101.95</v>
      </c>
      <c r="I553" s="18" t="s">
        <v>97</v>
      </c>
      <c r="J553" s="32">
        <f t="shared" si="46"/>
        <v>195810.195</v>
      </c>
      <c r="K553" s="15" t="s">
        <v>2761</v>
      </c>
      <c r="L553" s="20">
        <f t="shared" si="2"/>
        <v>41518</v>
      </c>
      <c r="M553" s="20">
        <f t="shared" si="3"/>
        <v>42247</v>
      </c>
      <c r="N553" s="39" t="s">
        <v>186</v>
      </c>
      <c r="O553" s="40" t="s">
        <v>187</v>
      </c>
      <c r="P553" s="15" t="s">
        <v>1611</v>
      </c>
      <c r="Q553" s="22" t="s">
        <v>2774</v>
      </c>
      <c r="R553" s="22" t="s">
        <v>1096</v>
      </c>
      <c r="S553" s="22" t="s">
        <v>2775</v>
      </c>
      <c r="T553" s="16" t="s">
        <v>2776</v>
      </c>
      <c r="U553" s="23" t="s">
        <v>74</v>
      </c>
      <c r="V553" s="30"/>
      <c r="W553" s="23"/>
      <c r="X553" s="22"/>
      <c r="Y553" s="22"/>
      <c r="Z553" s="22"/>
      <c r="AA553" s="22"/>
      <c r="AB553" s="22"/>
      <c r="AC553" s="22"/>
      <c r="AD553" s="22"/>
      <c r="AE553" s="22"/>
      <c r="AF553" s="22"/>
      <c r="AG553" s="22"/>
      <c r="AH553" s="22"/>
      <c r="AI553" s="22"/>
      <c r="AJ553" s="22"/>
      <c r="AK553" s="22"/>
      <c r="AL553" s="22"/>
      <c r="AM553" s="22"/>
      <c r="AN553" s="22"/>
      <c r="AO553" s="22"/>
    </row>
    <row r="554" ht="14.25" hidden="1" customHeight="1">
      <c r="A554" s="37">
        <v>2987.0</v>
      </c>
      <c r="B554" s="26"/>
      <c r="C554" s="12" t="str">
        <f t="shared" si="1"/>
        <v>2987</v>
      </c>
      <c r="D554" s="13">
        <v>41719.0</v>
      </c>
      <c r="E554" s="14" t="s">
        <v>2777</v>
      </c>
      <c r="F554" s="15" t="s">
        <v>25</v>
      </c>
      <c r="G554" s="16" t="s">
        <v>2778</v>
      </c>
      <c r="H554" s="17">
        <v>1326351.33</v>
      </c>
      <c r="I554" s="18" t="s">
        <v>97</v>
      </c>
      <c r="J554" s="32">
        <f t="shared" si="46"/>
        <v>132635.133</v>
      </c>
      <c r="K554" s="15" t="s">
        <v>2779</v>
      </c>
      <c r="L554" s="20">
        <f t="shared" si="2"/>
        <v>41632</v>
      </c>
      <c r="M554" s="20">
        <f t="shared" si="3"/>
        <v>42361</v>
      </c>
      <c r="N554" s="39" t="s">
        <v>186</v>
      </c>
      <c r="O554" s="40" t="s">
        <v>187</v>
      </c>
      <c r="P554" s="15" t="s">
        <v>1611</v>
      </c>
      <c r="Q554" s="22" t="s">
        <v>2780</v>
      </c>
      <c r="R554" s="22" t="s">
        <v>718</v>
      </c>
      <c r="S554" s="22" t="s">
        <v>2781</v>
      </c>
      <c r="T554" s="16" t="s">
        <v>2782</v>
      </c>
      <c r="U554" s="23" t="s">
        <v>46</v>
      </c>
      <c r="V554" s="30"/>
      <c r="W554" s="23"/>
      <c r="X554" s="22"/>
      <c r="Y554" s="22"/>
      <c r="Z554" s="22"/>
      <c r="AA554" s="22"/>
      <c r="AB554" s="22"/>
      <c r="AC554" s="22"/>
      <c r="AD554" s="22"/>
      <c r="AE554" s="22"/>
      <c r="AF554" s="22"/>
      <c r="AG554" s="22"/>
      <c r="AH554" s="22"/>
      <c r="AI554" s="22"/>
      <c r="AJ554" s="22"/>
      <c r="AK554" s="22"/>
      <c r="AL554" s="22"/>
      <c r="AM554" s="22"/>
      <c r="AN554" s="22"/>
      <c r="AO554" s="22"/>
    </row>
    <row r="555" ht="14.25" hidden="1" customHeight="1">
      <c r="A555" s="37">
        <v>2988.0</v>
      </c>
      <c r="B555" s="26"/>
      <c r="C555" s="12" t="str">
        <f t="shared" si="1"/>
        <v>2988</v>
      </c>
      <c r="D555" s="13">
        <v>41719.0</v>
      </c>
      <c r="E555" s="14" t="s">
        <v>2783</v>
      </c>
      <c r="F555" s="15" t="s">
        <v>25</v>
      </c>
      <c r="G555" s="16" t="s">
        <v>2784</v>
      </c>
      <c r="H555" s="17">
        <v>44700.0</v>
      </c>
      <c r="I555" s="18" t="s">
        <v>97</v>
      </c>
      <c r="J555" s="32">
        <f t="shared" si="46"/>
        <v>4470</v>
      </c>
      <c r="K555" s="15" t="s">
        <v>2785</v>
      </c>
      <c r="L555" s="20">
        <f t="shared" si="2"/>
        <v>41593</v>
      </c>
      <c r="M555" s="20">
        <f t="shared" si="3"/>
        <v>42138</v>
      </c>
      <c r="N555" s="39" t="s">
        <v>186</v>
      </c>
      <c r="O555" s="40" t="s">
        <v>187</v>
      </c>
      <c r="P555" s="15" t="s">
        <v>1482</v>
      </c>
      <c r="Q555" s="22" t="s">
        <v>2786</v>
      </c>
      <c r="R555" s="23" t="s">
        <v>995</v>
      </c>
      <c r="S555" s="22" t="s">
        <v>2787</v>
      </c>
      <c r="T555" s="16" t="s">
        <v>2788</v>
      </c>
      <c r="U555" s="23" t="s">
        <v>46</v>
      </c>
      <c r="V555" s="30"/>
      <c r="W555" s="23"/>
      <c r="X555" s="2"/>
      <c r="Y555" s="22"/>
      <c r="Z555" s="67"/>
      <c r="AA555" s="22"/>
      <c r="AB555" s="22"/>
      <c r="AC555" s="22"/>
      <c r="AD555" s="22"/>
      <c r="AE555" s="22"/>
      <c r="AF555" s="22"/>
      <c r="AG555" s="22"/>
      <c r="AH555" s="22"/>
      <c r="AI555" s="22"/>
      <c r="AJ555" s="22"/>
      <c r="AK555" s="22"/>
      <c r="AL555" s="22"/>
      <c r="AM555" s="22"/>
      <c r="AN555" s="22"/>
      <c r="AO555" s="22"/>
    </row>
    <row r="556" ht="14.25" hidden="1" customHeight="1">
      <c r="A556" s="37">
        <v>2989.0</v>
      </c>
      <c r="B556" s="26"/>
      <c r="C556" s="12" t="str">
        <f t="shared" si="1"/>
        <v>2989</v>
      </c>
      <c r="D556" s="13">
        <v>41719.0</v>
      </c>
      <c r="E556" s="14" t="s">
        <v>2789</v>
      </c>
      <c r="F556" s="15" t="s">
        <v>25</v>
      </c>
      <c r="G556" s="16" t="s">
        <v>2790</v>
      </c>
      <c r="H556" s="17">
        <v>94655.4</v>
      </c>
      <c r="I556" s="18" t="s">
        <v>97</v>
      </c>
      <c r="J556" s="32">
        <f t="shared" si="46"/>
        <v>9465.54</v>
      </c>
      <c r="K556" s="15" t="s">
        <v>2791</v>
      </c>
      <c r="L556" s="20">
        <f t="shared" si="2"/>
        <v>41594</v>
      </c>
      <c r="M556" s="20">
        <f t="shared" si="3"/>
        <v>41958</v>
      </c>
      <c r="N556" s="39" t="s">
        <v>186</v>
      </c>
      <c r="O556" s="40" t="s">
        <v>187</v>
      </c>
      <c r="P556" s="15" t="s">
        <v>1482</v>
      </c>
      <c r="Q556" s="22" t="s">
        <v>2792</v>
      </c>
      <c r="R556" s="23" t="s">
        <v>995</v>
      </c>
      <c r="S556" s="22" t="s">
        <v>2793</v>
      </c>
      <c r="T556" s="16" t="s">
        <v>2794</v>
      </c>
      <c r="U556" s="23" t="s">
        <v>177</v>
      </c>
      <c r="V556" s="30"/>
      <c r="W556" s="23"/>
      <c r="X556" s="22"/>
      <c r="Y556" s="2"/>
      <c r="Z556" s="2"/>
      <c r="AA556" s="2"/>
      <c r="AB556" s="22"/>
      <c r="AC556" s="22"/>
      <c r="AD556" s="22"/>
      <c r="AE556" s="22"/>
      <c r="AF556" s="22"/>
      <c r="AG556" s="22"/>
      <c r="AH556" s="22"/>
      <c r="AI556" s="22"/>
      <c r="AJ556" s="22"/>
      <c r="AK556" s="22"/>
      <c r="AL556" s="22"/>
      <c r="AM556" s="22"/>
      <c r="AN556" s="22"/>
      <c r="AO556" s="22"/>
    </row>
    <row r="557" ht="14.25" hidden="1" customHeight="1">
      <c r="A557" s="26">
        <v>2990.0</v>
      </c>
      <c r="B557" s="18">
        <v>3.0</v>
      </c>
      <c r="C557" s="12" t="str">
        <f t="shared" si="1"/>
        <v>2990-03</v>
      </c>
      <c r="D557" s="13">
        <v>42093.0</v>
      </c>
      <c r="E557" s="27"/>
      <c r="F557" s="28"/>
      <c r="G557" s="16" t="s">
        <v>2795</v>
      </c>
      <c r="H557" s="17">
        <v>470000.0</v>
      </c>
      <c r="I557" s="18" t="s">
        <v>27</v>
      </c>
      <c r="J557" s="23"/>
      <c r="K557" s="16" t="s">
        <v>2796</v>
      </c>
      <c r="L557" s="20">
        <f t="shared" si="2"/>
        <v>41670</v>
      </c>
      <c r="M557" s="20">
        <f t="shared" si="3"/>
        <v>42209</v>
      </c>
      <c r="N557" s="29" t="s">
        <v>117</v>
      </c>
      <c r="O557" s="18" t="s">
        <v>292</v>
      </c>
      <c r="P557" s="23" t="s">
        <v>293</v>
      </c>
      <c r="Q557" s="16" t="s">
        <v>987</v>
      </c>
      <c r="R557" s="16" t="s">
        <v>987</v>
      </c>
      <c r="S557" s="16" t="s">
        <v>987</v>
      </c>
      <c r="T557" s="16"/>
      <c r="U557" s="23" t="s">
        <v>683</v>
      </c>
      <c r="V557" s="30"/>
      <c r="W557" s="23"/>
      <c r="X557" s="22"/>
      <c r="Y557" s="22"/>
      <c r="Z557" s="67"/>
      <c r="AA557" s="22"/>
      <c r="AB557" s="22"/>
      <c r="AC557" s="22"/>
      <c r="AD557" s="22"/>
      <c r="AE557" s="22"/>
      <c r="AF557" s="22"/>
      <c r="AG557" s="22"/>
      <c r="AH557" s="22"/>
      <c r="AI557" s="22"/>
      <c r="AJ557" s="22"/>
      <c r="AK557" s="22"/>
      <c r="AL557" s="22"/>
      <c r="AM557" s="22"/>
      <c r="AN557" s="22"/>
      <c r="AO557" s="22"/>
    </row>
    <row r="558" ht="14.25" hidden="1" customHeight="1">
      <c r="A558" s="37">
        <v>2991.0</v>
      </c>
      <c r="B558" s="26"/>
      <c r="C558" s="12" t="str">
        <f t="shared" si="1"/>
        <v>2991</v>
      </c>
      <c r="D558" s="13">
        <v>41724.0</v>
      </c>
      <c r="E558" s="14" t="s">
        <v>2797</v>
      </c>
      <c r="F558" s="15" t="s">
        <v>25</v>
      </c>
      <c r="G558" s="16" t="s">
        <v>2798</v>
      </c>
      <c r="H558" s="17">
        <v>122089.05</v>
      </c>
      <c r="I558" s="18" t="s">
        <v>97</v>
      </c>
      <c r="J558" s="32">
        <f>H558*0.1</f>
        <v>12208.905</v>
      </c>
      <c r="K558" s="15" t="s">
        <v>2799</v>
      </c>
      <c r="L558" s="20">
        <f t="shared" si="2"/>
        <v>41730</v>
      </c>
      <c r="M558" s="20">
        <f t="shared" si="3"/>
        <v>42094</v>
      </c>
      <c r="N558" s="39" t="s">
        <v>186</v>
      </c>
      <c r="O558" s="40" t="s">
        <v>187</v>
      </c>
      <c r="P558" s="15" t="s">
        <v>1611</v>
      </c>
      <c r="Q558" s="22" t="s">
        <v>2800</v>
      </c>
      <c r="R558" s="22" t="s">
        <v>799</v>
      </c>
      <c r="S558" s="22" t="s">
        <v>2801</v>
      </c>
      <c r="T558" s="16" t="s">
        <v>2802</v>
      </c>
      <c r="U558" s="23" t="s">
        <v>83</v>
      </c>
      <c r="V558" s="30"/>
      <c r="W558" s="23"/>
      <c r="X558" s="2"/>
      <c r="Y558" s="22"/>
      <c r="Z558" s="67"/>
      <c r="AA558" s="22"/>
      <c r="AB558" s="22"/>
      <c r="AC558" s="22"/>
      <c r="AD558" s="22"/>
      <c r="AE558" s="22"/>
      <c r="AF558" s="22"/>
      <c r="AG558" s="22"/>
      <c r="AH558" s="22"/>
      <c r="AI558" s="22"/>
      <c r="AJ558" s="22"/>
      <c r="AK558" s="22"/>
      <c r="AL558" s="22"/>
      <c r="AM558" s="22"/>
      <c r="AN558" s="22"/>
      <c r="AO558" s="22"/>
    </row>
    <row r="559" ht="14.25" hidden="1" customHeight="1">
      <c r="A559" s="37">
        <v>2992.0</v>
      </c>
      <c r="B559" s="26"/>
      <c r="C559" s="12" t="str">
        <f t="shared" si="1"/>
        <v>2992</v>
      </c>
      <c r="D559" s="13">
        <v>41724.0</v>
      </c>
      <c r="E559" s="14" t="s">
        <v>2803</v>
      </c>
      <c r="F559" s="15" t="s">
        <v>25</v>
      </c>
      <c r="G559" s="16" t="s">
        <v>2804</v>
      </c>
      <c r="H559" s="17">
        <v>133154.76</v>
      </c>
      <c r="I559" s="18" t="s">
        <v>97</v>
      </c>
      <c r="J559" s="32"/>
      <c r="K559" s="15" t="s">
        <v>2805</v>
      </c>
      <c r="L559" s="20">
        <f t="shared" si="2"/>
        <v>41654</v>
      </c>
      <c r="M559" s="20">
        <f t="shared" si="3"/>
        <v>41834</v>
      </c>
      <c r="N559" s="39" t="s">
        <v>186</v>
      </c>
      <c r="O559" s="40" t="s">
        <v>187</v>
      </c>
      <c r="P559" s="15"/>
      <c r="Q559" s="22" t="s">
        <v>2806</v>
      </c>
      <c r="R559" s="22" t="s">
        <v>1021</v>
      </c>
      <c r="S559" s="22" t="s">
        <v>2807</v>
      </c>
      <c r="T559" s="16" t="s">
        <v>2808</v>
      </c>
      <c r="U559" s="23" t="s">
        <v>74</v>
      </c>
      <c r="V559" s="30"/>
      <c r="W559" s="23"/>
      <c r="X559" s="22"/>
      <c r="Y559" s="2"/>
      <c r="Z559" s="2"/>
      <c r="AA559" s="2"/>
      <c r="AB559" s="22"/>
      <c r="AC559" s="22"/>
      <c r="AD559" s="22"/>
      <c r="AE559" s="22"/>
      <c r="AF559" s="22"/>
      <c r="AG559" s="22"/>
      <c r="AH559" s="22"/>
      <c r="AI559" s="22"/>
      <c r="AJ559" s="22"/>
      <c r="AK559" s="22"/>
      <c r="AL559" s="22"/>
      <c r="AM559" s="22"/>
      <c r="AN559" s="22"/>
      <c r="AO559" s="22"/>
    </row>
    <row r="560" ht="14.25" hidden="1" customHeight="1">
      <c r="A560" s="37">
        <v>2993.0</v>
      </c>
      <c r="B560" s="26"/>
      <c r="C560" s="12" t="str">
        <f t="shared" si="1"/>
        <v>2993</v>
      </c>
      <c r="D560" s="13">
        <v>41724.0</v>
      </c>
      <c r="E560" s="14" t="s">
        <v>2803</v>
      </c>
      <c r="F560" s="15" t="s">
        <v>25</v>
      </c>
      <c r="G560" s="16" t="s">
        <v>2809</v>
      </c>
      <c r="H560" s="17">
        <v>849429.0</v>
      </c>
      <c r="I560" s="18" t="s">
        <v>97</v>
      </c>
      <c r="J560" s="32"/>
      <c r="K560" s="15" t="s">
        <v>2810</v>
      </c>
      <c r="L560" s="20">
        <f t="shared" si="2"/>
        <v>41654</v>
      </c>
      <c r="M560" s="20">
        <f t="shared" si="3"/>
        <v>41833</v>
      </c>
      <c r="N560" s="39" t="s">
        <v>186</v>
      </c>
      <c r="O560" s="40" t="s">
        <v>187</v>
      </c>
      <c r="P560" s="15"/>
      <c r="Q560" s="22" t="s">
        <v>2806</v>
      </c>
      <c r="R560" s="22" t="s">
        <v>1021</v>
      </c>
      <c r="S560" s="22" t="s">
        <v>2811</v>
      </c>
      <c r="T560" s="16" t="s">
        <v>2812</v>
      </c>
      <c r="U560" s="23" t="s">
        <v>74</v>
      </c>
      <c r="V560" s="30"/>
      <c r="W560" s="23"/>
      <c r="X560" s="22"/>
      <c r="Y560" s="22"/>
      <c r="Z560" s="67"/>
      <c r="AA560" s="22"/>
      <c r="AB560" s="22"/>
      <c r="AC560" s="22"/>
      <c r="AD560" s="22"/>
      <c r="AE560" s="22"/>
      <c r="AF560" s="22"/>
      <c r="AG560" s="22"/>
      <c r="AH560" s="22"/>
      <c r="AI560" s="22"/>
      <c r="AJ560" s="22"/>
      <c r="AK560" s="22"/>
      <c r="AL560" s="22"/>
      <c r="AM560" s="22"/>
      <c r="AN560" s="22"/>
      <c r="AO560" s="22"/>
    </row>
    <row r="561" ht="14.25" hidden="1" customHeight="1">
      <c r="A561" s="37">
        <v>2994.0</v>
      </c>
      <c r="B561" s="26">
        <v>3.0</v>
      </c>
      <c r="C561" s="12" t="str">
        <f t="shared" si="1"/>
        <v>2994-03</v>
      </c>
      <c r="D561" s="13">
        <v>41941.0</v>
      </c>
      <c r="E561" s="14" t="s">
        <v>2803</v>
      </c>
      <c r="F561" s="15" t="s">
        <v>25</v>
      </c>
      <c r="G561" s="16" t="s">
        <v>2813</v>
      </c>
      <c r="H561" s="17">
        <v>1019531.22</v>
      </c>
      <c r="I561" s="18" t="s">
        <v>97</v>
      </c>
      <c r="J561" s="32"/>
      <c r="K561" s="15" t="s">
        <v>2814</v>
      </c>
      <c r="L561" s="20">
        <f t="shared" si="2"/>
        <v>41654</v>
      </c>
      <c r="M561" s="20">
        <f t="shared" si="3"/>
        <v>41986</v>
      </c>
      <c r="N561" s="39" t="s">
        <v>186</v>
      </c>
      <c r="O561" s="40" t="s">
        <v>187</v>
      </c>
      <c r="P561" s="15"/>
      <c r="Q561" s="22" t="s">
        <v>2815</v>
      </c>
      <c r="R561" s="22" t="s">
        <v>2816</v>
      </c>
      <c r="S561" s="22" t="s">
        <v>2817</v>
      </c>
      <c r="T561" s="16" t="s">
        <v>2818</v>
      </c>
      <c r="U561" s="23" t="s">
        <v>74</v>
      </c>
      <c r="V561" s="30"/>
      <c r="W561" s="23"/>
      <c r="X561" s="22"/>
      <c r="Y561" s="22"/>
      <c r="Z561" s="67"/>
      <c r="AA561" s="22"/>
      <c r="AB561" s="22"/>
      <c r="AC561" s="2"/>
      <c r="AD561" s="22"/>
      <c r="AE561" s="22"/>
      <c r="AF561" s="22"/>
      <c r="AG561" s="22"/>
      <c r="AH561" s="22"/>
      <c r="AI561" s="22"/>
      <c r="AJ561" s="22"/>
      <c r="AK561" s="22"/>
      <c r="AL561" s="22"/>
      <c r="AM561" s="22"/>
      <c r="AN561" s="22"/>
      <c r="AO561" s="22"/>
    </row>
    <row r="562" ht="14.25" hidden="1" customHeight="1">
      <c r="A562" s="37">
        <v>2995.0</v>
      </c>
      <c r="B562" s="26">
        <v>2.0</v>
      </c>
      <c r="C562" s="12" t="str">
        <f t="shared" si="1"/>
        <v>2995-02</v>
      </c>
      <c r="D562" s="13">
        <v>41724.0</v>
      </c>
      <c r="E562" s="14" t="s">
        <v>2803</v>
      </c>
      <c r="F562" s="15" t="s">
        <v>25</v>
      </c>
      <c r="G562" s="16" t="s">
        <v>2819</v>
      </c>
      <c r="H562" s="17">
        <v>296512.79</v>
      </c>
      <c r="I562" s="18" t="s">
        <v>97</v>
      </c>
      <c r="J562" s="32"/>
      <c r="K562" s="15" t="s">
        <v>2820</v>
      </c>
      <c r="L562" s="20">
        <f t="shared" si="2"/>
        <v>41654</v>
      </c>
      <c r="M562" s="20">
        <f t="shared" si="3"/>
        <v>41986</v>
      </c>
      <c r="N562" s="39" t="s">
        <v>186</v>
      </c>
      <c r="O562" s="40" t="s">
        <v>187</v>
      </c>
      <c r="P562" s="15"/>
      <c r="Q562" s="22" t="s">
        <v>1021</v>
      </c>
      <c r="R562" s="22" t="s">
        <v>1021</v>
      </c>
      <c r="S562" s="22" t="s">
        <v>2821</v>
      </c>
      <c r="T562" s="16" t="s">
        <v>2822</v>
      </c>
      <c r="U562" s="23" t="s">
        <v>74</v>
      </c>
      <c r="V562" s="30"/>
      <c r="W562" s="23"/>
      <c r="X562" s="22"/>
      <c r="Y562" s="22"/>
      <c r="Z562" s="64"/>
      <c r="AA562" s="22"/>
      <c r="AB562" s="22"/>
      <c r="AC562" s="22"/>
      <c r="AD562" s="22"/>
      <c r="AE562" s="22"/>
      <c r="AF562" s="22"/>
      <c r="AG562" s="22"/>
      <c r="AH562" s="22"/>
      <c r="AI562" s="22"/>
      <c r="AJ562" s="22"/>
      <c r="AK562" s="22"/>
      <c r="AL562" s="22"/>
      <c r="AM562" s="22"/>
      <c r="AN562" s="22"/>
      <c r="AO562" s="22"/>
    </row>
    <row r="563" ht="14.25" hidden="1" customHeight="1">
      <c r="A563" s="37">
        <v>2996.0</v>
      </c>
      <c r="B563" s="26"/>
      <c r="C563" s="12" t="str">
        <f t="shared" si="1"/>
        <v>2996</v>
      </c>
      <c r="D563" s="13">
        <v>41724.0</v>
      </c>
      <c r="E563" s="14" t="s">
        <v>2823</v>
      </c>
      <c r="F563" s="15" t="s">
        <v>25</v>
      </c>
      <c r="G563" s="16" t="s">
        <v>2824</v>
      </c>
      <c r="H563" s="17">
        <v>615149.0</v>
      </c>
      <c r="I563" s="18" t="s">
        <v>97</v>
      </c>
      <c r="J563" s="32">
        <v>154638.0</v>
      </c>
      <c r="K563" s="15" t="s">
        <v>2825</v>
      </c>
      <c r="L563" s="20">
        <f t="shared" si="2"/>
        <v>41197</v>
      </c>
      <c r="M563" s="20">
        <f t="shared" si="3"/>
        <v>42291</v>
      </c>
      <c r="N563" s="39" t="s">
        <v>186</v>
      </c>
      <c r="O563" s="40" t="s">
        <v>187</v>
      </c>
      <c r="P563" s="15"/>
      <c r="Q563" s="22" t="s">
        <v>2826</v>
      </c>
      <c r="R563" s="22" t="s">
        <v>43</v>
      </c>
      <c r="S563" s="22" t="s">
        <v>2827</v>
      </c>
      <c r="T563" s="16" t="s">
        <v>2828</v>
      </c>
      <c r="U563" s="23" t="s">
        <v>46</v>
      </c>
      <c r="V563" s="30"/>
      <c r="W563" s="23"/>
      <c r="X563" s="22"/>
      <c r="Y563" s="22"/>
      <c r="Z563" s="64"/>
      <c r="AA563" s="22"/>
      <c r="AB563" s="22"/>
      <c r="AC563" s="22"/>
      <c r="AD563" s="22"/>
      <c r="AE563" s="22"/>
      <c r="AF563" s="22"/>
      <c r="AG563" s="22"/>
      <c r="AH563" s="22"/>
      <c r="AI563" s="22"/>
      <c r="AJ563" s="22"/>
      <c r="AK563" s="22"/>
      <c r="AL563" s="22"/>
      <c r="AM563" s="22"/>
      <c r="AN563" s="22"/>
      <c r="AO563" s="22"/>
    </row>
    <row r="564" ht="14.25" hidden="1" customHeight="1">
      <c r="A564" s="37">
        <v>2997.0</v>
      </c>
      <c r="B564" s="41">
        <v>1.0</v>
      </c>
      <c r="C564" s="12" t="str">
        <f t="shared" si="1"/>
        <v>2997-01</v>
      </c>
      <c r="D564" s="13">
        <v>41724.0</v>
      </c>
      <c r="E564" s="14" t="s">
        <v>2803</v>
      </c>
      <c r="F564" s="15" t="s">
        <v>25</v>
      </c>
      <c r="G564" s="16" t="s">
        <v>2829</v>
      </c>
      <c r="H564" s="17">
        <v>714200.93</v>
      </c>
      <c r="I564" s="18" t="s">
        <v>97</v>
      </c>
      <c r="J564" s="32"/>
      <c r="K564" s="15" t="s">
        <v>2830</v>
      </c>
      <c r="L564" s="20">
        <f t="shared" si="2"/>
        <v>41654</v>
      </c>
      <c r="M564" s="20">
        <f t="shared" si="3"/>
        <v>41773</v>
      </c>
      <c r="N564" s="39" t="s">
        <v>186</v>
      </c>
      <c r="O564" s="40" t="s">
        <v>187</v>
      </c>
      <c r="P564" s="15"/>
      <c r="Q564" s="22" t="s">
        <v>2831</v>
      </c>
      <c r="R564" s="22" t="s">
        <v>2832</v>
      </c>
      <c r="S564" s="22" t="s">
        <v>2833</v>
      </c>
      <c r="T564" s="16" t="s">
        <v>2834</v>
      </c>
      <c r="U564" s="23" t="s">
        <v>74</v>
      </c>
      <c r="V564" s="30"/>
      <c r="W564" s="23"/>
      <c r="X564" s="22"/>
      <c r="Y564" s="22"/>
      <c r="Z564" s="22"/>
      <c r="AA564" s="22"/>
      <c r="AB564" s="22"/>
      <c r="AC564" s="22"/>
      <c r="AD564" s="22"/>
      <c r="AE564" s="22"/>
      <c r="AF564" s="22"/>
      <c r="AG564" s="22"/>
      <c r="AH564" s="22"/>
      <c r="AI564" s="22"/>
      <c r="AJ564" s="22"/>
      <c r="AK564" s="22"/>
      <c r="AL564" s="22"/>
      <c r="AM564" s="22"/>
      <c r="AN564" s="22"/>
      <c r="AO564" s="22"/>
    </row>
    <row r="565" ht="14.25" hidden="1" customHeight="1">
      <c r="A565" s="37">
        <v>2998.0</v>
      </c>
      <c r="B565" s="26"/>
      <c r="C565" s="12" t="str">
        <f t="shared" si="1"/>
        <v>2998</v>
      </c>
      <c r="D565" s="13">
        <v>41725.0</v>
      </c>
      <c r="E565" s="14" t="s">
        <v>2835</v>
      </c>
      <c r="F565" s="15" t="s">
        <v>38</v>
      </c>
      <c r="G565" s="16" t="s">
        <v>2836</v>
      </c>
      <c r="H565" s="17">
        <v>82422.0</v>
      </c>
      <c r="I565" s="18" t="s">
        <v>97</v>
      </c>
      <c r="J565" s="32">
        <f t="shared" ref="J565:J572" si="47">H565*0.1</f>
        <v>8242.2</v>
      </c>
      <c r="K565" s="15" t="s">
        <v>2837</v>
      </c>
      <c r="L565" s="20">
        <f t="shared" si="2"/>
        <v>41627</v>
      </c>
      <c r="M565" s="20">
        <f t="shared" si="3"/>
        <v>41991</v>
      </c>
      <c r="N565" s="39" t="s">
        <v>186</v>
      </c>
      <c r="O565" s="40" t="s">
        <v>187</v>
      </c>
      <c r="P565" s="15" t="s">
        <v>1482</v>
      </c>
      <c r="Q565" s="22" t="s">
        <v>2838</v>
      </c>
      <c r="R565" s="23" t="s">
        <v>995</v>
      </c>
      <c r="S565" s="22" t="s">
        <v>2839</v>
      </c>
      <c r="T565" s="16" t="s">
        <v>2840</v>
      </c>
      <c r="U565" s="23" t="s">
        <v>683</v>
      </c>
      <c r="V565" s="30"/>
      <c r="W565" s="23"/>
      <c r="X565" s="22"/>
      <c r="Y565" s="22"/>
      <c r="Z565" s="22"/>
      <c r="AA565" s="22"/>
      <c r="AB565" s="22"/>
      <c r="AC565" s="22"/>
      <c r="AD565" s="2"/>
      <c r="AE565" s="2"/>
      <c r="AF565" s="2"/>
      <c r="AG565" s="2"/>
      <c r="AH565" s="2"/>
      <c r="AI565" s="2"/>
      <c r="AJ565" s="2"/>
      <c r="AK565" s="2"/>
      <c r="AL565" s="2"/>
      <c r="AM565" s="2"/>
      <c r="AN565" s="2"/>
      <c r="AO565" s="2"/>
    </row>
    <row r="566" ht="14.25" hidden="1" customHeight="1">
      <c r="A566" s="37">
        <v>2999.0</v>
      </c>
      <c r="B566" s="26"/>
      <c r="C566" s="12" t="str">
        <f t="shared" si="1"/>
        <v>2999</v>
      </c>
      <c r="D566" s="13">
        <v>41726.0</v>
      </c>
      <c r="E566" s="14" t="s">
        <v>2841</v>
      </c>
      <c r="F566" s="15" t="s">
        <v>25</v>
      </c>
      <c r="G566" s="16" t="s">
        <v>2842</v>
      </c>
      <c r="H566" s="17">
        <v>342226.55</v>
      </c>
      <c r="I566" s="18" t="s">
        <v>97</v>
      </c>
      <c r="J566" s="32">
        <f t="shared" si="47"/>
        <v>34222.655</v>
      </c>
      <c r="K566" s="15" t="s">
        <v>2678</v>
      </c>
      <c r="L566" s="20">
        <f t="shared" si="2"/>
        <v>41640</v>
      </c>
      <c r="M566" s="20">
        <f t="shared" si="3"/>
        <v>42369</v>
      </c>
      <c r="N566" s="39" t="s">
        <v>186</v>
      </c>
      <c r="O566" s="40" t="s">
        <v>187</v>
      </c>
      <c r="P566" s="15" t="s">
        <v>1611</v>
      </c>
      <c r="Q566" s="22" t="s">
        <v>2843</v>
      </c>
      <c r="R566" s="22" t="s">
        <v>718</v>
      </c>
      <c r="S566" s="22" t="s">
        <v>2844</v>
      </c>
      <c r="T566" s="16" t="s">
        <v>2845</v>
      </c>
      <c r="U566" s="23" t="s">
        <v>46</v>
      </c>
      <c r="V566" s="30"/>
      <c r="W566" s="23"/>
      <c r="X566" s="22"/>
      <c r="Y566" s="22"/>
      <c r="Z566" s="22"/>
      <c r="AA566" s="22"/>
      <c r="AB566" s="22"/>
      <c r="AC566" s="22"/>
      <c r="AD566" s="22"/>
      <c r="AE566" s="22"/>
      <c r="AF566" s="22"/>
      <c r="AG566" s="22"/>
      <c r="AH566" s="22"/>
      <c r="AI566" s="22"/>
      <c r="AJ566" s="22"/>
      <c r="AK566" s="22"/>
      <c r="AL566" s="22"/>
      <c r="AM566" s="22"/>
      <c r="AN566" s="22"/>
      <c r="AO566" s="22"/>
    </row>
    <row r="567" ht="14.25" hidden="1" customHeight="1">
      <c r="A567" s="37">
        <v>3000.0</v>
      </c>
      <c r="B567" s="26">
        <v>1.0</v>
      </c>
      <c r="C567" s="12" t="str">
        <f t="shared" si="1"/>
        <v>3000-01</v>
      </c>
      <c r="D567" s="13">
        <v>42293.0</v>
      </c>
      <c r="E567" s="14" t="s">
        <v>2846</v>
      </c>
      <c r="F567" s="15" t="s">
        <v>38</v>
      </c>
      <c r="G567" s="69" t="s">
        <v>2847</v>
      </c>
      <c r="H567" s="17">
        <v>130254.0</v>
      </c>
      <c r="I567" s="18" t="s">
        <v>97</v>
      </c>
      <c r="J567" s="32">
        <f t="shared" si="47"/>
        <v>13025.4</v>
      </c>
      <c r="K567" s="15" t="s">
        <v>2848</v>
      </c>
      <c r="L567" s="20">
        <f t="shared" si="2"/>
        <v>41522</v>
      </c>
      <c r="M567" s="20">
        <f t="shared" si="3"/>
        <v>42342</v>
      </c>
      <c r="N567" s="39" t="s">
        <v>186</v>
      </c>
      <c r="O567" s="40" t="s">
        <v>187</v>
      </c>
      <c r="P567" s="15" t="s">
        <v>797</v>
      </c>
      <c r="Q567" s="22" t="s">
        <v>2849</v>
      </c>
      <c r="R567" s="22" t="s">
        <v>677</v>
      </c>
      <c r="S567" s="22" t="s">
        <v>2850</v>
      </c>
      <c r="T567" s="16" t="s">
        <v>2851</v>
      </c>
      <c r="U567" s="23" t="s">
        <v>46</v>
      </c>
      <c r="V567" s="30"/>
      <c r="W567" s="23"/>
      <c r="X567" s="22"/>
      <c r="Y567" s="22"/>
      <c r="Z567" s="22"/>
      <c r="AA567" s="22"/>
      <c r="AB567" s="22"/>
      <c r="AC567" s="22"/>
      <c r="AD567" s="22"/>
      <c r="AE567" s="22"/>
      <c r="AF567" s="22"/>
      <c r="AG567" s="22"/>
      <c r="AH567" s="22"/>
      <c r="AI567" s="22"/>
      <c r="AJ567" s="22"/>
      <c r="AK567" s="22"/>
      <c r="AL567" s="22"/>
      <c r="AM567" s="22"/>
      <c r="AN567" s="22"/>
      <c r="AO567" s="22"/>
    </row>
    <row r="568" ht="14.25" hidden="1" customHeight="1">
      <c r="A568" s="37">
        <v>3001.0</v>
      </c>
      <c r="B568" s="26"/>
      <c r="C568" s="12" t="str">
        <f t="shared" si="1"/>
        <v>3001</v>
      </c>
      <c r="D568" s="13">
        <v>41729.0</v>
      </c>
      <c r="E568" s="14" t="s">
        <v>2852</v>
      </c>
      <c r="F568" s="15" t="s">
        <v>25</v>
      </c>
      <c r="G568" s="16" t="s">
        <v>2853</v>
      </c>
      <c r="H568" s="17">
        <v>267617.7</v>
      </c>
      <c r="I568" s="18" t="s">
        <v>97</v>
      </c>
      <c r="J568" s="32">
        <f t="shared" si="47"/>
        <v>26761.77</v>
      </c>
      <c r="K568" s="15" t="s">
        <v>2854</v>
      </c>
      <c r="L568" s="20">
        <f t="shared" si="2"/>
        <v>41640</v>
      </c>
      <c r="M568" s="20">
        <f t="shared" si="3"/>
        <v>42308</v>
      </c>
      <c r="N568" s="39" t="s">
        <v>186</v>
      </c>
      <c r="O568" s="40" t="s">
        <v>187</v>
      </c>
      <c r="P568" s="15" t="s">
        <v>797</v>
      </c>
      <c r="Q568" s="22" t="s">
        <v>2855</v>
      </c>
      <c r="R568" s="22" t="s">
        <v>677</v>
      </c>
      <c r="S568" s="22" t="s">
        <v>2856</v>
      </c>
      <c r="T568" s="16" t="s">
        <v>2857</v>
      </c>
      <c r="U568" s="23" t="s">
        <v>218</v>
      </c>
      <c r="V568" s="30"/>
      <c r="W568" s="23"/>
      <c r="X568" s="22"/>
      <c r="Y568" s="22"/>
      <c r="Z568" s="22"/>
      <c r="AA568" s="22"/>
      <c r="AB568" s="22"/>
      <c r="AC568" s="22"/>
      <c r="AD568" s="22"/>
      <c r="AE568" s="22"/>
      <c r="AF568" s="22"/>
      <c r="AG568" s="22"/>
      <c r="AH568" s="22"/>
      <c r="AI568" s="22"/>
      <c r="AJ568" s="22"/>
      <c r="AK568" s="22"/>
      <c r="AL568" s="22"/>
      <c r="AM568" s="22"/>
      <c r="AN568" s="22"/>
      <c r="AO568" s="22"/>
    </row>
    <row r="569" ht="14.25" hidden="1" customHeight="1">
      <c r="A569" s="37">
        <v>3002.0</v>
      </c>
      <c r="B569" s="26">
        <v>3.0</v>
      </c>
      <c r="C569" s="12" t="str">
        <f t="shared" si="1"/>
        <v>3002-03</v>
      </c>
      <c r="D569" s="13">
        <v>42829.0</v>
      </c>
      <c r="E569" s="14" t="s">
        <v>2858</v>
      </c>
      <c r="F569" s="15" t="s">
        <v>25</v>
      </c>
      <c r="G569" s="16" t="s">
        <v>2859</v>
      </c>
      <c r="H569" s="17">
        <v>4393589.12</v>
      </c>
      <c r="I569" s="18" t="s">
        <v>97</v>
      </c>
      <c r="J569" s="32">
        <f t="shared" si="47"/>
        <v>439358.912</v>
      </c>
      <c r="K569" s="15" t="s">
        <v>2860</v>
      </c>
      <c r="L569" s="20">
        <f t="shared" si="2"/>
        <v>41383</v>
      </c>
      <c r="M569" s="20">
        <f t="shared" si="3"/>
        <v>43100</v>
      </c>
      <c r="N569" s="39" t="s">
        <v>186</v>
      </c>
      <c r="O569" s="40" t="s">
        <v>187</v>
      </c>
      <c r="P569" s="15" t="s">
        <v>1482</v>
      </c>
      <c r="Q569" s="22" t="s">
        <v>2861</v>
      </c>
      <c r="R569" s="16" t="s">
        <v>2862</v>
      </c>
      <c r="S569" s="22" t="s">
        <v>2863</v>
      </c>
      <c r="T569" s="16" t="s">
        <v>2864</v>
      </c>
      <c r="U569" s="23" t="s">
        <v>218</v>
      </c>
      <c r="V569" s="30"/>
      <c r="W569" s="23"/>
      <c r="X569" s="22"/>
      <c r="Y569" s="22"/>
      <c r="Z569" s="22"/>
      <c r="AA569" s="22"/>
      <c r="AB569" s="22"/>
      <c r="AC569" s="22"/>
      <c r="AD569" s="22"/>
      <c r="AE569" s="22"/>
      <c r="AF569" s="22"/>
      <c r="AG569" s="22"/>
      <c r="AH569" s="22"/>
      <c r="AI569" s="22"/>
      <c r="AJ569" s="22"/>
      <c r="AK569" s="22"/>
      <c r="AL569" s="22"/>
      <c r="AM569" s="22"/>
      <c r="AN569" s="22"/>
      <c r="AO569" s="22"/>
    </row>
    <row r="570" ht="14.25" hidden="1" customHeight="1">
      <c r="A570" s="37">
        <v>3003.0</v>
      </c>
      <c r="B570" s="26"/>
      <c r="C570" s="12" t="str">
        <f t="shared" si="1"/>
        <v>3003</v>
      </c>
      <c r="D570" s="13">
        <v>41731.0</v>
      </c>
      <c r="E570" s="14" t="s">
        <v>2865</v>
      </c>
      <c r="F570" s="15" t="s">
        <v>25</v>
      </c>
      <c r="G570" s="16" t="s">
        <v>2866</v>
      </c>
      <c r="H570" s="17">
        <v>200845.8</v>
      </c>
      <c r="I570" s="18" t="s">
        <v>97</v>
      </c>
      <c r="J570" s="32">
        <f t="shared" si="47"/>
        <v>20084.58</v>
      </c>
      <c r="K570" s="15" t="s">
        <v>2867</v>
      </c>
      <c r="L570" s="20">
        <f t="shared" si="2"/>
        <v>41535</v>
      </c>
      <c r="M570" s="20">
        <f t="shared" si="3"/>
        <v>42185</v>
      </c>
      <c r="N570" s="39" t="s">
        <v>186</v>
      </c>
      <c r="O570" s="40" t="s">
        <v>187</v>
      </c>
      <c r="P570" s="15" t="s">
        <v>1482</v>
      </c>
      <c r="Q570" s="22" t="s">
        <v>2868</v>
      </c>
      <c r="R570" s="23" t="s">
        <v>995</v>
      </c>
      <c r="S570" s="22" t="s">
        <v>2869</v>
      </c>
      <c r="T570" s="16" t="s">
        <v>2870</v>
      </c>
      <c r="U570" s="23" t="s">
        <v>177</v>
      </c>
      <c r="V570" s="30"/>
      <c r="W570" s="23"/>
      <c r="X570" s="22"/>
      <c r="Y570" s="22"/>
      <c r="Z570" s="22"/>
      <c r="AA570" s="22"/>
      <c r="AB570" s="22"/>
      <c r="AC570" s="22"/>
      <c r="AD570" s="22"/>
      <c r="AE570" s="22"/>
      <c r="AF570" s="22"/>
      <c r="AG570" s="22"/>
      <c r="AH570" s="22"/>
      <c r="AI570" s="22"/>
      <c r="AJ570" s="22"/>
      <c r="AK570" s="22"/>
      <c r="AL570" s="22"/>
      <c r="AM570" s="22"/>
      <c r="AN570" s="22"/>
      <c r="AO570" s="22"/>
    </row>
    <row r="571" ht="14.25" hidden="1" customHeight="1">
      <c r="A571" s="37">
        <v>3004.0</v>
      </c>
      <c r="B571" s="26"/>
      <c r="C571" s="12" t="str">
        <f t="shared" si="1"/>
        <v>3004</v>
      </c>
      <c r="D571" s="13">
        <v>41731.0</v>
      </c>
      <c r="E571" s="14" t="s">
        <v>2871</v>
      </c>
      <c r="F571" s="15" t="s">
        <v>38</v>
      </c>
      <c r="G571" s="16" t="s">
        <v>2872</v>
      </c>
      <c r="H571" s="17">
        <v>18000.0</v>
      </c>
      <c r="I571" s="18" t="s">
        <v>97</v>
      </c>
      <c r="J571" s="32">
        <f t="shared" si="47"/>
        <v>1800</v>
      </c>
      <c r="K571" s="15" t="s">
        <v>2873</v>
      </c>
      <c r="L571" s="20">
        <f t="shared" si="2"/>
        <v>41564</v>
      </c>
      <c r="M571" s="20">
        <f t="shared" si="3"/>
        <v>41928</v>
      </c>
      <c r="N571" s="39" t="s">
        <v>186</v>
      </c>
      <c r="O571" s="40" t="s">
        <v>187</v>
      </c>
      <c r="P571" s="14"/>
      <c r="Q571" s="22" t="s">
        <v>2868</v>
      </c>
      <c r="R571" s="23" t="s">
        <v>995</v>
      </c>
      <c r="S571" s="22" t="s">
        <v>2874</v>
      </c>
      <c r="T571" s="16" t="s">
        <v>2875</v>
      </c>
      <c r="U571" s="23" t="s">
        <v>177</v>
      </c>
      <c r="V571" s="30"/>
      <c r="W571" s="23"/>
      <c r="X571" s="2"/>
      <c r="Y571" s="22"/>
      <c r="Z571" s="22"/>
      <c r="AA571" s="22"/>
      <c r="AB571" s="22"/>
      <c r="AC571" s="22"/>
      <c r="AD571" s="22"/>
      <c r="AE571" s="22"/>
      <c r="AF571" s="22"/>
      <c r="AG571" s="22"/>
      <c r="AH571" s="22"/>
      <c r="AI571" s="22"/>
      <c r="AJ571" s="22"/>
      <c r="AK571" s="22"/>
      <c r="AL571" s="22"/>
      <c r="AM571" s="22"/>
      <c r="AN571" s="22"/>
      <c r="AO571" s="22"/>
    </row>
    <row r="572" ht="14.25" hidden="1" customHeight="1">
      <c r="A572" s="37">
        <v>3005.0</v>
      </c>
      <c r="B572" s="26">
        <v>1.0</v>
      </c>
      <c r="C572" s="12" t="str">
        <f t="shared" si="1"/>
        <v>3005-01</v>
      </c>
      <c r="D572" s="13">
        <v>42368.0</v>
      </c>
      <c r="E572" s="14" t="s">
        <v>2876</v>
      </c>
      <c r="F572" s="15" t="s">
        <v>25</v>
      </c>
      <c r="G572" s="16" t="s">
        <v>2877</v>
      </c>
      <c r="H572" s="17">
        <v>215611.92</v>
      </c>
      <c r="I572" s="18" t="s">
        <v>97</v>
      </c>
      <c r="J572" s="32">
        <f t="shared" si="47"/>
        <v>21561.192</v>
      </c>
      <c r="K572" s="15" t="s">
        <v>2878</v>
      </c>
      <c r="L572" s="20">
        <f t="shared" si="2"/>
        <v>41618</v>
      </c>
      <c r="M572" s="20">
        <f t="shared" si="3"/>
        <v>42369</v>
      </c>
      <c r="N572" s="39" t="s">
        <v>186</v>
      </c>
      <c r="O572" s="40" t="s">
        <v>187</v>
      </c>
      <c r="P572" s="15" t="s">
        <v>1482</v>
      </c>
      <c r="Q572" s="22" t="s">
        <v>2792</v>
      </c>
      <c r="R572" s="23" t="s">
        <v>995</v>
      </c>
      <c r="S572" s="22" t="s">
        <v>2793</v>
      </c>
      <c r="T572" s="16" t="s">
        <v>2879</v>
      </c>
      <c r="U572" s="23" t="s">
        <v>177</v>
      </c>
      <c r="V572" s="30"/>
      <c r="W572" s="23"/>
      <c r="X572" s="22"/>
      <c r="Y572" s="2"/>
      <c r="Z572" s="2"/>
      <c r="AA572" s="2"/>
      <c r="AB572" s="22"/>
      <c r="AC572" s="22"/>
      <c r="AD572" s="22"/>
      <c r="AE572" s="22"/>
      <c r="AF572" s="22"/>
      <c r="AG572" s="22"/>
      <c r="AH572" s="22"/>
      <c r="AI572" s="22"/>
      <c r="AJ572" s="22"/>
      <c r="AK572" s="22"/>
      <c r="AL572" s="22"/>
      <c r="AM572" s="22"/>
      <c r="AN572" s="22"/>
      <c r="AO572" s="22"/>
    </row>
    <row r="573" ht="14.25" hidden="1" customHeight="1">
      <c r="A573" s="26">
        <v>3006.0</v>
      </c>
      <c r="B573" s="18"/>
      <c r="C573" s="12" t="str">
        <f t="shared" si="1"/>
        <v>3006</v>
      </c>
      <c r="D573" s="13">
        <v>41731.0</v>
      </c>
      <c r="E573" s="27"/>
      <c r="F573" s="28"/>
      <c r="G573" s="22" t="s">
        <v>2880</v>
      </c>
      <c r="H573" s="17">
        <v>33935.0</v>
      </c>
      <c r="I573" s="18" t="s">
        <v>2060</v>
      </c>
      <c r="J573" s="22"/>
      <c r="K573" s="16" t="s">
        <v>2881</v>
      </c>
      <c r="L573" s="20">
        <f t="shared" si="2"/>
        <v>40555</v>
      </c>
      <c r="M573" s="20">
        <f t="shared" si="3"/>
        <v>42003</v>
      </c>
      <c r="N573" s="29" t="s">
        <v>29</v>
      </c>
      <c r="O573" s="18" t="s">
        <v>2062</v>
      </c>
      <c r="P573" s="27" t="s">
        <v>2882</v>
      </c>
      <c r="Q573" s="22" t="s">
        <v>2399</v>
      </c>
      <c r="R573" s="22" t="s">
        <v>112</v>
      </c>
      <c r="S573" s="22"/>
      <c r="T573" s="14"/>
      <c r="U573" s="23" t="s">
        <v>59</v>
      </c>
      <c r="V573" s="30"/>
      <c r="W573" s="23"/>
      <c r="X573" s="22"/>
      <c r="Y573" s="22"/>
      <c r="Z573" s="22"/>
      <c r="AA573" s="22"/>
      <c r="AB573" s="22"/>
      <c r="AC573" s="22"/>
      <c r="AD573" s="22"/>
      <c r="AE573" s="22"/>
      <c r="AF573" s="22"/>
      <c r="AG573" s="22"/>
      <c r="AH573" s="22"/>
      <c r="AI573" s="22"/>
      <c r="AJ573" s="22"/>
      <c r="AK573" s="22"/>
      <c r="AL573" s="22"/>
      <c r="AM573" s="22"/>
      <c r="AN573" s="22"/>
      <c r="AO573" s="22"/>
    </row>
    <row r="574" ht="14.25" hidden="1" customHeight="1">
      <c r="A574" s="26">
        <v>3007.0</v>
      </c>
      <c r="B574" s="11"/>
      <c r="C574" s="12" t="str">
        <f t="shared" si="1"/>
        <v>3007</v>
      </c>
      <c r="D574" s="13">
        <v>41731.0</v>
      </c>
      <c r="E574" s="15"/>
      <c r="F574" s="15"/>
      <c r="G574" s="22" t="s">
        <v>2883</v>
      </c>
      <c r="H574" s="17">
        <v>34395.0</v>
      </c>
      <c r="I574" s="18" t="s">
        <v>2060</v>
      </c>
      <c r="J574" s="15"/>
      <c r="K574" s="16" t="s">
        <v>2884</v>
      </c>
      <c r="L574" s="20">
        <f t="shared" si="2"/>
        <v>40843</v>
      </c>
      <c r="M574" s="20">
        <f t="shared" si="3"/>
        <v>41974</v>
      </c>
      <c r="N574" s="29" t="s">
        <v>29</v>
      </c>
      <c r="O574" s="18" t="s">
        <v>2062</v>
      </c>
      <c r="P574" s="22" t="s">
        <v>2882</v>
      </c>
      <c r="Q574" s="22" t="s">
        <v>2399</v>
      </c>
      <c r="R574" s="22" t="s">
        <v>112</v>
      </c>
      <c r="S574" s="22"/>
      <c r="T574" s="16"/>
      <c r="U574" s="23" t="s">
        <v>59</v>
      </c>
      <c r="V574" s="30"/>
      <c r="W574" s="23"/>
      <c r="X574" s="22"/>
      <c r="Y574" s="22"/>
      <c r="Z574" s="22"/>
      <c r="AA574" s="22"/>
      <c r="AB574" s="25"/>
      <c r="AC574" s="22"/>
      <c r="AD574" s="22"/>
      <c r="AE574" s="22"/>
      <c r="AF574" s="22"/>
      <c r="AG574" s="22"/>
      <c r="AH574" s="22"/>
      <c r="AI574" s="22"/>
      <c r="AJ574" s="22"/>
      <c r="AK574" s="22"/>
      <c r="AL574" s="22"/>
      <c r="AM574" s="22"/>
      <c r="AN574" s="22"/>
      <c r="AO574" s="22"/>
    </row>
    <row r="575" ht="14.25" hidden="1" customHeight="1">
      <c r="A575" s="37">
        <v>3008.0</v>
      </c>
      <c r="B575" s="26"/>
      <c r="C575" s="12" t="str">
        <f t="shared" si="1"/>
        <v>3008</v>
      </c>
      <c r="D575" s="13">
        <v>41731.0</v>
      </c>
      <c r="E575" s="14" t="s">
        <v>2885</v>
      </c>
      <c r="F575" s="15" t="s">
        <v>25</v>
      </c>
      <c r="G575" s="16" t="s">
        <v>2886</v>
      </c>
      <c r="H575" s="17">
        <v>185972.79</v>
      </c>
      <c r="I575" s="18" t="s">
        <v>97</v>
      </c>
      <c r="J575" s="32">
        <v>72825.97</v>
      </c>
      <c r="K575" s="15" t="s">
        <v>2887</v>
      </c>
      <c r="L575" s="20">
        <f t="shared" si="2"/>
        <v>41436</v>
      </c>
      <c r="M575" s="20">
        <f t="shared" si="3"/>
        <v>42531</v>
      </c>
      <c r="N575" s="39" t="s">
        <v>186</v>
      </c>
      <c r="O575" s="40" t="s">
        <v>187</v>
      </c>
      <c r="P575" s="15"/>
      <c r="Q575" s="22" t="s">
        <v>2888</v>
      </c>
      <c r="R575" s="22" t="s">
        <v>469</v>
      </c>
      <c r="S575" s="22" t="s">
        <v>2889</v>
      </c>
      <c r="T575" s="16" t="s">
        <v>2890</v>
      </c>
      <c r="U575" s="23" t="s">
        <v>177</v>
      </c>
      <c r="V575" s="30"/>
      <c r="W575" s="23"/>
      <c r="X575" s="22"/>
      <c r="Y575" s="22"/>
      <c r="Z575" s="22"/>
      <c r="AA575" s="22"/>
      <c r="AB575" s="25"/>
      <c r="AC575" s="22"/>
      <c r="AD575" s="22"/>
      <c r="AE575" s="22"/>
      <c r="AF575" s="22"/>
      <c r="AG575" s="22"/>
      <c r="AH575" s="22"/>
      <c r="AI575" s="22"/>
      <c r="AJ575" s="22"/>
      <c r="AK575" s="22"/>
      <c r="AL575" s="22"/>
      <c r="AM575" s="22"/>
      <c r="AN575" s="22"/>
      <c r="AO575" s="22"/>
    </row>
    <row r="576" ht="14.25" hidden="1" customHeight="1">
      <c r="A576" s="37">
        <v>3009.0</v>
      </c>
      <c r="B576" s="26"/>
      <c r="C576" s="12" t="str">
        <f t="shared" si="1"/>
        <v>3009</v>
      </c>
      <c r="D576" s="13">
        <v>41731.0</v>
      </c>
      <c r="E576" s="14" t="s">
        <v>2891</v>
      </c>
      <c r="F576" s="15" t="s">
        <v>25</v>
      </c>
      <c r="G576" s="16" t="s">
        <v>2892</v>
      </c>
      <c r="H576" s="17">
        <v>5000000.0</v>
      </c>
      <c r="I576" s="18" t="s">
        <v>97</v>
      </c>
      <c r="J576" s="32"/>
      <c r="K576" s="15" t="s">
        <v>2893</v>
      </c>
      <c r="L576" s="20">
        <f t="shared" si="2"/>
        <v>39812</v>
      </c>
      <c r="M576" s="20">
        <f t="shared" si="3"/>
        <v>42735</v>
      </c>
      <c r="N576" s="39" t="s">
        <v>186</v>
      </c>
      <c r="O576" s="40" t="s">
        <v>187</v>
      </c>
      <c r="P576" s="15"/>
      <c r="Q576" s="22" t="s">
        <v>2894</v>
      </c>
      <c r="R576" s="22" t="s">
        <v>1415</v>
      </c>
      <c r="S576" s="22" t="s">
        <v>2894</v>
      </c>
      <c r="T576" s="16" t="s">
        <v>2895</v>
      </c>
      <c r="U576" s="23" t="s">
        <v>177</v>
      </c>
      <c r="V576" s="30"/>
      <c r="W576" s="23"/>
      <c r="X576" s="22"/>
      <c r="Y576" s="22"/>
      <c r="Z576" s="22"/>
      <c r="AA576" s="22"/>
      <c r="AB576" s="24"/>
      <c r="AC576" s="22"/>
      <c r="AD576" s="22"/>
      <c r="AE576" s="22"/>
      <c r="AF576" s="22"/>
      <c r="AG576" s="22"/>
      <c r="AH576" s="22"/>
      <c r="AI576" s="22"/>
      <c r="AJ576" s="22"/>
      <c r="AK576" s="22"/>
      <c r="AL576" s="22"/>
      <c r="AM576" s="22"/>
      <c r="AN576" s="22"/>
      <c r="AO576" s="22"/>
    </row>
    <row r="577" ht="14.25" hidden="1" customHeight="1">
      <c r="A577" s="37">
        <v>3010.0</v>
      </c>
      <c r="B577" s="26"/>
      <c r="C577" s="12" t="str">
        <f t="shared" si="1"/>
        <v>3010</v>
      </c>
      <c r="D577" s="13">
        <v>41732.0</v>
      </c>
      <c r="E577" s="14" t="s">
        <v>2896</v>
      </c>
      <c r="F577" s="15" t="s">
        <v>38</v>
      </c>
      <c r="G577" s="16" t="s">
        <v>2897</v>
      </c>
      <c r="H577" s="17">
        <v>21146.08</v>
      </c>
      <c r="I577" s="18" t="s">
        <v>97</v>
      </c>
      <c r="J577" s="32">
        <f t="shared" ref="J577:J581" si="48">H577*0.1</f>
        <v>2114.608</v>
      </c>
      <c r="K577" s="15" t="s">
        <v>2387</v>
      </c>
      <c r="L577" s="20">
        <f t="shared" si="2"/>
        <v>41548</v>
      </c>
      <c r="M577" s="20">
        <f t="shared" si="3"/>
        <v>42094</v>
      </c>
      <c r="N577" s="39" t="s">
        <v>186</v>
      </c>
      <c r="O577" s="40" t="s">
        <v>187</v>
      </c>
      <c r="P577" s="15" t="s">
        <v>1482</v>
      </c>
      <c r="Q577" s="22" t="s">
        <v>2898</v>
      </c>
      <c r="R577" s="23" t="s">
        <v>995</v>
      </c>
      <c r="S577" s="22" t="s">
        <v>2899</v>
      </c>
      <c r="T577" s="16" t="s">
        <v>2900</v>
      </c>
      <c r="U577" s="23" t="s">
        <v>338</v>
      </c>
      <c r="V577" s="30"/>
      <c r="W577" s="23"/>
      <c r="X577" s="22"/>
      <c r="Y577" s="22"/>
      <c r="Z577" s="22"/>
      <c r="AA577" s="22"/>
      <c r="AB577" s="25"/>
      <c r="AC577" s="22"/>
      <c r="AD577" s="22"/>
      <c r="AE577" s="22"/>
      <c r="AF577" s="22"/>
      <c r="AG577" s="22"/>
      <c r="AH577" s="22"/>
      <c r="AI577" s="22"/>
      <c r="AJ577" s="22"/>
      <c r="AK577" s="22"/>
      <c r="AL577" s="22"/>
      <c r="AM577" s="22"/>
      <c r="AN577" s="22"/>
      <c r="AO577" s="22"/>
    </row>
    <row r="578" ht="14.25" hidden="1" customHeight="1">
      <c r="A578" s="37">
        <v>3011.0</v>
      </c>
      <c r="B578" s="26">
        <v>4.0</v>
      </c>
      <c r="C578" s="12" t="str">
        <f t="shared" si="1"/>
        <v>3011-04</v>
      </c>
      <c r="D578" s="13">
        <v>42669.0</v>
      </c>
      <c r="E578" s="14" t="s">
        <v>2901</v>
      </c>
      <c r="F578" s="15" t="s">
        <v>25</v>
      </c>
      <c r="G578" s="16" t="s">
        <v>2902</v>
      </c>
      <c r="H578" s="17">
        <v>692600.0</v>
      </c>
      <c r="I578" s="18" t="s">
        <v>97</v>
      </c>
      <c r="J578" s="32">
        <f t="shared" si="48"/>
        <v>69260</v>
      </c>
      <c r="K578" s="15" t="s">
        <v>2903</v>
      </c>
      <c r="L578" s="20">
        <f t="shared" si="2"/>
        <v>41627</v>
      </c>
      <c r="M578" s="20">
        <f t="shared" si="3"/>
        <v>42735</v>
      </c>
      <c r="N578" s="39" t="s">
        <v>186</v>
      </c>
      <c r="O578" s="40" t="s">
        <v>187</v>
      </c>
      <c r="P578" s="15" t="s">
        <v>1482</v>
      </c>
      <c r="Q578" s="22" t="s">
        <v>2904</v>
      </c>
      <c r="R578" s="23" t="s">
        <v>995</v>
      </c>
      <c r="S578" s="22" t="s">
        <v>2905</v>
      </c>
      <c r="T578" s="16" t="s">
        <v>2906</v>
      </c>
      <c r="U578" s="23" t="s">
        <v>218</v>
      </c>
      <c r="V578" s="30"/>
      <c r="W578" s="23"/>
      <c r="X578" s="22"/>
      <c r="Y578" s="22"/>
      <c r="Z578" s="22"/>
      <c r="AA578" s="22"/>
      <c r="AB578" s="22"/>
      <c r="AC578" s="22"/>
      <c r="AD578" s="22"/>
      <c r="AE578" s="22"/>
      <c r="AF578" s="22"/>
      <c r="AG578" s="22"/>
      <c r="AH578" s="22"/>
      <c r="AI578" s="22"/>
      <c r="AJ578" s="22"/>
      <c r="AK578" s="22"/>
      <c r="AL578" s="22"/>
      <c r="AM578" s="22"/>
      <c r="AN578" s="22"/>
      <c r="AO578" s="22"/>
    </row>
    <row r="579" ht="14.25" hidden="1" customHeight="1">
      <c r="A579" s="37">
        <v>3012.0</v>
      </c>
      <c r="B579" s="41">
        <v>1.0</v>
      </c>
      <c r="C579" s="12" t="str">
        <f t="shared" si="1"/>
        <v>3012-01</v>
      </c>
      <c r="D579" s="13">
        <v>41871.0</v>
      </c>
      <c r="E579" s="14" t="s">
        <v>2907</v>
      </c>
      <c r="F579" s="15" t="s">
        <v>38</v>
      </c>
      <c r="G579" s="16" t="s">
        <v>2908</v>
      </c>
      <c r="H579" s="17">
        <v>24187.6</v>
      </c>
      <c r="I579" s="18" t="s">
        <v>97</v>
      </c>
      <c r="J579" s="32">
        <f t="shared" si="48"/>
        <v>2418.76</v>
      </c>
      <c r="K579" s="15" t="s">
        <v>2909</v>
      </c>
      <c r="L579" s="20">
        <f t="shared" si="2"/>
        <v>41453</v>
      </c>
      <c r="M579" s="20">
        <f t="shared" si="3"/>
        <v>41909</v>
      </c>
      <c r="N579" s="39" t="s">
        <v>186</v>
      </c>
      <c r="O579" s="40" t="s">
        <v>187</v>
      </c>
      <c r="P579" s="15" t="s">
        <v>797</v>
      </c>
      <c r="Q579" s="22" t="s">
        <v>2910</v>
      </c>
      <c r="R579" s="22" t="s">
        <v>677</v>
      </c>
      <c r="S579" s="22" t="s">
        <v>882</v>
      </c>
      <c r="T579" s="16" t="s">
        <v>2911</v>
      </c>
      <c r="U579" s="23" t="s">
        <v>177</v>
      </c>
      <c r="V579" s="30"/>
      <c r="W579" s="23"/>
      <c r="X579" s="22"/>
      <c r="Y579" s="22"/>
      <c r="Z579" s="22"/>
      <c r="AA579" s="22"/>
      <c r="AB579" s="22"/>
      <c r="AC579" s="22"/>
      <c r="AD579" s="22"/>
      <c r="AE579" s="22"/>
      <c r="AF579" s="22"/>
      <c r="AG579" s="22"/>
      <c r="AH579" s="22"/>
      <c r="AI579" s="22"/>
      <c r="AJ579" s="22"/>
      <c r="AK579" s="22"/>
      <c r="AL579" s="22"/>
      <c r="AM579" s="22"/>
      <c r="AN579" s="22"/>
      <c r="AO579" s="22"/>
    </row>
    <row r="580" ht="14.25" hidden="1" customHeight="1">
      <c r="A580" s="37">
        <v>3013.0</v>
      </c>
      <c r="B580" s="26">
        <v>1.0</v>
      </c>
      <c r="C580" s="12" t="str">
        <f t="shared" si="1"/>
        <v>3013-01</v>
      </c>
      <c r="D580" s="13">
        <v>41733.0</v>
      </c>
      <c r="E580" s="14" t="s">
        <v>2912</v>
      </c>
      <c r="F580" s="15" t="s">
        <v>25</v>
      </c>
      <c r="G580" s="16" t="s">
        <v>2913</v>
      </c>
      <c r="H580" s="17">
        <v>552875.52</v>
      </c>
      <c r="I580" s="18" t="s">
        <v>97</v>
      </c>
      <c r="J580" s="32">
        <f t="shared" si="48"/>
        <v>55287.552</v>
      </c>
      <c r="K580" s="15" t="s">
        <v>2914</v>
      </c>
      <c r="L580" s="20">
        <f t="shared" si="2"/>
        <v>41627</v>
      </c>
      <c r="M580" s="20">
        <f t="shared" si="3"/>
        <v>42295</v>
      </c>
      <c r="N580" s="39" t="s">
        <v>186</v>
      </c>
      <c r="O580" s="40" t="s">
        <v>187</v>
      </c>
      <c r="P580" s="14"/>
      <c r="Q580" s="22" t="s">
        <v>2915</v>
      </c>
      <c r="R580" s="23" t="s">
        <v>995</v>
      </c>
      <c r="S580" s="22" t="s">
        <v>2916</v>
      </c>
      <c r="T580" s="16" t="s">
        <v>2917</v>
      </c>
      <c r="U580" s="23" t="s">
        <v>683</v>
      </c>
      <c r="V580" s="30"/>
      <c r="W580" s="23"/>
      <c r="X580" s="22"/>
      <c r="Y580" s="22"/>
      <c r="Z580" s="22"/>
      <c r="AA580" s="22"/>
      <c r="AB580" s="22"/>
      <c r="AC580" s="22"/>
      <c r="AD580" s="22"/>
      <c r="AE580" s="22"/>
      <c r="AF580" s="22"/>
      <c r="AG580" s="22"/>
      <c r="AH580" s="22"/>
      <c r="AI580" s="22"/>
      <c r="AJ580" s="22"/>
      <c r="AK580" s="22"/>
      <c r="AL580" s="22"/>
      <c r="AM580" s="22"/>
      <c r="AN580" s="22"/>
      <c r="AO580" s="22"/>
    </row>
    <row r="581" ht="14.25" hidden="1" customHeight="1">
      <c r="A581" s="37">
        <v>3014.0</v>
      </c>
      <c r="B581" s="26"/>
      <c r="C581" s="12" t="str">
        <f t="shared" si="1"/>
        <v>3014</v>
      </c>
      <c r="D581" s="13">
        <v>41733.0</v>
      </c>
      <c r="E581" s="14" t="s">
        <v>2918</v>
      </c>
      <c r="F581" s="15" t="s">
        <v>25</v>
      </c>
      <c r="G581" s="16" t="s">
        <v>2919</v>
      </c>
      <c r="H581" s="17">
        <v>250902.85</v>
      </c>
      <c r="I581" s="18" t="s">
        <v>97</v>
      </c>
      <c r="J581" s="32">
        <f t="shared" si="48"/>
        <v>25090.285</v>
      </c>
      <c r="K581" s="15" t="s">
        <v>2920</v>
      </c>
      <c r="L581" s="20">
        <f t="shared" si="2"/>
        <v>41611</v>
      </c>
      <c r="M581" s="20">
        <f t="shared" si="3"/>
        <v>42279</v>
      </c>
      <c r="N581" s="39" t="s">
        <v>186</v>
      </c>
      <c r="O581" s="40" t="s">
        <v>187</v>
      </c>
      <c r="P581" s="15" t="s">
        <v>1482</v>
      </c>
      <c r="Q581" s="22" t="s">
        <v>2921</v>
      </c>
      <c r="R581" s="22" t="s">
        <v>1198</v>
      </c>
      <c r="S581" s="22" t="s">
        <v>2922</v>
      </c>
      <c r="T581" s="16" t="s">
        <v>2923</v>
      </c>
      <c r="U581" s="23" t="s">
        <v>218</v>
      </c>
      <c r="V581" s="30"/>
      <c r="W581" s="23"/>
      <c r="X581" s="22"/>
      <c r="Y581" s="22"/>
      <c r="Z581" s="22"/>
      <c r="AA581" s="22"/>
      <c r="AB581" s="22"/>
      <c r="AC581" s="22"/>
      <c r="AD581" s="22"/>
      <c r="AE581" s="22"/>
      <c r="AF581" s="22"/>
      <c r="AG581" s="22"/>
      <c r="AH581" s="22"/>
      <c r="AI581" s="22"/>
      <c r="AJ581" s="22"/>
      <c r="AK581" s="22"/>
      <c r="AL581" s="22"/>
      <c r="AM581" s="22"/>
      <c r="AN581" s="22"/>
      <c r="AO581" s="22"/>
    </row>
    <row r="582" ht="14.25" hidden="1" customHeight="1">
      <c r="A582" s="26">
        <v>3015.0</v>
      </c>
      <c r="B582" s="11"/>
      <c r="C582" s="12" t="str">
        <f t="shared" si="1"/>
        <v>3015</v>
      </c>
      <c r="D582" s="13">
        <v>41733.0</v>
      </c>
      <c r="E582" s="15" t="s">
        <v>2924</v>
      </c>
      <c r="F582" s="15" t="s">
        <v>38</v>
      </c>
      <c r="G582" s="22" t="s">
        <v>2925</v>
      </c>
      <c r="H582" s="17">
        <v>100000.0</v>
      </c>
      <c r="I582" s="18" t="s">
        <v>27</v>
      </c>
      <c r="J582" s="15"/>
      <c r="K582" s="16" t="s">
        <v>2926</v>
      </c>
      <c r="L582" s="20">
        <f t="shared" si="2"/>
        <v>41670</v>
      </c>
      <c r="M582" s="20">
        <f t="shared" si="3"/>
        <v>43830</v>
      </c>
      <c r="N582" s="29" t="s">
        <v>29</v>
      </c>
      <c r="O582" s="13" t="s">
        <v>30</v>
      </c>
      <c r="P582" s="22" t="s">
        <v>2927</v>
      </c>
      <c r="Q582" s="22" t="s">
        <v>2928</v>
      </c>
      <c r="R582" s="22" t="s">
        <v>2929</v>
      </c>
      <c r="S582" s="22" t="s">
        <v>2930</v>
      </c>
      <c r="T582" s="16" t="s">
        <v>2931</v>
      </c>
      <c r="U582" s="23" t="s">
        <v>74</v>
      </c>
      <c r="V582" s="30"/>
      <c r="W582" s="23"/>
      <c r="X582" s="22"/>
      <c r="Y582" s="22"/>
      <c r="Z582" s="22"/>
      <c r="AA582" s="22"/>
      <c r="AB582" s="22"/>
      <c r="AC582" s="22"/>
      <c r="AD582" s="22"/>
      <c r="AE582" s="22"/>
      <c r="AF582" s="22"/>
      <c r="AG582" s="22"/>
      <c r="AH582" s="22"/>
      <c r="AI582" s="22"/>
      <c r="AJ582" s="22"/>
      <c r="AK582" s="22"/>
      <c r="AL582" s="22"/>
      <c r="AM582" s="22"/>
      <c r="AN582" s="22"/>
      <c r="AO582" s="22"/>
    </row>
    <row r="583" ht="14.25" hidden="1" customHeight="1">
      <c r="A583" s="26">
        <v>3016.0</v>
      </c>
      <c r="B583" s="11"/>
      <c r="C583" s="12" t="str">
        <f t="shared" si="1"/>
        <v>3016</v>
      </c>
      <c r="D583" s="13">
        <v>41737.0</v>
      </c>
      <c r="E583" s="15"/>
      <c r="F583" s="23"/>
      <c r="G583" s="22" t="s">
        <v>2932</v>
      </c>
      <c r="H583" s="17">
        <v>4000000.0</v>
      </c>
      <c r="I583" s="18" t="s">
        <v>97</v>
      </c>
      <c r="J583" s="15"/>
      <c r="K583" s="16" t="s">
        <v>2933</v>
      </c>
      <c r="L583" s="20">
        <f t="shared" si="2"/>
        <v>41518</v>
      </c>
      <c r="M583" s="20">
        <f t="shared" si="3"/>
        <v>42613</v>
      </c>
      <c r="N583" s="29" t="s">
        <v>29</v>
      </c>
      <c r="O583" s="18" t="s">
        <v>99</v>
      </c>
      <c r="P583" s="22" t="s">
        <v>1458</v>
      </c>
      <c r="Q583" s="22" t="s">
        <v>2934</v>
      </c>
      <c r="R583" s="22" t="s">
        <v>203</v>
      </c>
      <c r="S583" s="38"/>
      <c r="T583" s="14"/>
      <c r="U583" s="23" t="s">
        <v>177</v>
      </c>
      <c r="V583" s="30"/>
      <c r="W583" s="23"/>
      <c r="X583" s="22"/>
      <c r="Y583" s="22"/>
      <c r="Z583" s="22"/>
      <c r="AA583" s="22"/>
      <c r="AB583" s="22"/>
      <c r="AC583" s="22"/>
      <c r="AD583" s="22"/>
      <c r="AE583" s="22"/>
      <c r="AF583" s="22"/>
      <c r="AG583" s="22"/>
      <c r="AH583" s="22"/>
      <c r="AI583" s="22"/>
      <c r="AJ583" s="22"/>
      <c r="AK583" s="22"/>
      <c r="AL583" s="22"/>
      <c r="AM583" s="22"/>
      <c r="AN583" s="22"/>
      <c r="AO583" s="22"/>
    </row>
    <row r="584" ht="14.25" hidden="1" customHeight="1">
      <c r="A584" s="37">
        <v>3017.0</v>
      </c>
      <c r="B584" s="26">
        <v>4.0</v>
      </c>
      <c r="C584" s="12" t="str">
        <f t="shared" si="1"/>
        <v>3017-04</v>
      </c>
      <c r="D584" s="13">
        <v>42314.0</v>
      </c>
      <c r="E584" s="14" t="s">
        <v>2935</v>
      </c>
      <c r="F584" s="15" t="s">
        <v>25</v>
      </c>
      <c r="G584" s="16" t="s">
        <v>2936</v>
      </c>
      <c r="H584" s="17">
        <v>222720.0</v>
      </c>
      <c r="I584" s="18" t="s">
        <v>97</v>
      </c>
      <c r="J584" s="32">
        <f>H584*0.1</f>
        <v>22272</v>
      </c>
      <c r="K584" s="15" t="s">
        <v>2937</v>
      </c>
      <c r="L584" s="20">
        <f t="shared" si="2"/>
        <v>41537</v>
      </c>
      <c r="M584" s="20">
        <f t="shared" si="3"/>
        <v>42327</v>
      </c>
      <c r="N584" s="39" t="s">
        <v>186</v>
      </c>
      <c r="O584" s="40" t="s">
        <v>187</v>
      </c>
      <c r="P584" s="15" t="s">
        <v>797</v>
      </c>
      <c r="Q584" s="22" t="s">
        <v>2938</v>
      </c>
      <c r="R584" s="22" t="s">
        <v>799</v>
      </c>
      <c r="S584" s="22" t="s">
        <v>2939</v>
      </c>
      <c r="T584" s="16" t="s">
        <v>2940</v>
      </c>
      <c r="U584" s="23" t="s">
        <v>359</v>
      </c>
      <c r="V584" s="30"/>
      <c r="W584" s="23"/>
      <c r="X584" s="22"/>
      <c r="Y584" s="22"/>
      <c r="Z584" s="22"/>
      <c r="AA584" s="22"/>
      <c r="AB584" s="22"/>
      <c r="AC584" s="22"/>
      <c r="AD584" s="22"/>
      <c r="AE584" s="22"/>
      <c r="AF584" s="22"/>
      <c r="AG584" s="22"/>
      <c r="AH584" s="22"/>
      <c r="AI584" s="22"/>
      <c r="AJ584" s="22"/>
      <c r="AK584" s="22"/>
      <c r="AL584" s="22"/>
      <c r="AM584" s="22"/>
      <c r="AN584" s="22"/>
      <c r="AO584" s="22"/>
    </row>
    <row r="585" ht="14.25" hidden="1" customHeight="1">
      <c r="A585" s="37">
        <v>3018.0</v>
      </c>
      <c r="B585" s="26"/>
      <c r="C585" s="12" t="str">
        <f t="shared" si="1"/>
        <v>3018</v>
      </c>
      <c r="D585" s="13">
        <v>41739.0</v>
      </c>
      <c r="E585" s="14"/>
      <c r="F585" s="15" t="s">
        <v>25</v>
      </c>
      <c r="G585" s="16" t="s">
        <v>2941</v>
      </c>
      <c r="H585" s="17">
        <v>346231.06</v>
      </c>
      <c r="I585" s="18" t="s">
        <v>97</v>
      </c>
      <c r="J585" s="32">
        <v>99910.44</v>
      </c>
      <c r="K585" s="15" t="s">
        <v>2942</v>
      </c>
      <c r="L585" s="20">
        <f t="shared" si="2"/>
        <v>41638</v>
      </c>
      <c r="M585" s="20">
        <f t="shared" si="3"/>
        <v>42612</v>
      </c>
      <c r="N585" s="39" t="s">
        <v>186</v>
      </c>
      <c r="O585" s="40" t="s">
        <v>187</v>
      </c>
      <c r="P585" s="15"/>
      <c r="Q585" s="22" t="s">
        <v>2943</v>
      </c>
      <c r="R585" s="22" t="s">
        <v>2944</v>
      </c>
      <c r="S585" s="22" t="s">
        <v>2945</v>
      </c>
      <c r="T585" s="16" t="s">
        <v>2946</v>
      </c>
      <c r="U585" s="23" t="s">
        <v>46</v>
      </c>
      <c r="V585" s="30"/>
      <c r="W585" s="23"/>
      <c r="X585" s="22"/>
      <c r="Y585" s="22"/>
      <c r="Z585" s="22"/>
      <c r="AA585" s="22"/>
      <c r="AB585" s="22"/>
      <c r="AC585" s="22"/>
      <c r="AD585" s="22"/>
      <c r="AE585" s="22"/>
      <c r="AF585" s="22"/>
      <c r="AG585" s="22"/>
      <c r="AH585" s="22"/>
      <c r="AI585" s="22"/>
      <c r="AJ585" s="22"/>
      <c r="AK585" s="22"/>
      <c r="AL585" s="22"/>
      <c r="AM585" s="22"/>
      <c r="AN585" s="22"/>
      <c r="AO585" s="22"/>
    </row>
    <row r="586" ht="14.25" hidden="1" customHeight="1">
      <c r="A586" s="37">
        <v>3019.0</v>
      </c>
      <c r="B586" s="26">
        <v>1.0</v>
      </c>
      <c r="C586" s="12" t="str">
        <f t="shared" si="1"/>
        <v>3019-01</v>
      </c>
      <c r="D586" s="13">
        <v>42151.0</v>
      </c>
      <c r="E586" s="14" t="s">
        <v>2947</v>
      </c>
      <c r="F586" s="15" t="s">
        <v>25</v>
      </c>
      <c r="G586" s="16" t="s">
        <v>2948</v>
      </c>
      <c r="H586" s="17">
        <v>68419.86</v>
      </c>
      <c r="I586" s="18" t="s">
        <v>97</v>
      </c>
      <c r="J586" s="32">
        <f t="shared" ref="J586:J587" si="49">H586*0.1</f>
        <v>6841.986</v>
      </c>
      <c r="K586" s="15" t="s">
        <v>2949</v>
      </c>
      <c r="L586" s="20">
        <f t="shared" si="2"/>
        <v>41632</v>
      </c>
      <c r="M586" s="20">
        <f t="shared" si="3"/>
        <v>42178</v>
      </c>
      <c r="N586" s="39" t="s">
        <v>186</v>
      </c>
      <c r="O586" s="40" t="s">
        <v>187</v>
      </c>
      <c r="P586" s="15" t="s">
        <v>1482</v>
      </c>
      <c r="Q586" s="22" t="s">
        <v>2950</v>
      </c>
      <c r="R586" s="23" t="s">
        <v>995</v>
      </c>
      <c r="S586" s="22" t="s">
        <v>2639</v>
      </c>
      <c r="T586" s="16" t="s">
        <v>2951</v>
      </c>
      <c r="U586" s="23" t="s">
        <v>237</v>
      </c>
      <c r="V586" s="30"/>
      <c r="W586" s="23"/>
      <c r="X586" s="22"/>
      <c r="Y586" s="22"/>
      <c r="Z586" s="22"/>
      <c r="AA586" s="22"/>
      <c r="AB586" s="22"/>
      <c r="AC586" s="22"/>
      <c r="AD586" s="22"/>
      <c r="AE586" s="22"/>
      <c r="AF586" s="22"/>
      <c r="AG586" s="22"/>
      <c r="AH586" s="22"/>
      <c r="AI586" s="22"/>
      <c r="AJ586" s="22"/>
      <c r="AK586" s="22"/>
      <c r="AL586" s="22"/>
      <c r="AM586" s="22"/>
      <c r="AN586" s="22"/>
      <c r="AO586" s="22"/>
    </row>
    <row r="587" ht="14.25" hidden="1" customHeight="1">
      <c r="A587" s="37">
        <v>3020.0</v>
      </c>
      <c r="B587" s="26">
        <v>1.0</v>
      </c>
      <c r="C587" s="12" t="str">
        <f t="shared" si="1"/>
        <v>3020-01</v>
      </c>
      <c r="D587" s="13">
        <v>42265.0</v>
      </c>
      <c r="E587" s="14" t="s">
        <v>2952</v>
      </c>
      <c r="F587" s="15" t="s">
        <v>25</v>
      </c>
      <c r="G587" s="16" t="s">
        <v>2953</v>
      </c>
      <c r="H587" s="17">
        <v>39774.4</v>
      </c>
      <c r="I587" s="18" t="s">
        <v>97</v>
      </c>
      <c r="J587" s="32">
        <f t="shared" si="49"/>
        <v>3977.44</v>
      </c>
      <c r="K587" s="15" t="s">
        <v>2703</v>
      </c>
      <c r="L587" s="20">
        <f t="shared" si="2"/>
        <v>41579</v>
      </c>
      <c r="M587" s="20">
        <f t="shared" si="3"/>
        <v>42369</v>
      </c>
      <c r="N587" s="39" t="s">
        <v>186</v>
      </c>
      <c r="O587" s="40" t="s">
        <v>187</v>
      </c>
      <c r="P587" s="15" t="s">
        <v>1482</v>
      </c>
      <c r="Q587" s="22" t="s">
        <v>2954</v>
      </c>
      <c r="R587" s="22" t="s">
        <v>1198</v>
      </c>
      <c r="S587" s="22" t="s">
        <v>2955</v>
      </c>
      <c r="T587" s="16" t="s">
        <v>2956</v>
      </c>
      <c r="U587" s="23" t="s">
        <v>46</v>
      </c>
      <c r="V587" s="30"/>
      <c r="W587" s="23"/>
      <c r="X587" s="22"/>
      <c r="Y587" s="22"/>
      <c r="Z587" s="22"/>
      <c r="AA587" s="22"/>
      <c r="AB587" s="22"/>
      <c r="AC587" s="22"/>
      <c r="AD587" s="22"/>
      <c r="AE587" s="22"/>
      <c r="AF587" s="22"/>
      <c r="AG587" s="22"/>
      <c r="AH587" s="22"/>
      <c r="AI587" s="22"/>
      <c r="AJ587" s="22"/>
      <c r="AK587" s="22"/>
      <c r="AL587" s="22"/>
      <c r="AM587" s="22"/>
      <c r="AN587" s="22"/>
      <c r="AO587" s="22"/>
    </row>
    <row r="588" ht="14.25" hidden="1" customHeight="1">
      <c r="A588" s="26">
        <v>3021.0</v>
      </c>
      <c r="B588" s="11">
        <v>1.0</v>
      </c>
      <c r="C588" s="12" t="str">
        <f t="shared" si="1"/>
        <v>3021-01</v>
      </c>
      <c r="D588" s="13">
        <v>41744.0</v>
      </c>
      <c r="E588" s="15"/>
      <c r="F588" s="23"/>
      <c r="G588" s="22" t="s">
        <v>2957</v>
      </c>
      <c r="H588" s="17">
        <v>1350000.0</v>
      </c>
      <c r="I588" s="18" t="s">
        <v>27</v>
      </c>
      <c r="J588" s="15"/>
      <c r="K588" s="16" t="s">
        <v>2958</v>
      </c>
      <c r="L588" s="20">
        <f t="shared" si="2"/>
        <v>41426</v>
      </c>
      <c r="M588" s="20">
        <f t="shared" si="3"/>
        <v>42735</v>
      </c>
      <c r="N588" s="29" t="s">
        <v>29</v>
      </c>
      <c r="O588" s="13" t="s">
        <v>30</v>
      </c>
      <c r="P588" s="22" t="s">
        <v>31</v>
      </c>
      <c r="Q588" s="22" t="s">
        <v>2959</v>
      </c>
      <c r="R588" s="22" t="s">
        <v>987</v>
      </c>
      <c r="S588" s="38"/>
      <c r="T588" s="14"/>
      <c r="U588" s="23" t="s">
        <v>683</v>
      </c>
      <c r="V588" s="30"/>
      <c r="W588" s="23"/>
      <c r="X588" s="22"/>
      <c r="Y588" s="22"/>
      <c r="Z588" s="22"/>
      <c r="AA588" s="22"/>
      <c r="AB588" s="22"/>
      <c r="AC588" s="22"/>
      <c r="AD588" s="22"/>
      <c r="AE588" s="22"/>
      <c r="AF588" s="22"/>
      <c r="AG588" s="22"/>
      <c r="AH588" s="22"/>
      <c r="AI588" s="22"/>
      <c r="AJ588" s="22"/>
      <c r="AK588" s="22"/>
      <c r="AL588" s="22"/>
      <c r="AM588" s="22"/>
      <c r="AN588" s="22"/>
      <c r="AO588" s="22"/>
    </row>
    <row r="589" ht="14.25" hidden="1" customHeight="1">
      <c r="A589" s="37">
        <v>3022.0</v>
      </c>
      <c r="B589" s="26"/>
      <c r="C589" s="12" t="str">
        <f t="shared" si="1"/>
        <v>3022</v>
      </c>
      <c r="D589" s="13">
        <v>41744.0</v>
      </c>
      <c r="E589" s="14" t="s">
        <v>2960</v>
      </c>
      <c r="F589" s="15" t="s">
        <v>25</v>
      </c>
      <c r="G589" s="16" t="s">
        <v>2961</v>
      </c>
      <c r="H589" s="17">
        <v>35075.75</v>
      </c>
      <c r="I589" s="18" t="s">
        <v>97</v>
      </c>
      <c r="J589" s="32">
        <f t="shared" ref="J589:J592" si="50">H589*0.1</f>
        <v>3507.575</v>
      </c>
      <c r="K589" s="15" t="s">
        <v>2962</v>
      </c>
      <c r="L589" s="20">
        <f t="shared" si="2"/>
        <v>41541</v>
      </c>
      <c r="M589" s="20">
        <f t="shared" si="3"/>
        <v>42086</v>
      </c>
      <c r="N589" s="39" t="s">
        <v>186</v>
      </c>
      <c r="O589" s="40" t="s">
        <v>187</v>
      </c>
      <c r="P589" s="15" t="s">
        <v>797</v>
      </c>
      <c r="Q589" s="22" t="s">
        <v>2963</v>
      </c>
      <c r="R589" s="22" t="s">
        <v>799</v>
      </c>
      <c r="S589" s="22" t="s">
        <v>2964</v>
      </c>
      <c r="T589" s="16" t="s">
        <v>2965</v>
      </c>
      <c r="U589" s="23" t="s">
        <v>218</v>
      </c>
      <c r="V589" s="23"/>
      <c r="W589" s="23"/>
      <c r="X589" s="22"/>
      <c r="Y589" s="22"/>
      <c r="Z589" s="22"/>
      <c r="AA589" s="22"/>
      <c r="AB589" s="22"/>
      <c r="AC589" s="22"/>
      <c r="AD589" s="22"/>
      <c r="AE589" s="22"/>
      <c r="AF589" s="22"/>
      <c r="AG589" s="22"/>
      <c r="AH589" s="22"/>
      <c r="AI589" s="22"/>
      <c r="AJ589" s="22"/>
      <c r="AK589" s="22"/>
      <c r="AL589" s="22"/>
      <c r="AM589" s="22"/>
      <c r="AN589" s="22"/>
      <c r="AO589" s="22"/>
    </row>
    <row r="590" ht="14.25" hidden="1" customHeight="1">
      <c r="A590" s="37">
        <v>3023.0</v>
      </c>
      <c r="B590" s="26">
        <v>2.0</v>
      </c>
      <c r="C590" s="12" t="str">
        <f t="shared" si="1"/>
        <v>3023-02</v>
      </c>
      <c r="D590" s="13">
        <v>42364.0</v>
      </c>
      <c r="E590" s="14" t="s">
        <v>2966</v>
      </c>
      <c r="F590" s="15" t="s">
        <v>25</v>
      </c>
      <c r="G590" s="16" t="s">
        <v>2967</v>
      </c>
      <c r="H590" s="17">
        <v>68920.0</v>
      </c>
      <c r="I590" s="18" t="s">
        <v>97</v>
      </c>
      <c r="J590" s="32">
        <f t="shared" si="50"/>
        <v>6892</v>
      </c>
      <c r="K590" s="15" t="s">
        <v>2678</v>
      </c>
      <c r="L590" s="20">
        <f t="shared" si="2"/>
        <v>41640</v>
      </c>
      <c r="M590" s="20">
        <f t="shared" si="3"/>
        <v>42369</v>
      </c>
      <c r="N590" s="39" t="s">
        <v>186</v>
      </c>
      <c r="O590" s="40" t="s">
        <v>187</v>
      </c>
      <c r="P590" s="15" t="s">
        <v>797</v>
      </c>
      <c r="Q590" s="22" t="s">
        <v>2968</v>
      </c>
      <c r="R590" s="22" t="s">
        <v>677</v>
      </c>
      <c r="S590" s="22" t="s">
        <v>2969</v>
      </c>
      <c r="T590" s="16" t="s">
        <v>2970</v>
      </c>
      <c r="U590" s="23" t="s">
        <v>46</v>
      </c>
      <c r="V590" s="30"/>
      <c r="W590" s="23"/>
      <c r="X590" s="22"/>
      <c r="Y590" s="22"/>
      <c r="Z590" s="22"/>
      <c r="AA590" s="22"/>
      <c r="AB590" s="22"/>
      <c r="AC590" s="22"/>
      <c r="AD590" s="22"/>
      <c r="AE590" s="22"/>
      <c r="AF590" s="22"/>
      <c r="AG590" s="22"/>
      <c r="AH590" s="22"/>
      <c r="AI590" s="22"/>
      <c r="AJ590" s="22"/>
      <c r="AK590" s="22"/>
      <c r="AL590" s="22"/>
      <c r="AM590" s="22"/>
      <c r="AN590" s="22"/>
      <c r="AO590" s="22"/>
    </row>
    <row r="591" ht="14.25" hidden="1" customHeight="1">
      <c r="A591" s="37">
        <v>3024.0</v>
      </c>
      <c r="B591" s="26">
        <v>1.0</v>
      </c>
      <c r="C591" s="12" t="str">
        <f t="shared" si="1"/>
        <v>3024-01</v>
      </c>
      <c r="D591" s="13">
        <v>42300.0</v>
      </c>
      <c r="E591" s="14" t="s">
        <v>2971</v>
      </c>
      <c r="F591" s="15" t="s">
        <v>25</v>
      </c>
      <c r="G591" s="16" t="s">
        <v>2972</v>
      </c>
      <c r="H591" s="17">
        <v>635124.45</v>
      </c>
      <c r="I591" s="18" t="s">
        <v>97</v>
      </c>
      <c r="J591" s="32">
        <f t="shared" si="50"/>
        <v>63512.445</v>
      </c>
      <c r="K591" s="15" t="s">
        <v>2973</v>
      </c>
      <c r="L591" s="20">
        <f t="shared" si="2"/>
        <v>41627</v>
      </c>
      <c r="M591" s="20">
        <f t="shared" si="3"/>
        <v>42356</v>
      </c>
      <c r="N591" s="39" t="s">
        <v>186</v>
      </c>
      <c r="O591" s="40" t="s">
        <v>187</v>
      </c>
      <c r="P591" s="15" t="s">
        <v>1482</v>
      </c>
      <c r="Q591" s="22" t="s">
        <v>2974</v>
      </c>
      <c r="R591" s="23" t="s">
        <v>995</v>
      </c>
      <c r="S591" s="22" t="s">
        <v>2975</v>
      </c>
      <c r="T591" s="16" t="s">
        <v>2976</v>
      </c>
      <c r="U591" s="23" t="s">
        <v>683</v>
      </c>
      <c r="V591" s="30"/>
      <c r="W591" s="23"/>
      <c r="X591" s="22"/>
      <c r="Y591" s="22"/>
      <c r="Z591" s="22"/>
      <c r="AA591" s="22"/>
      <c r="AB591" s="22"/>
      <c r="AC591" s="22"/>
      <c r="AD591" s="22"/>
      <c r="AE591" s="22"/>
      <c r="AF591" s="22"/>
      <c r="AG591" s="22"/>
      <c r="AH591" s="22"/>
      <c r="AI591" s="22"/>
      <c r="AJ591" s="22"/>
      <c r="AK591" s="22"/>
      <c r="AL591" s="22"/>
      <c r="AM591" s="22"/>
      <c r="AN591" s="22"/>
      <c r="AO591" s="22"/>
    </row>
    <row r="592" ht="14.25" hidden="1" customHeight="1">
      <c r="A592" s="37">
        <v>3025.0</v>
      </c>
      <c r="B592" s="26">
        <v>1.0</v>
      </c>
      <c r="C592" s="12" t="str">
        <f t="shared" si="1"/>
        <v>3025-01</v>
      </c>
      <c r="D592" s="13">
        <v>42261.0</v>
      </c>
      <c r="E592" s="14" t="s">
        <v>2977</v>
      </c>
      <c r="F592" s="15" t="s">
        <v>25</v>
      </c>
      <c r="G592" s="16" t="s">
        <v>2978</v>
      </c>
      <c r="H592" s="17">
        <v>346834.8</v>
      </c>
      <c r="I592" s="18" t="s">
        <v>97</v>
      </c>
      <c r="J592" s="32">
        <f t="shared" si="50"/>
        <v>34683.48</v>
      </c>
      <c r="K592" s="15" t="s">
        <v>2979</v>
      </c>
      <c r="L592" s="20">
        <f t="shared" si="2"/>
        <v>41549</v>
      </c>
      <c r="M592" s="20">
        <f t="shared" si="3"/>
        <v>42339</v>
      </c>
      <c r="N592" s="39" t="s">
        <v>186</v>
      </c>
      <c r="O592" s="40" t="s">
        <v>187</v>
      </c>
      <c r="P592" s="15" t="s">
        <v>1482</v>
      </c>
      <c r="Q592" s="22" t="s">
        <v>2980</v>
      </c>
      <c r="R592" s="22" t="s">
        <v>1198</v>
      </c>
      <c r="S592" s="22" t="s">
        <v>2981</v>
      </c>
      <c r="T592" s="16" t="s">
        <v>2982</v>
      </c>
      <c r="U592" s="23" t="s">
        <v>338</v>
      </c>
      <c r="V592" s="30"/>
      <c r="W592" s="23"/>
      <c r="X592" s="22"/>
      <c r="Y592" s="22"/>
      <c r="Z592" s="22"/>
      <c r="AA592" s="22"/>
      <c r="AB592" s="22"/>
      <c r="AC592" s="22"/>
      <c r="AD592" s="22"/>
      <c r="AE592" s="22"/>
      <c r="AF592" s="22"/>
      <c r="AG592" s="22"/>
      <c r="AH592" s="22"/>
      <c r="AI592" s="22"/>
      <c r="AJ592" s="22"/>
      <c r="AK592" s="22"/>
      <c r="AL592" s="22"/>
      <c r="AM592" s="22"/>
      <c r="AN592" s="22"/>
      <c r="AO592" s="22"/>
    </row>
    <row r="593" ht="14.25" hidden="1" customHeight="1">
      <c r="A593" s="37">
        <v>3026.0</v>
      </c>
      <c r="B593" s="26"/>
      <c r="C593" s="12" t="str">
        <f t="shared" si="1"/>
        <v>3026</v>
      </c>
      <c r="D593" s="13">
        <v>41745.0</v>
      </c>
      <c r="E593" s="14" t="s">
        <v>2983</v>
      </c>
      <c r="F593" s="15" t="s">
        <v>25</v>
      </c>
      <c r="G593" s="16" t="s">
        <v>2984</v>
      </c>
      <c r="H593" s="17">
        <v>1500000.0</v>
      </c>
      <c r="I593" s="18" t="s">
        <v>97</v>
      </c>
      <c r="J593" s="32"/>
      <c r="K593" s="15" t="s">
        <v>2985</v>
      </c>
      <c r="L593" s="20">
        <f t="shared" si="2"/>
        <v>41596</v>
      </c>
      <c r="M593" s="20">
        <f t="shared" si="3"/>
        <v>42417</v>
      </c>
      <c r="N593" s="39" t="s">
        <v>186</v>
      </c>
      <c r="O593" s="40" t="s">
        <v>187</v>
      </c>
      <c r="P593" s="15"/>
      <c r="Q593" s="22" t="s">
        <v>1081</v>
      </c>
      <c r="R593" s="22" t="s">
        <v>1080</v>
      </c>
      <c r="S593" s="22" t="s">
        <v>2986</v>
      </c>
      <c r="T593" s="16" t="s">
        <v>2987</v>
      </c>
      <c r="U593" s="23" t="s">
        <v>91</v>
      </c>
      <c r="V593" s="30"/>
      <c r="W593" s="23"/>
      <c r="X593" s="22"/>
      <c r="Y593" s="22"/>
      <c r="Z593" s="22"/>
      <c r="AA593" s="22"/>
      <c r="AB593" s="22"/>
      <c r="AC593" s="22"/>
      <c r="AD593" s="22"/>
      <c r="AE593" s="22"/>
      <c r="AF593" s="22"/>
      <c r="AG593" s="22"/>
      <c r="AH593" s="22"/>
      <c r="AI593" s="22"/>
      <c r="AJ593" s="22"/>
      <c r="AK593" s="22"/>
      <c r="AL593" s="22"/>
      <c r="AM593" s="22"/>
      <c r="AN593" s="22"/>
      <c r="AO593" s="22"/>
    </row>
    <row r="594" ht="14.25" hidden="1" customHeight="1">
      <c r="A594" s="26">
        <v>3027.0</v>
      </c>
      <c r="B594" s="18"/>
      <c r="C594" s="12" t="str">
        <f t="shared" si="1"/>
        <v>3027</v>
      </c>
      <c r="D594" s="13">
        <v>42847.0</v>
      </c>
      <c r="E594" s="22"/>
      <c r="F594" s="23"/>
      <c r="G594" s="16" t="s">
        <v>2988</v>
      </c>
      <c r="H594" s="17">
        <v>4410000.0</v>
      </c>
      <c r="I594" s="18" t="s">
        <v>27</v>
      </c>
      <c r="J594" s="23"/>
      <c r="K594" s="16" t="s">
        <v>2989</v>
      </c>
      <c r="L594" s="20">
        <f t="shared" si="2"/>
        <v>41275</v>
      </c>
      <c r="M594" s="20">
        <f t="shared" si="3"/>
        <v>42735</v>
      </c>
      <c r="N594" s="29" t="s">
        <v>117</v>
      </c>
      <c r="O594" s="58" t="s">
        <v>961</v>
      </c>
      <c r="P594" s="16" t="s">
        <v>962</v>
      </c>
      <c r="Q594" s="16" t="s">
        <v>2990</v>
      </c>
      <c r="R594" s="16" t="s">
        <v>2991</v>
      </c>
      <c r="S594" s="16"/>
      <c r="T594" s="16"/>
      <c r="U594" s="23" t="s">
        <v>91</v>
      </c>
      <c r="V594" s="30"/>
      <c r="W594" s="23"/>
      <c r="X594" s="22"/>
      <c r="Y594" s="22"/>
      <c r="Z594" s="22"/>
      <c r="AA594" s="22"/>
      <c r="AB594" s="22"/>
      <c r="AC594" s="22"/>
      <c r="AD594" s="22"/>
      <c r="AE594" s="22"/>
      <c r="AF594" s="22"/>
      <c r="AG594" s="22"/>
      <c r="AH594" s="22"/>
      <c r="AI594" s="22"/>
      <c r="AJ594" s="22"/>
      <c r="AK594" s="22"/>
      <c r="AL594" s="22"/>
      <c r="AM594" s="22"/>
      <c r="AN594" s="22"/>
      <c r="AO594" s="22"/>
    </row>
    <row r="595" ht="14.25" hidden="1" customHeight="1">
      <c r="A595" s="37">
        <v>3028.0</v>
      </c>
      <c r="B595" s="26">
        <v>2.0</v>
      </c>
      <c r="C595" s="12" t="str">
        <f t="shared" si="1"/>
        <v>3028-02</v>
      </c>
      <c r="D595" s="13">
        <v>42334.0</v>
      </c>
      <c r="E595" s="14" t="s">
        <v>2992</v>
      </c>
      <c r="F595" s="15" t="s">
        <v>25</v>
      </c>
      <c r="G595" s="16" t="s">
        <v>2993</v>
      </c>
      <c r="H595" s="17">
        <v>380747.11</v>
      </c>
      <c r="I595" s="18" t="s">
        <v>97</v>
      </c>
      <c r="J595" s="32">
        <f>H595*0.1</f>
        <v>38074.711</v>
      </c>
      <c r="K595" s="15" t="s">
        <v>2479</v>
      </c>
      <c r="L595" s="20">
        <f t="shared" si="2"/>
        <v>41487</v>
      </c>
      <c r="M595" s="20">
        <f t="shared" si="3"/>
        <v>42369</v>
      </c>
      <c r="N595" s="39" t="s">
        <v>186</v>
      </c>
      <c r="O595" s="40" t="s">
        <v>187</v>
      </c>
      <c r="P595" s="15" t="s">
        <v>1611</v>
      </c>
      <c r="Q595" s="22" t="s">
        <v>2994</v>
      </c>
      <c r="R595" s="22" t="s">
        <v>718</v>
      </c>
      <c r="S595" s="22" t="s">
        <v>2995</v>
      </c>
      <c r="T595" s="16" t="s">
        <v>2996</v>
      </c>
      <c r="U595" s="23" t="s">
        <v>218</v>
      </c>
      <c r="V595" s="30"/>
      <c r="W595" s="23"/>
      <c r="X595" s="22"/>
      <c r="Y595" s="22"/>
      <c r="Z595" s="22"/>
      <c r="AA595" s="22"/>
      <c r="AB595" s="22"/>
      <c r="AC595" s="22"/>
      <c r="AD595" s="22"/>
      <c r="AE595" s="22"/>
      <c r="AF595" s="22"/>
      <c r="AG595" s="22"/>
      <c r="AH595" s="22"/>
      <c r="AI595" s="22"/>
      <c r="AJ595" s="22"/>
      <c r="AK595" s="22"/>
      <c r="AL595" s="22"/>
      <c r="AM595" s="22"/>
      <c r="AN595" s="22"/>
      <c r="AO595" s="22"/>
    </row>
    <row r="596" ht="14.25" hidden="1" customHeight="1">
      <c r="A596" s="26">
        <v>3029.0</v>
      </c>
      <c r="B596" s="18"/>
      <c r="C596" s="12" t="str">
        <f t="shared" si="1"/>
        <v>3029</v>
      </c>
      <c r="D596" s="13">
        <v>41758.0</v>
      </c>
      <c r="E596" s="22"/>
      <c r="F596" s="23" t="s">
        <v>38</v>
      </c>
      <c r="G596" s="16" t="s">
        <v>2997</v>
      </c>
      <c r="H596" s="17">
        <v>81200.0</v>
      </c>
      <c r="I596" s="18" t="s">
        <v>97</v>
      </c>
      <c r="J596" s="70"/>
      <c r="K596" s="34" t="s">
        <v>2998</v>
      </c>
      <c r="L596" s="20">
        <f t="shared" si="2"/>
        <v>41640</v>
      </c>
      <c r="M596" s="20">
        <f t="shared" si="3"/>
        <v>42004</v>
      </c>
      <c r="N596" s="29" t="s">
        <v>117</v>
      </c>
      <c r="O596" s="18" t="s">
        <v>1928</v>
      </c>
      <c r="P596" s="23" t="s">
        <v>1929</v>
      </c>
      <c r="Q596" s="16" t="s">
        <v>2314</v>
      </c>
      <c r="R596" s="16" t="s">
        <v>2314</v>
      </c>
      <c r="S596" s="16" t="s">
        <v>1929</v>
      </c>
      <c r="T596" s="16"/>
      <c r="U596" s="23" t="s">
        <v>91</v>
      </c>
      <c r="V596" s="30"/>
      <c r="W596" s="23"/>
      <c r="X596" s="22"/>
      <c r="Y596" s="22"/>
      <c r="Z596" s="22"/>
      <c r="AA596" s="22"/>
      <c r="AB596" s="22"/>
      <c r="AC596" s="22"/>
      <c r="AD596" s="22"/>
      <c r="AE596" s="22"/>
      <c r="AF596" s="22"/>
      <c r="AG596" s="22"/>
      <c r="AH596" s="22"/>
      <c r="AI596" s="22"/>
      <c r="AJ596" s="22"/>
      <c r="AK596" s="22"/>
      <c r="AL596" s="22"/>
      <c r="AM596" s="22"/>
      <c r="AN596" s="22"/>
      <c r="AO596" s="22"/>
    </row>
    <row r="597" ht="14.25" hidden="1" customHeight="1">
      <c r="A597" s="26">
        <v>3030.0</v>
      </c>
      <c r="B597" s="11"/>
      <c r="C597" s="12" t="str">
        <f t="shared" si="1"/>
        <v>3030</v>
      </c>
      <c r="D597" s="13">
        <v>41754.0</v>
      </c>
      <c r="E597" s="15"/>
      <c r="F597" s="15"/>
      <c r="G597" s="22" t="s">
        <v>2999</v>
      </c>
      <c r="H597" s="17">
        <v>15000.0</v>
      </c>
      <c r="I597" s="18" t="s">
        <v>27</v>
      </c>
      <c r="J597" s="15"/>
      <c r="K597" s="16" t="s">
        <v>3000</v>
      </c>
      <c r="L597" s="20">
        <f t="shared" si="2"/>
        <v>41670</v>
      </c>
      <c r="M597" s="20">
        <f t="shared" si="3"/>
        <v>41912</v>
      </c>
      <c r="N597" s="29" t="s">
        <v>29</v>
      </c>
      <c r="O597" s="13" t="s">
        <v>30</v>
      </c>
      <c r="P597" s="22"/>
      <c r="Q597" s="22" t="s">
        <v>3001</v>
      </c>
      <c r="R597" s="22" t="s">
        <v>469</v>
      </c>
      <c r="S597" s="22"/>
      <c r="T597" s="16"/>
      <c r="U597" s="23" t="s">
        <v>683</v>
      </c>
      <c r="V597" s="30"/>
      <c r="W597" s="23"/>
      <c r="X597" s="22"/>
      <c r="Y597" s="22"/>
      <c r="Z597" s="22"/>
      <c r="AA597" s="22"/>
      <c r="AB597" s="22"/>
      <c r="AC597" s="22"/>
      <c r="AD597" s="22"/>
      <c r="AE597" s="22"/>
      <c r="AF597" s="22"/>
      <c r="AG597" s="22"/>
      <c r="AH597" s="22"/>
      <c r="AI597" s="22"/>
      <c r="AJ597" s="22"/>
      <c r="AK597" s="22"/>
      <c r="AL597" s="22"/>
      <c r="AM597" s="22"/>
      <c r="AN597" s="22"/>
      <c r="AO597" s="22"/>
    </row>
    <row r="598" ht="14.25" hidden="1" customHeight="1">
      <c r="A598" s="26">
        <v>3031.0</v>
      </c>
      <c r="B598" s="11"/>
      <c r="C598" s="12" t="str">
        <f t="shared" si="1"/>
        <v>3031</v>
      </c>
      <c r="D598" s="13">
        <v>41754.0</v>
      </c>
      <c r="E598" s="15"/>
      <c r="F598" s="15"/>
      <c r="G598" s="22" t="s">
        <v>3002</v>
      </c>
      <c r="H598" s="17">
        <v>15000.0</v>
      </c>
      <c r="I598" s="18" t="s">
        <v>27</v>
      </c>
      <c r="J598" s="15"/>
      <c r="K598" s="16" t="s">
        <v>3000</v>
      </c>
      <c r="L598" s="20">
        <f t="shared" si="2"/>
        <v>41670</v>
      </c>
      <c r="M598" s="20">
        <f t="shared" si="3"/>
        <v>41912</v>
      </c>
      <c r="N598" s="29" t="s">
        <v>29</v>
      </c>
      <c r="O598" s="13" t="s">
        <v>30</v>
      </c>
      <c r="P598" s="22"/>
      <c r="Q598" s="22" t="s">
        <v>3003</v>
      </c>
      <c r="R598" s="22" t="s">
        <v>469</v>
      </c>
      <c r="S598" s="22"/>
      <c r="T598" s="16"/>
      <c r="U598" s="23" t="s">
        <v>683</v>
      </c>
      <c r="V598" s="30"/>
      <c r="W598" s="23"/>
      <c r="X598" s="22"/>
      <c r="Y598" s="22"/>
      <c r="Z598" s="22"/>
      <c r="AA598" s="22"/>
      <c r="AB598" s="24"/>
      <c r="AC598" s="22"/>
      <c r="AD598" s="22"/>
      <c r="AE598" s="22"/>
      <c r="AF598" s="22"/>
      <c r="AG598" s="22"/>
      <c r="AH598" s="22"/>
      <c r="AI598" s="22"/>
      <c r="AJ598" s="22"/>
      <c r="AK598" s="22"/>
      <c r="AL598" s="22"/>
      <c r="AM598" s="22"/>
      <c r="AN598" s="22"/>
      <c r="AO598" s="22"/>
    </row>
    <row r="599" ht="14.25" hidden="1" customHeight="1">
      <c r="A599" s="37">
        <v>3032.0</v>
      </c>
      <c r="B599" s="26">
        <v>1.0</v>
      </c>
      <c r="C599" s="12" t="str">
        <f t="shared" si="1"/>
        <v>3032-01</v>
      </c>
      <c r="D599" s="13">
        <v>42349.0</v>
      </c>
      <c r="E599" s="14" t="s">
        <v>3004</v>
      </c>
      <c r="F599" s="15" t="s">
        <v>25</v>
      </c>
      <c r="G599" s="16" t="s">
        <v>3005</v>
      </c>
      <c r="H599" s="17">
        <v>1468004.75</v>
      </c>
      <c r="I599" s="18" t="s">
        <v>97</v>
      </c>
      <c r="J599" s="32"/>
      <c r="K599" s="15" t="s">
        <v>3006</v>
      </c>
      <c r="L599" s="20">
        <f t="shared" si="2"/>
        <v>41736</v>
      </c>
      <c r="M599" s="20">
        <f t="shared" si="3"/>
        <v>42588</v>
      </c>
      <c r="N599" s="39" t="s">
        <v>186</v>
      </c>
      <c r="O599" s="40" t="s">
        <v>187</v>
      </c>
      <c r="P599" s="15"/>
      <c r="Q599" s="22" t="s">
        <v>3007</v>
      </c>
      <c r="R599" s="22" t="s">
        <v>3008</v>
      </c>
      <c r="S599" s="22" t="s">
        <v>3009</v>
      </c>
      <c r="T599" s="16" t="s">
        <v>3010</v>
      </c>
      <c r="U599" s="23" t="s">
        <v>46</v>
      </c>
      <c r="V599" s="30"/>
      <c r="W599" s="23"/>
      <c r="X599" s="22"/>
      <c r="Y599" s="22"/>
      <c r="Z599" s="22"/>
      <c r="AA599" s="22"/>
      <c r="AB599" s="24"/>
      <c r="AC599" s="22"/>
      <c r="AD599" s="22"/>
      <c r="AE599" s="22"/>
      <c r="AF599" s="22"/>
      <c r="AG599" s="22"/>
      <c r="AH599" s="22"/>
      <c r="AI599" s="22"/>
      <c r="AJ599" s="22"/>
      <c r="AK599" s="22"/>
      <c r="AL599" s="22"/>
      <c r="AM599" s="22"/>
      <c r="AN599" s="22"/>
      <c r="AO599" s="22"/>
    </row>
    <row r="600" ht="14.25" hidden="1" customHeight="1">
      <c r="A600" s="37">
        <v>3033.0</v>
      </c>
      <c r="B600" s="26">
        <v>1.0</v>
      </c>
      <c r="C600" s="12" t="str">
        <f t="shared" si="1"/>
        <v>3033-01</v>
      </c>
      <c r="D600" s="13">
        <v>42521.0</v>
      </c>
      <c r="E600" s="14" t="s">
        <v>3011</v>
      </c>
      <c r="F600" s="15" t="s">
        <v>25</v>
      </c>
      <c r="G600" s="16" t="s">
        <v>3012</v>
      </c>
      <c r="H600" s="17">
        <v>859337.94</v>
      </c>
      <c r="I600" s="18" t="s">
        <v>97</v>
      </c>
      <c r="J600" s="32">
        <f t="shared" ref="J600:J601" si="51">H600*0.1</f>
        <v>85933.794</v>
      </c>
      <c r="K600" s="15" t="s">
        <v>3013</v>
      </c>
      <c r="L600" s="20">
        <f t="shared" si="2"/>
        <v>41197</v>
      </c>
      <c r="M600" s="20">
        <f t="shared" si="3"/>
        <v>42657</v>
      </c>
      <c r="N600" s="39" t="s">
        <v>186</v>
      </c>
      <c r="O600" s="40" t="s">
        <v>187</v>
      </c>
      <c r="P600" s="15"/>
      <c r="Q600" s="22" t="s">
        <v>3014</v>
      </c>
      <c r="R600" s="22" t="s">
        <v>43</v>
      </c>
      <c r="S600" s="22" t="s">
        <v>3015</v>
      </c>
      <c r="T600" s="16" t="s">
        <v>3016</v>
      </c>
      <c r="U600" s="23" t="s">
        <v>46</v>
      </c>
      <c r="V600" s="30"/>
      <c r="W600" s="23"/>
      <c r="X600" s="22"/>
      <c r="Y600" s="22"/>
      <c r="Z600" s="22"/>
      <c r="AA600" s="22"/>
      <c r="AB600" s="22"/>
      <c r="AC600" s="22"/>
      <c r="AD600" s="22"/>
      <c r="AE600" s="22"/>
      <c r="AF600" s="22"/>
      <c r="AG600" s="22"/>
      <c r="AH600" s="22"/>
      <c r="AI600" s="22"/>
      <c r="AJ600" s="22"/>
      <c r="AK600" s="22"/>
      <c r="AL600" s="22"/>
      <c r="AM600" s="22"/>
      <c r="AN600" s="22"/>
      <c r="AO600" s="22"/>
    </row>
    <row r="601" ht="14.25" hidden="1" customHeight="1">
      <c r="A601" s="37">
        <v>3034.0</v>
      </c>
      <c r="B601" s="26">
        <v>1.0</v>
      </c>
      <c r="C601" s="12" t="str">
        <f t="shared" si="1"/>
        <v>3034-01</v>
      </c>
      <c r="D601" s="13">
        <v>42216.0</v>
      </c>
      <c r="E601" s="14"/>
      <c r="F601" s="15" t="s">
        <v>38</v>
      </c>
      <c r="G601" s="16" t="s">
        <v>3017</v>
      </c>
      <c r="H601" s="17">
        <v>311431.15</v>
      </c>
      <c r="I601" s="18" t="s">
        <v>97</v>
      </c>
      <c r="J601" s="32">
        <f t="shared" si="51"/>
        <v>31143.115</v>
      </c>
      <c r="K601" s="15" t="s">
        <v>3018</v>
      </c>
      <c r="L601" s="20">
        <f t="shared" si="2"/>
        <v>41671</v>
      </c>
      <c r="M601" s="20">
        <f t="shared" si="3"/>
        <v>42338</v>
      </c>
      <c r="N601" s="39" t="s">
        <v>186</v>
      </c>
      <c r="O601" s="40" t="s">
        <v>187</v>
      </c>
      <c r="P601" s="15"/>
      <c r="Q601" s="22" t="s">
        <v>1690</v>
      </c>
      <c r="R601" s="22" t="s">
        <v>677</v>
      </c>
      <c r="S601" s="22" t="s">
        <v>3019</v>
      </c>
      <c r="T601" s="16" t="s">
        <v>3020</v>
      </c>
      <c r="U601" s="23" t="s">
        <v>46</v>
      </c>
      <c r="V601" s="30"/>
      <c r="W601" s="23"/>
      <c r="X601" s="22"/>
      <c r="Y601" s="22"/>
      <c r="Z601" s="22"/>
      <c r="AA601" s="22"/>
      <c r="AB601" s="22"/>
      <c r="AC601" s="22"/>
      <c r="AD601" s="22"/>
      <c r="AE601" s="22"/>
      <c r="AF601" s="22"/>
      <c r="AG601" s="22"/>
      <c r="AH601" s="22"/>
      <c r="AI601" s="22"/>
      <c r="AJ601" s="22"/>
      <c r="AK601" s="22"/>
      <c r="AL601" s="22"/>
      <c r="AM601" s="22"/>
      <c r="AN601" s="22"/>
      <c r="AO601" s="22"/>
    </row>
    <row r="602" ht="14.25" hidden="1" customHeight="1">
      <c r="A602" s="26">
        <v>3035.0</v>
      </c>
      <c r="B602" s="18"/>
      <c r="C602" s="12" t="str">
        <f t="shared" si="1"/>
        <v>3035</v>
      </c>
      <c r="D602" s="13">
        <v>41766.0</v>
      </c>
      <c r="E602" s="27"/>
      <c r="F602" s="28"/>
      <c r="G602" s="22" t="s">
        <v>3021</v>
      </c>
      <c r="H602" s="17">
        <v>7000000.0</v>
      </c>
      <c r="I602" s="18" t="s">
        <v>97</v>
      </c>
      <c r="J602" s="22"/>
      <c r="K602" s="16" t="s">
        <v>3022</v>
      </c>
      <c r="L602" s="20">
        <f t="shared" si="2"/>
        <v>41609</v>
      </c>
      <c r="M602" s="20">
        <f t="shared" si="3"/>
        <v>42704</v>
      </c>
      <c r="N602" s="29" t="s">
        <v>29</v>
      </c>
      <c r="O602" s="18" t="s">
        <v>99</v>
      </c>
      <c r="P602" s="27" t="s">
        <v>3023</v>
      </c>
      <c r="Q602" s="22" t="s">
        <v>88</v>
      </c>
      <c r="R602" s="22" t="s">
        <v>88</v>
      </c>
      <c r="S602" s="22"/>
      <c r="T602" s="14" t="s">
        <v>3024</v>
      </c>
      <c r="U602" s="23" t="s">
        <v>359</v>
      </c>
      <c r="V602" s="30"/>
      <c r="W602" s="23"/>
      <c r="X602" s="22"/>
      <c r="Y602" s="22"/>
      <c r="Z602" s="22"/>
      <c r="AA602" s="22"/>
      <c r="AB602" s="22"/>
      <c r="AC602" s="22"/>
      <c r="AD602" s="22"/>
      <c r="AE602" s="22"/>
      <c r="AF602" s="22"/>
      <c r="AG602" s="22"/>
      <c r="AH602" s="22"/>
      <c r="AI602" s="22"/>
      <c r="AJ602" s="22"/>
      <c r="AK602" s="22"/>
      <c r="AL602" s="22"/>
      <c r="AM602" s="22"/>
      <c r="AN602" s="22"/>
      <c r="AO602" s="22"/>
    </row>
    <row r="603" ht="14.25" hidden="1" customHeight="1">
      <c r="A603" s="37">
        <v>3036.0</v>
      </c>
      <c r="B603" s="26">
        <v>1.0</v>
      </c>
      <c r="C603" s="12" t="str">
        <f t="shared" si="1"/>
        <v>3036-01</v>
      </c>
      <c r="D603" s="13">
        <v>43627.0</v>
      </c>
      <c r="E603" s="14"/>
      <c r="F603" s="15" t="s">
        <v>38</v>
      </c>
      <c r="G603" s="16" t="s">
        <v>3025</v>
      </c>
      <c r="H603" s="17">
        <v>6591330.0</v>
      </c>
      <c r="I603" s="18" t="s">
        <v>97</v>
      </c>
      <c r="J603" s="32"/>
      <c r="K603" s="15" t="s">
        <v>3026</v>
      </c>
      <c r="L603" s="20">
        <f t="shared" si="2"/>
        <v>41712</v>
      </c>
      <c r="M603" s="20">
        <f t="shared" si="3"/>
        <v>43721</v>
      </c>
      <c r="N603" s="39" t="s">
        <v>186</v>
      </c>
      <c r="O603" s="40" t="s">
        <v>187</v>
      </c>
      <c r="P603" s="15"/>
      <c r="Q603" s="22" t="s">
        <v>3027</v>
      </c>
      <c r="R603" s="22" t="s">
        <v>3027</v>
      </c>
      <c r="S603" s="22" t="s">
        <v>3028</v>
      </c>
      <c r="T603" s="16" t="s">
        <v>3029</v>
      </c>
      <c r="U603" s="23" t="s">
        <v>338</v>
      </c>
      <c r="V603" s="30"/>
      <c r="W603" s="23"/>
      <c r="X603" s="22"/>
      <c r="Y603" s="22"/>
      <c r="Z603" s="22"/>
      <c r="AA603" s="22"/>
      <c r="AB603" s="22"/>
      <c r="AC603" s="22"/>
      <c r="AD603" s="22"/>
      <c r="AE603" s="22"/>
      <c r="AF603" s="22"/>
      <c r="AG603" s="22"/>
      <c r="AH603" s="22"/>
      <c r="AI603" s="22"/>
      <c r="AJ603" s="22"/>
      <c r="AK603" s="22"/>
      <c r="AL603" s="22"/>
      <c r="AM603" s="22"/>
      <c r="AN603" s="22"/>
      <c r="AO603" s="22"/>
    </row>
    <row r="604" ht="14.25" hidden="1" customHeight="1">
      <c r="A604" s="26">
        <v>3037.0</v>
      </c>
      <c r="B604" s="11"/>
      <c r="C604" s="12" t="str">
        <f t="shared" si="1"/>
        <v>3037</v>
      </c>
      <c r="D604" s="13">
        <v>41771.0</v>
      </c>
      <c r="E604" s="15"/>
      <c r="F604" s="15"/>
      <c r="G604" s="22" t="s">
        <v>3030</v>
      </c>
      <c r="H604" s="17">
        <v>287446.0</v>
      </c>
      <c r="I604" s="18" t="s">
        <v>27</v>
      </c>
      <c r="J604" s="15"/>
      <c r="K604" s="16" t="s">
        <v>3031</v>
      </c>
      <c r="L604" s="20">
        <f t="shared" si="2"/>
        <v>41609</v>
      </c>
      <c r="M604" s="20">
        <f t="shared" si="3"/>
        <v>42063</v>
      </c>
      <c r="N604" s="29" t="s">
        <v>29</v>
      </c>
      <c r="O604" s="13" t="s">
        <v>30</v>
      </c>
      <c r="P604" s="22" t="s">
        <v>31</v>
      </c>
      <c r="Q604" s="22" t="s">
        <v>3032</v>
      </c>
      <c r="R604" s="22" t="s">
        <v>3033</v>
      </c>
      <c r="S604" s="22"/>
      <c r="T604" s="16"/>
      <c r="U604" s="23" t="s">
        <v>46</v>
      </c>
      <c r="V604" s="30"/>
      <c r="W604" s="23"/>
      <c r="X604" s="22"/>
      <c r="Y604" s="22"/>
      <c r="Z604" s="22"/>
      <c r="AA604" s="22"/>
      <c r="AB604" s="22"/>
      <c r="AC604" s="22"/>
      <c r="AD604" s="22"/>
      <c r="AE604" s="22"/>
      <c r="AF604" s="22"/>
      <c r="AG604" s="22"/>
      <c r="AH604" s="22"/>
      <c r="AI604" s="22"/>
      <c r="AJ604" s="22"/>
      <c r="AK604" s="22"/>
      <c r="AL604" s="22"/>
      <c r="AM604" s="22"/>
      <c r="AN604" s="22"/>
      <c r="AO604" s="22"/>
    </row>
    <row r="605" ht="14.25" hidden="1" customHeight="1">
      <c r="A605" s="26">
        <v>3038.0</v>
      </c>
      <c r="B605" s="18">
        <v>5.0</v>
      </c>
      <c r="C605" s="12" t="str">
        <f t="shared" si="1"/>
        <v>3038-05</v>
      </c>
      <c r="D605" s="13">
        <v>43580.0</v>
      </c>
      <c r="E605" s="27"/>
      <c r="F605" s="28" t="s">
        <v>25</v>
      </c>
      <c r="G605" s="16" t="s">
        <v>3034</v>
      </c>
      <c r="H605" s="17">
        <v>1500000.0</v>
      </c>
      <c r="I605" s="18" t="s">
        <v>97</v>
      </c>
      <c r="J605" s="23"/>
      <c r="K605" s="16" t="s">
        <v>3035</v>
      </c>
      <c r="L605" s="20">
        <f t="shared" si="2"/>
        <v>41640</v>
      </c>
      <c r="M605" s="20">
        <f t="shared" si="3"/>
        <v>43830</v>
      </c>
      <c r="N605" s="29" t="s">
        <v>117</v>
      </c>
      <c r="O605" s="18" t="s">
        <v>2436</v>
      </c>
      <c r="P605" s="16" t="s">
        <v>3036</v>
      </c>
      <c r="Q605" s="16" t="s">
        <v>3037</v>
      </c>
      <c r="R605" s="16" t="s">
        <v>3038</v>
      </c>
      <c r="S605" s="16" t="s">
        <v>3039</v>
      </c>
      <c r="T605" s="16" t="s">
        <v>3040</v>
      </c>
      <c r="U605" s="23" t="s">
        <v>83</v>
      </c>
      <c r="V605" s="30"/>
      <c r="W605" s="23"/>
      <c r="X605" s="22"/>
      <c r="Y605" s="22"/>
      <c r="Z605" s="22"/>
      <c r="AA605" s="22"/>
      <c r="AB605" s="24"/>
      <c r="AC605" s="22"/>
      <c r="AD605" s="22"/>
      <c r="AE605" s="22"/>
      <c r="AF605" s="22"/>
      <c r="AG605" s="22"/>
      <c r="AH605" s="22"/>
      <c r="AI605" s="22"/>
      <c r="AJ605" s="22"/>
      <c r="AK605" s="22"/>
      <c r="AL605" s="22"/>
      <c r="AM605" s="22"/>
      <c r="AN605" s="22"/>
      <c r="AO605" s="22"/>
    </row>
    <row r="606" ht="14.25" hidden="1" customHeight="1">
      <c r="A606" s="37">
        <v>3039.0</v>
      </c>
      <c r="B606" s="26"/>
      <c r="C606" s="12" t="str">
        <f t="shared" si="1"/>
        <v>3039</v>
      </c>
      <c r="D606" s="13">
        <v>41771.0</v>
      </c>
      <c r="E606" s="14" t="s">
        <v>3041</v>
      </c>
      <c r="F606" s="15" t="s">
        <v>25</v>
      </c>
      <c r="G606" s="16" t="s">
        <v>3042</v>
      </c>
      <c r="H606" s="17">
        <v>40558.14</v>
      </c>
      <c r="I606" s="18" t="s">
        <v>97</v>
      </c>
      <c r="J606" s="32">
        <f t="shared" ref="J606:J610" si="52">H606*0.1</f>
        <v>4055.814</v>
      </c>
      <c r="K606" s="15" t="s">
        <v>3043</v>
      </c>
      <c r="L606" s="20">
        <f t="shared" si="2"/>
        <v>41699</v>
      </c>
      <c r="M606" s="20">
        <f t="shared" si="3"/>
        <v>42063</v>
      </c>
      <c r="N606" s="39" t="s">
        <v>186</v>
      </c>
      <c r="O606" s="40" t="s">
        <v>187</v>
      </c>
      <c r="P606" s="15" t="s">
        <v>797</v>
      </c>
      <c r="Q606" s="22" t="s">
        <v>3044</v>
      </c>
      <c r="R606" s="22" t="s">
        <v>799</v>
      </c>
      <c r="S606" s="22" t="s">
        <v>3045</v>
      </c>
      <c r="T606" s="16" t="s">
        <v>3046</v>
      </c>
      <c r="U606" s="23" t="s">
        <v>46</v>
      </c>
      <c r="V606" s="30"/>
      <c r="W606" s="23"/>
      <c r="X606" s="22"/>
      <c r="Y606" s="22"/>
      <c r="Z606" s="22"/>
      <c r="AA606" s="22"/>
      <c r="AB606" s="22"/>
      <c r="AC606" s="22"/>
      <c r="AD606" s="22"/>
      <c r="AE606" s="22"/>
      <c r="AF606" s="22"/>
      <c r="AG606" s="22"/>
      <c r="AH606" s="22"/>
      <c r="AI606" s="22"/>
      <c r="AJ606" s="22"/>
      <c r="AK606" s="22"/>
      <c r="AL606" s="22"/>
      <c r="AM606" s="22"/>
      <c r="AN606" s="22"/>
      <c r="AO606" s="22"/>
    </row>
    <row r="607" ht="14.25" hidden="1" customHeight="1">
      <c r="A607" s="37">
        <v>3040.0</v>
      </c>
      <c r="B607" s="26">
        <v>2.0</v>
      </c>
      <c r="C607" s="12" t="str">
        <f t="shared" si="1"/>
        <v>3040-02</v>
      </c>
      <c r="D607" s="13">
        <v>42368.0</v>
      </c>
      <c r="E607" s="14" t="s">
        <v>3047</v>
      </c>
      <c r="F607" s="15" t="s">
        <v>25</v>
      </c>
      <c r="G607" s="16" t="s">
        <v>3048</v>
      </c>
      <c r="H607" s="17">
        <v>270047.83</v>
      </c>
      <c r="I607" s="18" t="s">
        <v>97</v>
      </c>
      <c r="J607" s="32">
        <f t="shared" si="52"/>
        <v>27004.783</v>
      </c>
      <c r="K607" s="15" t="s">
        <v>3049</v>
      </c>
      <c r="L607" s="20">
        <f t="shared" si="2"/>
        <v>41627</v>
      </c>
      <c r="M607" s="20">
        <f t="shared" si="3"/>
        <v>42369</v>
      </c>
      <c r="N607" s="39" t="s">
        <v>186</v>
      </c>
      <c r="O607" s="40" t="s">
        <v>187</v>
      </c>
      <c r="P607" s="15" t="s">
        <v>1482</v>
      </c>
      <c r="Q607" s="22" t="s">
        <v>3050</v>
      </c>
      <c r="R607" s="22" t="s">
        <v>1198</v>
      </c>
      <c r="S607" s="22" t="s">
        <v>3051</v>
      </c>
      <c r="T607" s="16" t="s">
        <v>3052</v>
      </c>
      <c r="U607" s="23" t="s">
        <v>46</v>
      </c>
      <c r="V607" s="30"/>
      <c r="W607" s="23"/>
      <c r="X607" s="22"/>
      <c r="Y607" s="22"/>
      <c r="Z607" s="22"/>
      <c r="AA607" s="22"/>
      <c r="AB607" s="2"/>
      <c r="AC607" s="22"/>
      <c r="AD607" s="22"/>
      <c r="AE607" s="22"/>
      <c r="AF607" s="22"/>
      <c r="AG607" s="22"/>
      <c r="AH607" s="22"/>
      <c r="AI607" s="22"/>
      <c r="AJ607" s="22"/>
      <c r="AK607" s="22"/>
      <c r="AL607" s="22"/>
      <c r="AM607" s="22"/>
      <c r="AN607" s="22"/>
      <c r="AO607" s="22"/>
    </row>
    <row r="608" ht="14.25" hidden="1" customHeight="1">
      <c r="A608" s="37">
        <v>3041.0</v>
      </c>
      <c r="B608" s="26">
        <v>1.0</v>
      </c>
      <c r="C608" s="12" t="str">
        <f t="shared" si="1"/>
        <v>3041-01</v>
      </c>
      <c r="D608" s="13">
        <v>42300.0</v>
      </c>
      <c r="E608" s="14" t="s">
        <v>3053</v>
      </c>
      <c r="F608" s="15" t="s">
        <v>25</v>
      </c>
      <c r="G608" s="16" t="s">
        <v>3054</v>
      </c>
      <c r="H608" s="17">
        <v>480600.25</v>
      </c>
      <c r="I608" s="18" t="s">
        <v>97</v>
      </c>
      <c r="J608" s="32">
        <f t="shared" si="52"/>
        <v>48060.025</v>
      </c>
      <c r="K608" s="15" t="s">
        <v>3055</v>
      </c>
      <c r="L608" s="20">
        <f t="shared" si="2"/>
        <v>41671</v>
      </c>
      <c r="M608" s="20">
        <f t="shared" si="3"/>
        <v>42582</v>
      </c>
      <c r="N608" s="39" t="s">
        <v>186</v>
      </c>
      <c r="O608" s="40" t="s">
        <v>187</v>
      </c>
      <c r="P608" s="15" t="s">
        <v>1611</v>
      </c>
      <c r="Q608" s="22" t="s">
        <v>3056</v>
      </c>
      <c r="R608" s="16" t="s">
        <v>1096</v>
      </c>
      <c r="S608" s="22" t="s">
        <v>3057</v>
      </c>
      <c r="T608" s="16" t="s">
        <v>3058</v>
      </c>
      <c r="U608" s="23" t="s">
        <v>359</v>
      </c>
      <c r="V608" s="30"/>
      <c r="W608" s="23"/>
      <c r="X608" s="22"/>
      <c r="Y608" s="22"/>
      <c r="Z608" s="22"/>
      <c r="AA608" s="22"/>
      <c r="AB608" s="22"/>
      <c r="AC608" s="22"/>
      <c r="AD608" s="22"/>
      <c r="AE608" s="22"/>
      <c r="AF608" s="22"/>
      <c r="AG608" s="22"/>
      <c r="AH608" s="22"/>
      <c r="AI608" s="22"/>
      <c r="AJ608" s="22"/>
      <c r="AK608" s="22"/>
      <c r="AL608" s="22"/>
      <c r="AM608" s="22"/>
      <c r="AN608" s="22"/>
      <c r="AO608" s="22"/>
    </row>
    <row r="609" ht="14.25" hidden="1" customHeight="1">
      <c r="A609" s="37">
        <v>3042.0</v>
      </c>
      <c r="B609" s="26"/>
      <c r="C609" s="12" t="str">
        <f t="shared" si="1"/>
        <v>3042</v>
      </c>
      <c r="D609" s="13">
        <v>41774.0</v>
      </c>
      <c r="E609" s="14" t="s">
        <v>3059</v>
      </c>
      <c r="F609" s="15" t="s">
        <v>25</v>
      </c>
      <c r="G609" s="16" t="s">
        <v>3060</v>
      </c>
      <c r="H609" s="17">
        <v>56478.53</v>
      </c>
      <c r="I609" s="18" t="s">
        <v>97</v>
      </c>
      <c r="J609" s="32">
        <f t="shared" si="52"/>
        <v>5647.853</v>
      </c>
      <c r="K609" s="15" t="s">
        <v>2678</v>
      </c>
      <c r="L609" s="20">
        <f t="shared" si="2"/>
        <v>41640</v>
      </c>
      <c r="M609" s="20">
        <f t="shared" si="3"/>
        <v>42369</v>
      </c>
      <c r="N609" s="39" t="s">
        <v>186</v>
      </c>
      <c r="O609" s="40" t="s">
        <v>187</v>
      </c>
      <c r="P609" s="15" t="s">
        <v>1611</v>
      </c>
      <c r="Q609" s="22" t="s">
        <v>3061</v>
      </c>
      <c r="R609" s="22" t="s">
        <v>3062</v>
      </c>
      <c r="S609" s="22" t="s">
        <v>3063</v>
      </c>
      <c r="T609" s="16" t="s">
        <v>3064</v>
      </c>
      <c r="U609" s="23" t="s">
        <v>46</v>
      </c>
      <c r="V609" s="30"/>
      <c r="W609" s="23"/>
      <c r="X609" s="22"/>
      <c r="Y609" s="22"/>
      <c r="Z609" s="22"/>
      <c r="AA609" s="22"/>
      <c r="AB609" s="22"/>
      <c r="AC609" s="22"/>
      <c r="AD609" s="22"/>
      <c r="AE609" s="22"/>
      <c r="AF609" s="22"/>
      <c r="AG609" s="22"/>
      <c r="AH609" s="22"/>
      <c r="AI609" s="22"/>
      <c r="AJ609" s="22"/>
      <c r="AK609" s="22"/>
      <c r="AL609" s="22"/>
      <c r="AM609" s="22"/>
      <c r="AN609" s="22"/>
      <c r="AO609" s="22"/>
    </row>
    <row r="610" ht="14.25" hidden="1" customHeight="1">
      <c r="A610" s="37">
        <v>3043.0</v>
      </c>
      <c r="B610" s="26"/>
      <c r="C610" s="12" t="str">
        <f t="shared" si="1"/>
        <v>3043</v>
      </c>
      <c r="D610" s="13">
        <v>41774.0</v>
      </c>
      <c r="E610" s="14" t="s">
        <v>3065</v>
      </c>
      <c r="F610" s="15" t="s">
        <v>25</v>
      </c>
      <c r="G610" s="16" t="s">
        <v>3066</v>
      </c>
      <c r="H610" s="17">
        <v>16330.5</v>
      </c>
      <c r="I610" s="18" t="s">
        <v>97</v>
      </c>
      <c r="J610" s="32">
        <f t="shared" si="52"/>
        <v>1633.05</v>
      </c>
      <c r="K610" s="15" t="s">
        <v>3067</v>
      </c>
      <c r="L610" s="20">
        <f t="shared" si="2"/>
        <v>41501</v>
      </c>
      <c r="M610" s="20">
        <f t="shared" si="3"/>
        <v>41865</v>
      </c>
      <c r="N610" s="39" t="s">
        <v>186</v>
      </c>
      <c r="O610" s="40" t="s">
        <v>187</v>
      </c>
      <c r="P610" s="15" t="s">
        <v>797</v>
      </c>
      <c r="Q610" s="22" t="s">
        <v>3068</v>
      </c>
      <c r="R610" s="22" t="s">
        <v>677</v>
      </c>
      <c r="S610" s="22" t="s">
        <v>3069</v>
      </c>
      <c r="T610" s="16" t="s">
        <v>3070</v>
      </c>
      <c r="U610" s="23" t="s">
        <v>46</v>
      </c>
      <c r="V610" s="30"/>
      <c r="W610" s="23"/>
      <c r="X610" s="22"/>
      <c r="Y610" s="22"/>
      <c r="Z610" s="22"/>
      <c r="AA610" s="22"/>
      <c r="AB610" s="22"/>
      <c r="AC610" s="22"/>
      <c r="AD610" s="22"/>
      <c r="AE610" s="22"/>
      <c r="AF610" s="22"/>
      <c r="AG610" s="22"/>
      <c r="AH610" s="22"/>
      <c r="AI610" s="22"/>
      <c r="AJ610" s="22"/>
      <c r="AK610" s="22"/>
      <c r="AL610" s="22"/>
      <c r="AM610" s="22"/>
      <c r="AN610" s="22"/>
      <c r="AO610" s="22"/>
    </row>
    <row r="611" ht="14.25" hidden="1" customHeight="1">
      <c r="A611" s="26">
        <v>3044.0</v>
      </c>
      <c r="B611" s="11">
        <v>5.0</v>
      </c>
      <c r="C611" s="12" t="str">
        <f t="shared" si="1"/>
        <v>3044-05</v>
      </c>
      <c r="D611" s="13">
        <v>44172.0</v>
      </c>
      <c r="E611" s="15" t="s">
        <v>3071</v>
      </c>
      <c r="F611" s="15" t="s">
        <v>25</v>
      </c>
      <c r="G611" s="22" t="s">
        <v>3072</v>
      </c>
      <c r="H611" s="17">
        <v>2000000.0</v>
      </c>
      <c r="I611" s="18" t="s">
        <v>97</v>
      </c>
      <c r="J611" s="15"/>
      <c r="K611" s="16" t="s">
        <v>3073</v>
      </c>
      <c r="L611" s="20">
        <f t="shared" si="2"/>
        <v>41760</v>
      </c>
      <c r="M611" s="20">
        <f t="shared" si="3"/>
        <v>44196</v>
      </c>
      <c r="N611" s="29" t="s">
        <v>29</v>
      </c>
      <c r="O611" s="18" t="s">
        <v>99</v>
      </c>
      <c r="P611" s="22" t="s">
        <v>3074</v>
      </c>
      <c r="Q611" s="22" t="s">
        <v>3075</v>
      </c>
      <c r="R611" s="22" t="s">
        <v>3076</v>
      </c>
      <c r="S611" s="22" t="s">
        <v>3077</v>
      </c>
      <c r="T611" s="16" t="s">
        <v>3078</v>
      </c>
      <c r="U611" s="23" t="s">
        <v>36</v>
      </c>
      <c r="V611" s="30"/>
      <c r="W611" s="23"/>
      <c r="X611" s="22"/>
      <c r="Y611" s="22"/>
      <c r="Z611" s="22"/>
      <c r="AA611" s="22"/>
      <c r="AB611" s="64"/>
      <c r="AC611" s="22"/>
      <c r="AD611" s="22"/>
      <c r="AE611" s="22"/>
      <c r="AF611" s="22"/>
      <c r="AG611" s="22"/>
      <c r="AH611" s="22"/>
      <c r="AI611" s="22"/>
      <c r="AJ611" s="22"/>
      <c r="AK611" s="22"/>
      <c r="AL611" s="22"/>
      <c r="AM611" s="22"/>
      <c r="AN611" s="22"/>
      <c r="AO611" s="22"/>
    </row>
    <row r="612" ht="14.25" hidden="1" customHeight="1">
      <c r="A612" s="26">
        <v>3045.0</v>
      </c>
      <c r="B612" s="11">
        <v>1.0</v>
      </c>
      <c r="C612" s="12" t="str">
        <f t="shared" si="1"/>
        <v>3045-01</v>
      </c>
      <c r="D612" s="13">
        <v>43025.0</v>
      </c>
      <c r="E612" s="15" t="s">
        <v>3079</v>
      </c>
      <c r="F612" s="23" t="s">
        <v>38</v>
      </c>
      <c r="G612" s="22" t="s">
        <v>3080</v>
      </c>
      <c r="H612" s="17">
        <v>5818792.0</v>
      </c>
      <c r="I612" s="18" t="s">
        <v>660</v>
      </c>
      <c r="J612" s="15"/>
      <c r="K612" s="16" t="s">
        <v>3081</v>
      </c>
      <c r="L612" s="20">
        <f t="shared" si="2"/>
        <v>41000</v>
      </c>
      <c r="M612" s="20">
        <f t="shared" si="3"/>
        <v>43100</v>
      </c>
      <c r="N612" s="29" t="s">
        <v>29</v>
      </c>
      <c r="O612" s="18" t="s">
        <v>662</v>
      </c>
      <c r="P612" s="22" t="s">
        <v>3082</v>
      </c>
      <c r="Q612" s="22" t="s">
        <v>3083</v>
      </c>
      <c r="R612" s="22" t="s">
        <v>3084</v>
      </c>
      <c r="S612" s="22" t="s">
        <v>3085</v>
      </c>
      <c r="T612" s="16" t="s">
        <v>3086</v>
      </c>
      <c r="U612" s="23" t="s">
        <v>91</v>
      </c>
      <c r="V612" s="23"/>
      <c r="W612" s="23"/>
      <c r="X612" s="22"/>
      <c r="Y612" s="22"/>
      <c r="Z612" s="22"/>
      <c r="AA612" s="22"/>
      <c r="AB612" s="22"/>
      <c r="AC612" s="22"/>
      <c r="AD612" s="22"/>
      <c r="AE612" s="22"/>
      <c r="AF612" s="22"/>
      <c r="AG612" s="22"/>
      <c r="AH612" s="22"/>
      <c r="AI612" s="22"/>
      <c r="AJ612" s="22"/>
      <c r="AK612" s="22"/>
      <c r="AL612" s="22"/>
      <c r="AM612" s="22"/>
      <c r="AN612" s="22"/>
      <c r="AO612" s="22"/>
    </row>
    <row r="613" ht="14.25" hidden="1" customHeight="1">
      <c r="A613" s="26">
        <v>3046.0</v>
      </c>
      <c r="B613" s="18"/>
      <c r="C613" s="12" t="str">
        <f t="shared" si="1"/>
        <v>3046</v>
      </c>
      <c r="D613" s="13">
        <v>41778.0</v>
      </c>
      <c r="E613" s="22"/>
      <c r="F613" s="23" t="s">
        <v>38</v>
      </c>
      <c r="G613" s="16" t="s">
        <v>3087</v>
      </c>
      <c r="H613" s="17">
        <v>20700.0</v>
      </c>
      <c r="I613" s="18" t="s">
        <v>97</v>
      </c>
      <c r="J613" s="23"/>
      <c r="K613" s="16" t="s">
        <v>3088</v>
      </c>
      <c r="L613" s="20">
        <f t="shared" si="2"/>
        <v>41671</v>
      </c>
      <c r="M613" s="20">
        <f t="shared" si="3"/>
        <v>42004</v>
      </c>
      <c r="N613" s="29" t="s">
        <v>117</v>
      </c>
      <c r="O613" s="18" t="s">
        <v>1928</v>
      </c>
      <c r="P613" s="23" t="s">
        <v>1929</v>
      </c>
      <c r="Q613" s="16" t="s">
        <v>2256</v>
      </c>
      <c r="R613" s="16" t="s">
        <v>2256</v>
      </c>
      <c r="S613" s="16" t="s">
        <v>1929</v>
      </c>
      <c r="T613" s="16"/>
      <c r="U613" s="23" t="s">
        <v>74</v>
      </c>
      <c r="V613" s="23"/>
      <c r="W613" s="23"/>
      <c r="X613" s="22"/>
      <c r="Y613" s="22"/>
      <c r="Z613" s="22"/>
      <c r="AA613" s="22"/>
      <c r="AB613" s="22"/>
      <c r="AC613" s="22"/>
      <c r="AD613" s="22"/>
      <c r="AE613" s="22"/>
      <c r="AF613" s="22"/>
      <c r="AG613" s="22"/>
      <c r="AH613" s="22"/>
      <c r="AI613" s="22"/>
      <c r="AJ613" s="22"/>
      <c r="AK613" s="22"/>
      <c r="AL613" s="22"/>
      <c r="AM613" s="22"/>
      <c r="AN613" s="22"/>
      <c r="AO613" s="22"/>
    </row>
    <row r="614" ht="14.25" hidden="1" customHeight="1">
      <c r="A614" s="37">
        <v>3047.0</v>
      </c>
      <c r="B614" s="26">
        <v>3.0</v>
      </c>
      <c r="C614" s="12" t="str">
        <f t="shared" si="1"/>
        <v>3047-03</v>
      </c>
      <c r="D614" s="13">
        <v>42069.0</v>
      </c>
      <c r="E614" s="14" t="s">
        <v>3089</v>
      </c>
      <c r="F614" s="15" t="s">
        <v>25</v>
      </c>
      <c r="G614" s="16" t="s">
        <v>3090</v>
      </c>
      <c r="H614" s="17">
        <v>53725.44</v>
      </c>
      <c r="I614" s="18" t="s">
        <v>97</v>
      </c>
      <c r="J614" s="32">
        <f>H614*0.1</f>
        <v>5372.544</v>
      </c>
      <c r="K614" s="15" t="s">
        <v>3091</v>
      </c>
      <c r="L614" s="20">
        <f t="shared" si="2"/>
        <v>41671</v>
      </c>
      <c r="M614" s="20">
        <f t="shared" si="3"/>
        <v>42369</v>
      </c>
      <c r="N614" s="39" t="s">
        <v>186</v>
      </c>
      <c r="O614" s="40" t="s">
        <v>187</v>
      </c>
      <c r="P614" s="15" t="s">
        <v>1611</v>
      </c>
      <c r="Q614" s="22" t="s">
        <v>3092</v>
      </c>
      <c r="R614" s="22" t="s">
        <v>718</v>
      </c>
      <c r="S614" s="22" t="s">
        <v>3093</v>
      </c>
      <c r="T614" s="16" t="s">
        <v>3094</v>
      </c>
      <c r="U614" s="23" t="s">
        <v>237</v>
      </c>
      <c r="V614" s="30"/>
      <c r="W614" s="23"/>
      <c r="X614" s="22"/>
      <c r="Y614" s="22"/>
      <c r="Z614" s="22"/>
      <c r="AA614" s="22"/>
      <c r="AB614" s="22"/>
      <c r="AC614" s="22"/>
      <c r="AD614" s="22"/>
      <c r="AE614" s="22"/>
      <c r="AF614" s="22"/>
      <c r="AG614" s="22"/>
      <c r="AH614" s="22"/>
      <c r="AI614" s="22"/>
      <c r="AJ614" s="22"/>
      <c r="AK614" s="22"/>
      <c r="AL614" s="22"/>
      <c r="AM614" s="22"/>
      <c r="AN614" s="22"/>
      <c r="AO614" s="22"/>
    </row>
    <row r="615" ht="14.25" hidden="1" customHeight="1">
      <c r="A615" s="37">
        <v>3048.0</v>
      </c>
      <c r="B615" s="26"/>
      <c r="C615" s="12" t="str">
        <f t="shared" si="1"/>
        <v>3048</v>
      </c>
      <c r="D615" s="13">
        <v>41780.0</v>
      </c>
      <c r="E615" s="14"/>
      <c r="F615" s="15" t="s">
        <v>25</v>
      </c>
      <c r="G615" s="16" t="s">
        <v>3095</v>
      </c>
      <c r="H615" s="17">
        <v>599233.0</v>
      </c>
      <c r="I615" s="18" t="s">
        <v>97</v>
      </c>
      <c r="J615" s="32">
        <v>139809.0</v>
      </c>
      <c r="K615" s="15" t="s">
        <v>3096</v>
      </c>
      <c r="L615" s="20">
        <f t="shared" si="2"/>
        <v>41237</v>
      </c>
      <c r="M615" s="20">
        <f t="shared" si="3"/>
        <v>42331</v>
      </c>
      <c r="N615" s="39" t="s">
        <v>186</v>
      </c>
      <c r="O615" s="40" t="s">
        <v>187</v>
      </c>
      <c r="P615" s="15"/>
      <c r="Q615" s="22" t="s">
        <v>3097</v>
      </c>
      <c r="R615" s="22" t="s">
        <v>88</v>
      </c>
      <c r="S615" s="22" t="s">
        <v>3098</v>
      </c>
      <c r="T615" s="16" t="s">
        <v>3099</v>
      </c>
      <c r="U615" s="23" t="s">
        <v>683</v>
      </c>
      <c r="V615" s="30"/>
      <c r="W615" s="23"/>
      <c r="X615" s="22"/>
      <c r="Y615" s="22"/>
      <c r="Z615" s="22"/>
      <c r="AA615" s="22"/>
      <c r="AB615" s="22"/>
      <c r="AC615" s="22"/>
      <c r="AD615" s="22"/>
      <c r="AE615" s="22"/>
      <c r="AF615" s="22"/>
      <c r="AG615" s="22"/>
      <c r="AH615" s="22"/>
      <c r="AI615" s="22"/>
      <c r="AJ615" s="22"/>
      <c r="AK615" s="22"/>
      <c r="AL615" s="22"/>
      <c r="AM615" s="22"/>
      <c r="AN615" s="22"/>
      <c r="AO615" s="22"/>
    </row>
    <row r="616" ht="14.25" hidden="1" customHeight="1">
      <c r="A616" s="26">
        <v>3049.0</v>
      </c>
      <c r="B616" s="18"/>
      <c r="C616" s="12" t="str">
        <f t="shared" si="1"/>
        <v>3049</v>
      </c>
      <c r="D616" s="13">
        <v>41780.0</v>
      </c>
      <c r="E616" s="22"/>
      <c r="F616" s="23" t="s">
        <v>38</v>
      </c>
      <c r="G616" s="16" t="s">
        <v>3100</v>
      </c>
      <c r="H616" s="17">
        <v>44000.0</v>
      </c>
      <c r="I616" s="18" t="s">
        <v>97</v>
      </c>
      <c r="J616" s="23"/>
      <c r="K616" s="16" t="s">
        <v>3101</v>
      </c>
      <c r="L616" s="20">
        <f t="shared" si="2"/>
        <v>41730</v>
      </c>
      <c r="M616" s="20">
        <f t="shared" si="3"/>
        <v>42004</v>
      </c>
      <c r="N616" s="29" t="s">
        <v>117</v>
      </c>
      <c r="O616" s="18" t="s">
        <v>1928</v>
      </c>
      <c r="P616" s="23" t="s">
        <v>1929</v>
      </c>
      <c r="Q616" s="16" t="s">
        <v>2210</v>
      </c>
      <c r="R616" s="16" t="s">
        <v>2210</v>
      </c>
      <c r="S616" s="16" t="s">
        <v>1929</v>
      </c>
      <c r="T616" s="16"/>
      <c r="U616" s="23" t="s">
        <v>285</v>
      </c>
      <c r="V616" s="30"/>
      <c r="W616" s="23"/>
      <c r="X616" s="22"/>
      <c r="Y616" s="22"/>
      <c r="Z616" s="22"/>
      <c r="AA616" s="22"/>
      <c r="AB616" s="22"/>
      <c r="AC616" s="22"/>
      <c r="AD616" s="22"/>
      <c r="AE616" s="22"/>
      <c r="AF616" s="22"/>
      <c r="AG616" s="22"/>
      <c r="AH616" s="22"/>
      <c r="AI616" s="22"/>
      <c r="AJ616" s="22"/>
      <c r="AK616" s="22"/>
      <c r="AL616" s="22"/>
      <c r="AM616" s="22"/>
      <c r="AN616" s="22"/>
      <c r="AO616" s="22"/>
    </row>
    <row r="617" ht="14.25" hidden="1" customHeight="1">
      <c r="A617" s="37">
        <v>3050.0</v>
      </c>
      <c r="B617" s="26"/>
      <c r="C617" s="12" t="str">
        <f t="shared" si="1"/>
        <v>3050</v>
      </c>
      <c r="D617" s="13">
        <v>41782.0</v>
      </c>
      <c r="E617" s="14" t="s">
        <v>3102</v>
      </c>
      <c r="F617" s="15" t="s">
        <v>25</v>
      </c>
      <c r="G617" s="16" t="s">
        <v>3103</v>
      </c>
      <c r="H617" s="17">
        <v>115372.21</v>
      </c>
      <c r="I617" s="18" t="s">
        <v>97</v>
      </c>
      <c r="J617" s="32">
        <f t="shared" ref="J617:J618" si="53">H617*0.1</f>
        <v>11537.221</v>
      </c>
      <c r="K617" s="15" t="s">
        <v>3104</v>
      </c>
      <c r="L617" s="20">
        <f t="shared" si="2"/>
        <v>41626</v>
      </c>
      <c r="M617" s="20">
        <f t="shared" si="3"/>
        <v>42294</v>
      </c>
      <c r="N617" s="39" t="s">
        <v>186</v>
      </c>
      <c r="O617" s="40" t="s">
        <v>187</v>
      </c>
      <c r="P617" s="15" t="s">
        <v>1482</v>
      </c>
      <c r="Q617" s="22" t="s">
        <v>3105</v>
      </c>
      <c r="R617" s="22" t="s">
        <v>1198</v>
      </c>
      <c r="S617" s="22" t="s">
        <v>3106</v>
      </c>
      <c r="T617" s="16" t="s">
        <v>3107</v>
      </c>
      <c r="U617" s="23" t="s">
        <v>218</v>
      </c>
      <c r="V617" s="30"/>
      <c r="W617" s="23"/>
      <c r="X617" s="22"/>
      <c r="Y617" s="22"/>
      <c r="Z617" s="22"/>
      <c r="AA617" s="22"/>
      <c r="AB617" s="22"/>
      <c r="AC617" s="22"/>
      <c r="AD617" s="22"/>
      <c r="AE617" s="22"/>
      <c r="AF617" s="22"/>
      <c r="AG617" s="22"/>
      <c r="AH617" s="22"/>
      <c r="AI617" s="22"/>
      <c r="AJ617" s="22"/>
      <c r="AK617" s="22"/>
      <c r="AL617" s="22"/>
      <c r="AM617" s="22"/>
      <c r="AN617" s="22"/>
      <c r="AO617" s="22"/>
    </row>
    <row r="618" ht="14.25" hidden="1" customHeight="1">
      <c r="A618" s="37">
        <v>3051.0</v>
      </c>
      <c r="B618" s="26"/>
      <c r="C618" s="12" t="str">
        <f t="shared" si="1"/>
        <v>3051</v>
      </c>
      <c r="D618" s="13">
        <v>41782.0</v>
      </c>
      <c r="E618" s="14" t="s">
        <v>3108</v>
      </c>
      <c r="F618" s="15" t="s">
        <v>25</v>
      </c>
      <c r="G618" s="16" t="s">
        <v>3109</v>
      </c>
      <c r="H618" s="17">
        <v>146317.86</v>
      </c>
      <c r="I618" s="18" t="s">
        <v>97</v>
      </c>
      <c r="J618" s="32">
        <f t="shared" si="53"/>
        <v>14631.786</v>
      </c>
      <c r="K618" s="15" t="s">
        <v>3110</v>
      </c>
      <c r="L618" s="20">
        <f t="shared" si="2"/>
        <v>41640</v>
      </c>
      <c r="M618" s="20">
        <f t="shared" si="3"/>
        <v>42247</v>
      </c>
      <c r="N618" s="39" t="s">
        <v>186</v>
      </c>
      <c r="O618" s="40" t="s">
        <v>187</v>
      </c>
      <c r="P618" s="15" t="s">
        <v>797</v>
      </c>
      <c r="Q618" s="22" t="s">
        <v>3111</v>
      </c>
      <c r="R618" s="22" t="s">
        <v>799</v>
      </c>
      <c r="S618" s="22" t="s">
        <v>3111</v>
      </c>
      <c r="T618" s="16" t="s">
        <v>3112</v>
      </c>
      <c r="U618" s="23" t="s">
        <v>177</v>
      </c>
      <c r="V618" s="30"/>
      <c r="W618" s="23"/>
      <c r="X618" s="22"/>
      <c r="Y618" s="22"/>
      <c r="Z618" s="22"/>
      <c r="AA618" s="22"/>
      <c r="AB618" s="22"/>
      <c r="AC618" s="22"/>
      <c r="AD618" s="22"/>
      <c r="AE618" s="22"/>
      <c r="AF618" s="22"/>
      <c r="AG618" s="22"/>
      <c r="AH618" s="22"/>
      <c r="AI618" s="22"/>
      <c r="AJ618" s="22"/>
      <c r="AK618" s="22"/>
      <c r="AL618" s="22"/>
      <c r="AM618" s="22"/>
      <c r="AN618" s="22"/>
      <c r="AO618" s="22"/>
    </row>
    <row r="619" ht="14.25" hidden="1" customHeight="1">
      <c r="A619" s="26">
        <v>3052.0</v>
      </c>
      <c r="B619" s="18">
        <v>3.0</v>
      </c>
      <c r="C619" s="12" t="str">
        <f t="shared" si="1"/>
        <v>3052-03</v>
      </c>
      <c r="D619" s="13">
        <v>43041.0</v>
      </c>
      <c r="E619" s="27" t="s">
        <v>3113</v>
      </c>
      <c r="F619" s="28" t="s">
        <v>38</v>
      </c>
      <c r="G619" s="22" t="s">
        <v>3114</v>
      </c>
      <c r="H619" s="17">
        <v>2999963.03</v>
      </c>
      <c r="I619" s="18" t="s">
        <v>660</v>
      </c>
      <c r="J619" s="22"/>
      <c r="K619" s="16" t="s">
        <v>3115</v>
      </c>
      <c r="L619" s="20">
        <f t="shared" si="2"/>
        <v>41730</v>
      </c>
      <c r="M619" s="20">
        <f t="shared" si="3"/>
        <v>43190</v>
      </c>
      <c r="N619" s="29" t="s">
        <v>29</v>
      </c>
      <c r="O619" s="18" t="s">
        <v>662</v>
      </c>
      <c r="P619" s="27" t="s">
        <v>3082</v>
      </c>
      <c r="Q619" s="22" t="s">
        <v>3116</v>
      </c>
      <c r="R619" s="22" t="s">
        <v>705</v>
      </c>
      <c r="S619" s="22" t="s">
        <v>3117</v>
      </c>
      <c r="T619" s="14" t="s">
        <v>3118</v>
      </c>
      <c r="U619" s="23" t="s">
        <v>91</v>
      </c>
      <c r="V619" s="30"/>
      <c r="W619" s="23"/>
      <c r="X619" s="22"/>
      <c r="Y619" s="22"/>
      <c r="Z619" s="22"/>
      <c r="AA619" s="22"/>
      <c r="AB619" s="22"/>
      <c r="AC619" s="22"/>
      <c r="AD619" s="22"/>
      <c r="AE619" s="22"/>
      <c r="AF619" s="22"/>
      <c r="AG619" s="22"/>
      <c r="AH619" s="22"/>
      <c r="AI619" s="22"/>
      <c r="AJ619" s="22"/>
      <c r="AK619" s="22"/>
      <c r="AL619" s="22"/>
      <c r="AM619" s="22"/>
      <c r="AN619" s="22"/>
      <c r="AO619" s="22"/>
    </row>
    <row r="620" ht="14.25" hidden="1" customHeight="1">
      <c r="A620" s="37">
        <v>3053.0</v>
      </c>
      <c r="B620" s="26"/>
      <c r="C620" s="12" t="str">
        <f t="shared" si="1"/>
        <v>3053</v>
      </c>
      <c r="D620" s="13">
        <v>41785.0</v>
      </c>
      <c r="E620" s="14" t="s">
        <v>3119</v>
      </c>
      <c r="F620" s="15" t="s">
        <v>25</v>
      </c>
      <c r="G620" s="16" t="s">
        <v>3120</v>
      </c>
      <c r="H620" s="17">
        <v>51453.0</v>
      </c>
      <c r="I620" s="18" t="s">
        <v>97</v>
      </c>
      <c r="J620" s="32">
        <f t="shared" ref="J620:J621" si="54">H620*0.1</f>
        <v>5145.3</v>
      </c>
      <c r="K620" s="15" t="s">
        <v>3121</v>
      </c>
      <c r="L620" s="20">
        <f t="shared" si="2"/>
        <v>41467</v>
      </c>
      <c r="M620" s="20">
        <f t="shared" si="3"/>
        <v>41831</v>
      </c>
      <c r="N620" s="39" t="s">
        <v>186</v>
      </c>
      <c r="O620" s="40" t="s">
        <v>187</v>
      </c>
      <c r="P620" s="15" t="s">
        <v>797</v>
      </c>
      <c r="Q620" s="22" t="s">
        <v>3122</v>
      </c>
      <c r="R620" s="22" t="s">
        <v>677</v>
      </c>
      <c r="S620" s="22" t="s">
        <v>3123</v>
      </c>
      <c r="T620" s="16" t="s">
        <v>3124</v>
      </c>
      <c r="U620" s="23" t="s">
        <v>218</v>
      </c>
      <c r="V620" s="23"/>
      <c r="W620" s="23"/>
      <c r="X620" s="22"/>
      <c r="Y620" s="22"/>
      <c r="Z620" s="22"/>
      <c r="AA620" s="22"/>
      <c r="AB620" s="22"/>
      <c r="AC620" s="22"/>
      <c r="AD620" s="22"/>
      <c r="AE620" s="22"/>
      <c r="AF620" s="22"/>
      <c r="AG620" s="22"/>
      <c r="AH620" s="22"/>
      <c r="AI620" s="22"/>
      <c r="AJ620" s="22"/>
      <c r="AK620" s="22"/>
      <c r="AL620" s="22"/>
      <c r="AM620" s="22"/>
      <c r="AN620" s="22"/>
      <c r="AO620" s="22"/>
    </row>
    <row r="621" ht="14.25" hidden="1" customHeight="1">
      <c r="A621" s="37">
        <v>3054.0</v>
      </c>
      <c r="B621" s="26"/>
      <c r="C621" s="12" t="str">
        <f t="shared" si="1"/>
        <v>3054</v>
      </c>
      <c r="D621" s="13">
        <v>41785.0</v>
      </c>
      <c r="E621" s="14" t="s">
        <v>3125</v>
      </c>
      <c r="F621" s="15" t="s">
        <v>25</v>
      </c>
      <c r="G621" s="16" t="s">
        <v>3126</v>
      </c>
      <c r="H621" s="17">
        <v>66878.66</v>
      </c>
      <c r="I621" s="18" t="s">
        <v>97</v>
      </c>
      <c r="J621" s="32">
        <f t="shared" si="54"/>
        <v>6687.866</v>
      </c>
      <c r="K621" s="15" t="s">
        <v>3127</v>
      </c>
      <c r="L621" s="20">
        <f t="shared" si="2"/>
        <v>41609</v>
      </c>
      <c r="M621" s="20">
        <f t="shared" si="3"/>
        <v>41973</v>
      </c>
      <c r="N621" s="39" t="s">
        <v>186</v>
      </c>
      <c r="O621" s="40" t="s">
        <v>187</v>
      </c>
      <c r="P621" s="15" t="s">
        <v>1611</v>
      </c>
      <c r="Q621" s="22" t="s">
        <v>3128</v>
      </c>
      <c r="R621" s="22" t="s">
        <v>1096</v>
      </c>
      <c r="S621" s="22" t="s">
        <v>3129</v>
      </c>
      <c r="T621" s="16" t="s">
        <v>3130</v>
      </c>
      <c r="U621" s="23" t="s">
        <v>46</v>
      </c>
      <c r="V621" s="30"/>
      <c r="W621" s="23"/>
      <c r="X621" s="22"/>
      <c r="Y621" s="22"/>
      <c r="Z621" s="22"/>
      <c r="AA621" s="22"/>
      <c r="AB621" s="22"/>
      <c r="AC621" s="22"/>
      <c r="AD621" s="22"/>
      <c r="AE621" s="22"/>
      <c r="AF621" s="22"/>
      <c r="AG621" s="22"/>
      <c r="AH621" s="22"/>
      <c r="AI621" s="22"/>
      <c r="AJ621" s="22"/>
      <c r="AK621" s="22"/>
      <c r="AL621" s="22"/>
      <c r="AM621" s="22"/>
      <c r="AN621" s="22"/>
      <c r="AO621" s="22"/>
    </row>
    <row r="622" ht="14.25" hidden="1" customHeight="1">
      <c r="A622" s="26">
        <v>3055.0</v>
      </c>
      <c r="B622" s="11">
        <v>1.0</v>
      </c>
      <c r="C622" s="12" t="str">
        <f t="shared" si="1"/>
        <v>3055-01</v>
      </c>
      <c r="D622" s="13">
        <v>41897.0</v>
      </c>
      <c r="E622" s="15"/>
      <c r="F622" s="15"/>
      <c r="G622" s="22" t="s">
        <v>3131</v>
      </c>
      <c r="H622" s="17">
        <v>1.505E7</v>
      </c>
      <c r="I622" s="18" t="s">
        <v>27</v>
      </c>
      <c r="J622" s="15"/>
      <c r="K622" s="16" t="s">
        <v>3132</v>
      </c>
      <c r="L622" s="20">
        <f t="shared" si="2"/>
        <v>41747</v>
      </c>
      <c r="M622" s="20">
        <f t="shared" si="3"/>
        <v>42583</v>
      </c>
      <c r="N622" s="29" t="s">
        <v>29</v>
      </c>
      <c r="O622" s="13" t="s">
        <v>30</v>
      </c>
      <c r="P622" s="22" t="s">
        <v>3133</v>
      </c>
      <c r="Q622" s="22" t="s">
        <v>3134</v>
      </c>
      <c r="R622" s="22" t="s">
        <v>105</v>
      </c>
      <c r="S622" s="22"/>
      <c r="T622" s="16"/>
      <c r="U622" s="23" t="s">
        <v>74</v>
      </c>
      <c r="V622" s="30"/>
      <c r="W622" s="23"/>
      <c r="X622" s="22"/>
      <c r="Y622" s="22"/>
      <c r="Z622" s="22"/>
      <c r="AA622" s="22"/>
      <c r="AB622" s="22"/>
      <c r="AC622" s="22"/>
      <c r="AD622" s="22"/>
      <c r="AE622" s="22"/>
      <c r="AF622" s="22"/>
      <c r="AG622" s="22"/>
      <c r="AH622" s="22"/>
      <c r="AI622" s="22"/>
      <c r="AJ622" s="22"/>
      <c r="AK622" s="22"/>
      <c r="AL622" s="22"/>
      <c r="AM622" s="22"/>
      <c r="AN622" s="22"/>
      <c r="AO622" s="22"/>
    </row>
    <row r="623" ht="14.25" hidden="1" customHeight="1">
      <c r="A623" s="37">
        <v>3056.0</v>
      </c>
      <c r="B623" s="26"/>
      <c r="C623" s="12" t="str">
        <f t="shared" si="1"/>
        <v>3056</v>
      </c>
      <c r="D623" s="13">
        <v>41794.0</v>
      </c>
      <c r="E623" s="22" t="s">
        <v>3135</v>
      </c>
      <c r="F623" s="32" t="s">
        <v>38</v>
      </c>
      <c r="G623" s="14" t="s">
        <v>3136</v>
      </c>
      <c r="H623" s="17">
        <v>88117.95</v>
      </c>
      <c r="I623" s="18" t="s">
        <v>97</v>
      </c>
      <c r="J623" s="32">
        <f t="shared" ref="J623:J625" si="55">H623*0.1</f>
        <v>8811.795</v>
      </c>
      <c r="K623" s="15" t="s">
        <v>3137</v>
      </c>
      <c r="L623" s="20">
        <f t="shared" si="2"/>
        <v>41244</v>
      </c>
      <c r="M623" s="20">
        <f t="shared" si="3"/>
        <v>41973</v>
      </c>
      <c r="N623" s="39" t="s">
        <v>186</v>
      </c>
      <c r="O623" s="40" t="s">
        <v>187</v>
      </c>
      <c r="P623" s="15" t="s">
        <v>797</v>
      </c>
      <c r="Q623" s="22" t="s">
        <v>3138</v>
      </c>
      <c r="R623" s="23" t="s">
        <v>677</v>
      </c>
      <c r="S623" s="22" t="s">
        <v>3139</v>
      </c>
      <c r="T623" s="16"/>
      <c r="U623" s="23" t="s">
        <v>46</v>
      </c>
      <c r="V623" s="23"/>
      <c r="W623" s="23"/>
      <c r="X623" s="22"/>
      <c r="Y623" s="22"/>
      <c r="Z623" s="22"/>
      <c r="AA623" s="22"/>
      <c r="AB623" s="22"/>
      <c r="AC623" s="22"/>
      <c r="AD623" s="22"/>
      <c r="AE623" s="22"/>
      <c r="AF623" s="22"/>
      <c r="AG623" s="22"/>
      <c r="AH623" s="22"/>
      <c r="AI623" s="22"/>
      <c r="AJ623" s="22"/>
      <c r="AK623" s="22"/>
      <c r="AL623" s="22"/>
      <c r="AM623" s="22"/>
      <c r="AN623" s="22"/>
      <c r="AO623" s="22"/>
    </row>
    <row r="624" ht="14.25" hidden="1" customHeight="1">
      <c r="A624" s="37">
        <v>3057.0</v>
      </c>
      <c r="B624" s="26"/>
      <c r="C624" s="12" t="str">
        <f t="shared" si="1"/>
        <v>3057</v>
      </c>
      <c r="D624" s="13">
        <v>41795.0</v>
      </c>
      <c r="E624" s="22" t="s">
        <v>3140</v>
      </c>
      <c r="F624" s="15" t="s">
        <v>25</v>
      </c>
      <c r="G624" s="14" t="s">
        <v>3141</v>
      </c>
      <c r="H624" s="17">
        <v>242248.68</v>
      </c>
      <c r="I624" s="18" t="s">
        <v>97</v>
      </c>
      <c r="J624" s="32">
        <f t="shared" si="55"/>
        <v>24224.868</v>
      </c>
      <c r="K624" s="15" t="s">
        <v>3142</v>
      </c>
      <c r="L624" s="20">
        <f t="shared" si="2"/>
        <v>41640</v>
      </c>
      <c r="M624" s="20">
        <f t="shared" si="3"/>
        <v>42004</v>
      </c>
      <c r="N624" s="39" t="s">
        <v>186</v>
      </c>
      <c r="O624" s="40" t="s">
        <v>187</v>
      </c>
      <c r="P624" s="15" t="s">
        <v>1611</v>
      </c>
      <c r="Q624" s="22" t="s">
        <v>3143</v>
      </c>
      <c r="R624" s="22" t="s">
        <v>718</v>
      </c>
      <c r="S624" s="22" t="s">
        <v>3144</v>
      </c>
      <c r="T624" s="16"/>
      <c r="U624" s="23" t="s">
        <v>46</v>
      </c>
      <c r="V624" s="30"/>
      <c r="W624" s="23"/>
      <c r="X624" s="22"/>
      <c r="Y624" s="22"/>
      <c r="Z624" s="22"/>
      <c r="AA624" s="22"/>
      <c r="AB624" s="22"/>
      <c r="AC624" s="22"/>
      <c r="AD624" s="22"/>
      <c r="AE624" s="22"/>
      <c r="AF624" s="22"/>
      <c r="AG624" s="22"/>
      <c r="AH624" s="22"/>
      <c r="AI624" s="22"/>
      <c r="AJ624" s="22"/>
      <c r="AK624" s="22"/>
      <c r="AL624" s="22"/>
      <c r="AM624" s="22"/>
      <c r="AN624" s="22"/>
      <c r="AO624" s="22"/>
    </row>
    <row r="625" ht="14.25" hidden="1" customHeight="1">
      <c r="A625" s="37">
        <v>3058.0</v>
      </c>
      <c r="B625" s="26">
        <v>1.0</v>
      </c>
      <c r="C625" s="12" t="str">
        <f t="shared" si="1"/>
        <v>3058-01</v>
      </c>
      <c r="D625" s="13">
        <v>42345.0</v>
      </c>
      <c r="E625" s="16" t="s">
        <v>3145</v>
      </c>
      <c r="F625" s="15" t="s">
        <v>25</v>
      </c>
      <c r="G625" s="14" t="s">
        <v>3146</v>
      </c>
      <c r="H625" s="17">
        <v>107588.5</v>
      </c>
      <c r="I625" s="18" t="s">
        <v>97</v>
      </c>
      <c r="J625" s="32">
        <f t="shared" si="55"/>
        <v>10758.85</v>
      </c>
      <c r="K625" s="15" t="s">
        <v>2678</v>
      </c>
      <c r="L625" s="20">
        <f t="shared" si="2"/>
        <v>41640</v>
      </c>
      <c r="M625" s="20">
        <f t="shared" si="3"/>
        <v>42369</v>
      </c>
      <c r="N625" s="39" t="s">
        <v>186</v>
      </c>
      <c r="O625" s="40" t="s">
        <v>187</v>
      </c>
      <c r="P625" s="15" t="s">
        <v>797</v>
      </c>
      <c r="Q625" s="22" t="s">
        <v>3147</v>
      </c>
      <c r="R625" s="23" t="s">
        <v>677</v>
      </c>
      <c r="S625" s="22" t="s">
        <v>3148</v>
      </c>
      <c r="T625" s="16"/>
      <c r="U625" s="23" t="s">
        <v>46</v>
      </c>
      <c r="V625" s="30"/>
      <c r="W625" s="23"/>
      <c r="X625" s="22"/>
      <c r="Y625" s="22"/>
      <c r="Z625" s="22"/>
      <c r="AA625" s="22"/>
      <c r="AB625" s="22"/>
      <c r="AC625" s="22"/>
      <c r="AD625" s="22"/>
      <c r="AE625" s="22"/>
      <c r="AF625" s="22"/>
      <c r="AG625" s="22"/>
      <c r="AH625" s="22"/>
      <c r="AI625" s="22"/>
      <c r="AJ625" s="22"/>
      <c r="AK625" s="22"/>
      <c r="AL625" s="22"/>
      <c r="AM625" s="22"/>
      <c r="AN625" s="22"/>
      <c r="AO625" s="22"/>
    </row>
    <row r="626" ht="14.25" hidden="1" customHeight="1">
      <c r="A626" s="37">
        <v>3059.0</v>
      </c>
      <c r="B626" s="26"/>
      <c r="C626" s="12" t="str">
        <f t="shared" si="1"/>
        <v>3059</v>
      </c>
      <c r="D626" s="13">
        <v>41796.0</v>
      </c>
      <c r="E626" s="38" t="s">
        <v>3149</v>
      </c>
      <c r="F626" s="32" t="s">
        <v>38</v>
      </c>
      <c r="G626" s="14" t="s">
        <v>3150</v>
      </c>
      <c r="H626" s="17">
        <v>58950.0</v>
      </c>
      <c r="I626" s="18" t="s">
        <v>97</v>
      </c>
      <c r="J626" s="32"/>
      <c r="K626" s="15" t="s">
        <v>3151</v>
      </c>
      <c r="L626" s="20">
        <f t="shared" si="2"/>
        <v>41654</v>
      </c>
      <c r="M626" s="20">
        <f t="shared" si="3"/>
        <v>42018</v>
      </c>
      <c r="N626" s="39" t="s">
        <v>186</v>
      </c>
      <c r="O626" s="40" t="s">
        <v>187</v>
      </c>
      <c r="P626" s="15"/>
      <c r="Q626" s="22" t="s">
        <v>3152</v>
      </c>
      <c r="R626" s="23" t="s">
        <v>101</v>
      </c>
      <c r="S626" s="22" t="s">
        <v>3153</v>
      </c>
      <c r="T626" s="16" t="s">
        <v>3150</v>
      </c>
      <c r="U626" s="23" t="s">
        <v>345</v>
      </c>
      <c r="V626" s="30"/>
      <c r="W626" s="23"/>
      <c r="X626" s="22"/>
      <c r="Y626" s="22"/>
      <c r="Z626" s="22"/>
      <c r="AA626" s="22"/>
      <c r="AB626" s="22"/>
      <c r="AC626" s="22"/>
      <c r="AD626" s="22"/>
      <c r="AE626" s="22"/>
      <c r="AF626" s="22"/>
      <c r="AG626" s="22"/>
      <c r="AH626" s="22"/>
      <c r="AI626" s="22"/>
      <c r="AJ626" s="22"/>
      <c r="AK626" s="22"/>
      <c r="AL626" s="22"/>
      <c r="AM626" s="22"/>
      <c r="AN626" s="22"/>
      <c r="AO626" s="22"/>
    </row>
    <row r="627" ht="14.25" hidden="1" customHeight="1">
      <c r="A627" s="37">
        <v>3060.0</v>
      </c>
      <c r="B627" s="26"/>
      <c r="C627" s="12" t="str">
        <f t="shared" si="1"/>
        <v>3060</v>
      </c>
      <c r="D627" s="13">
        <v>41796.0</v>
      </c>
      <c r="E627" s="16" t="s">
        <v>3154</v>
      </c>
      <c r="F627" s="32" t="s">
        <v>38</v>
      </c>
      <c r="G627" s="14" t="s">
        <v>3155</v>
      </c>
      <c r="H627" s="17">
        <v>1899000.0</v>
      </c>
      <c r="I627" s="18" t="s">
        <v>97</v>
      </c>
      <c r="J627" s="32"/>
      <c r="K627" s="15" t="s">
        <v>3156</v>
      </c>
      <c r="L627" s="20">
        <f t="shared" si="2"/>
        <v>41654</v>
      </c>
      <c r="M627" s="20">
        <f t="shared" si="3"/>
        <v>42383</v>
      </c>
      <c r="N627" s="39" t="s">
        <v>186</v>
      </c>
      <c r="O627" s="40" t="s">
        <v>187</v>
      </c>
      <c r="P627" s="15"/>
      <c r="Q627" s="22" t="s">
        <v>312</v>
      </c>
      <c r="R627" s="23" t="s">
        <v>312</v>
      </c>
      <c r="S627" s="22" t="s">
        <v>3157</v>
      </c>
      <c r="T627" s="16" t="s">
        <v>3158</v>
      </c>
      <c r="U627" s="23" t="s">
        <v>237</v>
      </c>
      <c r="V627" s="30"/>
      <c r="W627" s="23"/>
      <c r="X627" s="22"/>
      <c r="Y627" s="22"/>
      <c r="Z627" s="22"/>
      <c r="AA627" s="22"/>
      <c r="AB627" s="22"/>
      <c r="AC627" s="22"/>
      <c r="AD627" s="22"/>
      <c r="AE627" s="22"/>
      <c r="AF627" s="22"/>
      <c r="AG627" s="22"/>
      <c r="AH627" s="22"/>
      <c r="AI627" s="22"/>
      <c r="AJ627" s="22"/>
      <c r="AK627" s="22"/>
      <c r="AL627" s="22"/>
      <c r="AM627" s="22"/>
      <c r="AN627" s="22"/>
      <c r="AO627" s="22"/>
    </row>
    <row r="628" ht="14.25" hidden="1" customHeight="1">
      <c r="A628" s="37">
        <v>3061.0</v>
      </c>
      <c r="B628" s="26"/>
      <c r="C628" s="12" t="str">
        <f t="shared" si="1"/>
        <v>3061</v>
      </c>
      <c r="D628" s="13">
        <v>41806.0</v>
      </c>
      <c r="E628" s="22" t="s">
        <v>3159</v>
      </c>
      <c r="F628" s="15" t="s">
        <v>25</v>
      </c>
      <c r="G628" s="14" t="s">
        <v>3160</v>
      </c>
      <c r="H628" s="17">
        <v>204776.63</v>
      </c>
      <c r="I628" s="18" t="s">
        <v>97</v>
      </c>
      <c r="J628" s="32">
        <f>H628*0.1</f>
        <v>20477.663</v>
      </c>
      <c r="K628" s="15" t="s">
        <v>3142</v>
      </c>
      <c r="L628" s="20">
        <f t="shared" si="2"/>
        <v>41640</v>
      </c>
      <c r="M628" s="20">
        <f t="shared" si="3"/>
        <v>42004</v>
      </c>
      <c r="N628" s="39" t="s">
        <v>186</v>
      </c>
      <c r="O628" s="40" t="s">
        <v>187</v>
      </c>
      <c r="P628" s="15" t="s">
        <v>1611</v>
      </c>
      <c r="Q628" s="22" t="s">
        <v>3161</v>
      </c>
      <c r="R628" s="22" t="s">
        <v>718</v>
      </c>
      <c r="S628" s="22" t="s">
        <v>3162</v>
      </c>
      <c r="T628" s="16"/>
      <c r="U628" s="23" t="s">
        <v>46</v>
      </c>
      <c r="V628" s="30"/>
      <c r="W628" s="23"/>
      <c r="X628" s="22"/>
      <c r="Y628" s="22"/>
      <c r="Z628" s="22"/>
      <c r="AA628" s="22"/>
      <c r="AB628" s="22"/>
      <c r="AC628" s="22"/>
      <c r="AD628" s="22"/>
      <c r="AE628" s="22"/>
      <c r="AF628" s="22"/>
      <c r="AG628" s="22"/>
      <c r="AH628" s="22"/>
      <c r="AI628" s="22"/>
      <c r="AJ628" s="22"/>
      <c r="AK628" s="22"/>
      <c r="AL628" s="22"/>
      <c r="AM628" s="22"/>
      <c r="AN628" s="22"/>
      <c r="AO628" s="22"/>
    </row>
    <row r="629" ht="14.25" hidden="1" customHeight="1">
      <c r="A629" s="37">
        <v>3062.0</v>
      </c>
      <c r="B629" s="26"/>
      <c r="C629" s="12" t="str">
        <f t="shared" si="1"/>
        <v>3062</v>
      </c>
      <c r="D629" s="13">
        <v>41806.0</v>
      </c>
      <c r="E629" s="22" t="s">
        <v>3163</v>
      </c>
      <c r="F629" s="32" t="s">
        <v>38</v>
      </c>
      <c r="G629" s="14" t="s">
        <v>3164</v>
      </c>
      <c r="H629" s="17">
        <v>250000.0</v>
      </c>
      <c r="I629" s="18" t="s">
        <v>97</v>
      </c>
      <c r="J629" s="32"/>
      <c r="K629" s="15" t="s">
        <v>3165</v>
      </c>
      <c r="L629" s="20">
        <f t="shared" si="2"/>
        <v>41656</v>
      </c>
      <c r="M629" s="20">
        <f t="shared" si="3"/>
        <v>41929</v>
      </c>
      <c r="N629" s="39" t="s">
        <v>186</v>
      </c>
      <c r="O629" s="40" t="s">
        <v>187</v>
      </c>
      <c r="P629" s="15"/>
      <c r="Q629" s="22" t="s">
        <v>3166</v>
      </c>
      <c r="R629" s="23" t="s">
        <v>88</v>
      </c>
      <c r="S629" s="22" t="s">
        <v>3167</v>
      </c>
      <c r="T629" s="16"/>
      <c r="U629" s="23" t="s">
        <v>683</v>
      </c>
      <c r="V629" s="30"/>
      <c r="W629" s="23"/>
      <c r="X629" s="22"/>
      <c r="Y629" s="22"/>
      <c r="Z629" s="22"/>
      <c r="AA629" s="22"/>
      <c r="AB629" s="22"/>
      <c r="AC629" s="22"/>
      <c r="AD629" s="22"/>
      <c r="AE629" s="22"/>
      <c r="AF629" s="22"/>
      <c r="AG629" s="22"/>
      <c r="AH629" s="22"/>
      <c r="AI629" s="22"/>
      <c r="AJ629" s="22"/>
      <c r="AK629" s="22"/>
      <c r="AL629" s="22"/>
      <c r="AM629" s="22"/>
      <c r="AN629" s="22"/>
      <c r="AO629" s="22"/>
    </row>
    <row r="630" ht="14.25" hidden="1" customHeight="1">
      <c r="A630" s="37">
        <v>3063.0</v>
      </c>
      <c r="B630" s="26">
        <v>1.0</v>
      </c>
      <c r="C630" s="12" t="str">
        <f t="shared" si="1"/>
        <v>3063-01</v>
      </c>
      <c r="D630" s="13">
        <v>42430.0</v>
      </c>
      <c r="E630" s="22" t="s">
        <v>3168</v>
      </c>
      <c r="F630" s="15" t="s">
        <v>25</v>
      </c>
      <c r="G630" s="14" t="s">
        <v>3169</v>
      </c>
      <c r="H630" s="17">
        <v>124109.64</v>
      </c>
      <c r="I630" s="18" t="s">
        <v>97</v>
      </c>
      <c r="J630" s="32">
        <f>H630*0.1</f>
        <v>12410.964</v>
      </c>
      <c r="K630" s="15" t="s">
        <v>3170</v>
      </c>
      <c r="L630" s="20">
        <f t="shared" si="2"/>
        <v>41640</v>
      </c>
      <c r="M630" s="20">
        <f t="shared" si="3"/>
        <v>42551</v>
      </c>
      <c r="N630" s="39" t="s">
        <v>186</v>
      </c>
      <c r="O630" s="40" t="s">
        <v>187</v>
      </c>
      <c r="P630" s="15" t="s">
        <v>797</v>
      </c>
      <c r="Q630" s="22" t="s">
        <v>3171</v>
      </c>
      <c r="R630" s="16" t="s">
        <v>677</v>
      </c>
      <c r="S630" s="22" t="s">
        <v>3172</v>
      </c>
      <c r="T630" s="16"/>
      <c r="U630" s="23" t="s">
        <v>46</v>
      </c>
      <c r="V630" s="30"/>
      <c r="W630" s="23"/>
      <c r="X630" s="22"/>
      <c r="Y630" s="22"/>
      <c r="Z630" s="22"/>
      <c r="AA630" s="22"/>
      <c r="AB630" s="22"/>
      <c r="AC630" s="22"/>
      <c r="AD630" s="22"/>
      <c r="AE630" s="22"/>
      <c r="AF630" s="22"/>
      <c r="AG630" s="22"/>
      <c r="AH630" s="22"/>
      <c r="AI630" s="22"/>
      <c r="AJ630" s="22"/>
      <c r="AK630" s="22"/>
      <c r="AL630" s="22"/>
      <c r="AM630" s="22"/>
      <c r="AN630" s="22"/>
      <c r="AO630" s="22"/>
    </row>
    <row r="631" ht="14.25" hidden="1" customHeight="1">
      <c r="A631" s="37">
        <v>3064.0</v>
      </c>
      <c r="B631" s="26">
        <v>3.0</v>
      </c>
      <c r="C631" s="12" t="str">
        <f t="shared" si="1"/>
        <v>3064-03</v>
      </c>
      <c r="D631" s="13">
        <v>42599.0</v>
      </c>
      <c r="E631" s="16" t="s">
        <v>3173</v>
      </c>
      <c r="F631" s="15" t="s">
        <v>25</v>
      </c>
      <c r="G631" s="14" t="s">
        <v>3174</v>
      </c>
      <c r="H631" s="17">
        <v>917822.43</v>
      </c>
      <c r="I631" s="18" t="s">
        <v>97</v>
      </c>
      <c r="J631" s="32">
        <v>101980.0</v>
      </c>
      <c r="K631" s="15" t="s">
        <v>3175</v>
      </c>
      <c r="L631" s="20">
        <f t="shared" si="2"/>
        <v>41640</v>
      </c>
      <c r="M631" s="20">
        <f t="shared" si="3"/>
        <v>42704</v>
      </c>
      <c r="N631" s="39" t="s">
        <v>186</v>
      </c>
      <c r="O631" s="40" t="s">
        <v>187</v>
      </c>
      <c r="P631" s="15" t="s">
        <v>797</v>
      </c>
      <c r="Q631" s="22" t="s">
        <v>3176</v>
      </c>
      <c r="R631" s="23" t="s">
        <v>677</v>
      </c>
      <c r="S631" s="22" t="s">
        <v>3177</v>
      </c>
      <c r="T631" s="16"/>
      <c r="U631" s="23" t="s">
        <v>46</v>
      </c>
      <c r="V631" s="30"/>
      <c r="W631" s="23"/>
      <c r="X631" s="22"/>
      <c r="Y631" s="22"/>
      <c r="Z631" s="22"/>
      <c r="AA631" s="22"/>
      <c r="AB631" s="22"/>
      <c r="AC631" s="22"/>
      <c r="AD631" s="22"/>
      <c r="AE631" s="22"/>
      <c r="AF631" s="22"/>
      <c r="AG631" s="22"/>
      <c r="AH631" s="22"/>
      <c r="AI631" s="22"/>
      <c r="AJ631" s="22"/>
      <c r="AK631" s="22"/>
      <c r="AL631" s="22"/>
      <c r="AM631" s="22"/>
      <c r="AN631" s="22"/>
      <c r="AO631" s="22"/>
    </row>
    <row r="632" ht="14.25" hidden="1" customHeight="1">
      <c r="A632" s="37">
        <v>3065.0</v>
      </c>
      <c r="B632" s="26"/>
      <c r="C632" s="12" t="str">
        <f t="shared" si="1"/>
        <v>3065</v>
      </c>
      <c r="D632" s="13">
        <v>41809.0</v>
      </c>
      <c r="E632" s="22" t="s">
        <v>3178</v>
      </c>
      <c r="F632" s="32" t="s">
        <v>38</v>
      </c>
      <c r="G632" s="14" t="s">
        <v>3179</v>
      </c>
      <c r="H632" s="17">
        <v>173603.86</v>
      </c>
      <c r="I632" s="18" t="s">
        <v>97</v>
      </c>
      <c r="J632" s="32">
        <f>H632*0.1</f>
        <v>17360.386</v>
      </c>
      <c r="K632" s="15" t="s">
        <v>3180</v>
      </c>
      <c r="L632" s="20">
        <f t="shared" si="2"/>
        <v>41419</v>
      </c>
      <c r="M632" s="20">
        <f t="shared" si="3"/>
        <v>42148</v>
      </c>
      <c r="N632" s="39" t="s">
        <v>186</v>
      </c>
      <c r="O632" s="40" t="s">
        <v>187</v>
      </c>
      <c r="P632" s="15" t="s">
        <v>1482</v>
      </c>
      <c r="Q632" s="22" t="s">
        <v>3181</v>
      </c>
      <c r="R632" s="23" t="s">
        <v>1198</v>
      </c>
      <c r="S632" s="22" t="s">
        <v>3182</v>
      </c>
      <c r="T632" s="16" t="s">
        <v>3183</v>
      </c>
      <c r="U632" s="23" t="s">
        <v>218</v>
      </c>
      <c r="V632" s="30"/>
      <c r="W632" s="23"/>
      <c r="X632" s="22"/>
      <c r="Y632" s="22"/>
      <c r="Z632" s="22"/>
      <c r="AA632" s="22"/>
      <c r="AB632" s="22"/>
      <c r="AC632" s="22"/>
      <c r="AD632" s="22"/>
      <c r="AE632" s="22"/>
      <c r="AF632" s="22"/>
      <c r="AG632" s="22"/>
      <c r="AH632" s="22"/>
      <c r="AI632" s="22"/>
      <c r="AJ632" s="22"/>
      <c r="AK632" s="22"/>
      <c r="AL632" s="22"/>
      <c r="AM632" s="22"/>
      <c r="AN632" s="22"/>
      <c r="AO632" s="22"/>
    </row>
    <row r="633" ht="14.25" hidden="1" customHeight="1">
      <c r="A633" s="26">
        <v>3066.0</v>
      </c>
      <c r="B633" s="18"/>
      <c r="C633" s="12" t="str">
        <f t="shared" si="1"/>
        <v>3066</v>
      </c>
      <c r="D633" s="13">
        <v>41809.0</v>
      </c>
      <c r="E633" s="22"/>
      <c r="F633" s="23" t="s">
        <v>38</v>
      </c>
      <c r="G633" s="16" t="s">
        <v>3184</v>
      </c>
      <c r="H633" s="17">
        <v>87000.0</v>
      </c>
      <c r="I633" s="18" t="s">
        <v>97</v>
      </c>
      <c r="J633" s="23"/>
      <c r="K633" s="16" t="s">
        <v>3185</v>
      </c>
      <c r="L633" s="20">
        <f t="shared" si="2"/>
        <v>41760</v>
      </c>
      <c r="M633" s="20">
        <f t="shared" si="3"/>
        <v>42004</v>
      </c>
      <c r="N633" s="29" t="s">
        <v>117</v>
      </c>
      <c r="O633" s="18" t="s">
        <v>1928</v>
      </c>
      <c r="P633" s="23" t="s">
        <v>1929</v>
      </c>
      <c r="Q633" s="16" t="s">
        <v>2314</v>
      </c>
      <c r="R633" s="16" t="s">
        <v>2314</v>
      </c>
      <c r="S633" s="16" t="s">
        <v>1929</v>
      </c>
      <c r="T633" s="16"/>
      <c r="U633" s="23" t="s">
        <v>359</v>
      </c>
      <c r="V633" s="30"/>
      <c r="W633" s="23"/>
      <c r="X633" s="22"/>
      <c r="Y633" s="22"/>
      <c r="Z633" s="22"/>
      <c r="AA633" s="22"/>
      <c r="AB633" s="22"/>
      <c r="AC633" s="22"/>
      <c r="AD633" s="22"/>
      <c r="AE633" s="22"/>
      <c r="AF633" s="22"/>
      <c r="AG633" s="22"/>
      <c r="AH633" s="22"/>
      <c r="AI633" s="22"/>
      <c r="AJ633" s="22"/>
      <c r="AK633" s="22"/>
      <c r="AL633" s="22"/>
      <c r="AM633" s="22"/>
      <c r="AN633" s="22"/>
      <c r="AO633" s="22"/>
    </row>
    <row r="634" ht="14.25" hidden="1" customHeight="1">
      <c r="A634" s="26">
        <v>3067.0</v>
      </c>
      <c r="B634" s="18"/>
      <c r="C634" s="12" t="str">
        <f t="shared" si="1"/>
        <v>3067</v>
      </c>
      <c r="D634" s="13">
        <v>41809.0</v>
      </c>
      <c r="E634" s="22"/>
      <c r="F634" s="23" t="s">
        <v>38</v>
      </c>
      <c r="G634" s="16" t="s">
        <v>3186</v>
      </c>
      <c r="H634" s="17">
        <v>49900.0</v>
      </c>
      <c r="I634" s="18" t="s">
        <v>97</v>
      </c>
      <c r="J634" s="23"/>
      <c r="K634" s="16" t="s">
        <v>3101</v>
      </c>
      <c r="L634" s="20">
        <f t="shared" si="2"/>
        <v>41730</v>
      </c>
      <c r="M634" s="20">
        <f t="shared" si="3"/>
        <v>42004</v>
      </c>
      <c r="N634" s="29" t="s">
        <v>117</v>
      </c>
      <c r="O634" s="18" t="s">
        <v>1928</v>
      </c>
      <c r="P634" s="23" t="s">
        <v>1929</v>
      </c>
      <c r="Q634" s="16" t="s">
        <v>3187</v>
      </c>
      <c r="R634" s="16" t="s">
        <v>3188</v>
      </c>
      <c r="S634" s="16" t="s">
        <v>1929</v>
      </c>
      <c r="T634" s="16"/>
      <c r="U634" s="23" t="s">
        <v>59</v>
      </c>
      <c r="V634" s="30"/>
      <c r="W634" s="23"/>
      <c r="X634" s="22"/>
      <c r="Y634" s="22"/>
      <c r="Z634" s="22"/>
      <c r="AA634" s="22"/>
      <c r="AB634" s="22"/>
      <c r="AC634" s="22"/>
      <c r="AD634" s="22"/>
      <c r="AE634" s="22"/>
      <c r="AF634" s="22"/>
      <c r="AG634" s="22"/>
      <c r="AH634" s="22"/>
      <c r="AI634" s="22"/>
      <c r="AJ634" s="22"/>
      <c r="AK634" s="22"/>
      <c r="AL634" s="22"/>
      <c r="AM634" s="22"/>
      <c r="AN634" s="22"/>
      <c r="AO634" s="22"/>
    </row>
    <row r="635" ht="14.25" hidden="1" customHeight="1">
      <c r="A635" s="11">
        <v>3068.0</v>
      </c>
      <c r="B635" s="18">
        <v>6.0</v>
      </c>
      <c r="C635" s="12" t="str">
        <f t="shared" si="1"/>
        <v>3068-06</v>
      </c>
      <c r="D635" s="59">
        <v>44383.0</v>
      </c>
      <c r="E635" s="71" t="s">
        <v>3189</v>
      </c>
      <c r="F635" s="72" t="s">
        <v>25</v>
      </c>
      <c r="G635" s="62" t="s">
        <v>3190</v>
      </c>
      <c r="H635" s="17">
        <v>8956000.0</v>
      </c>
      <c r="I635" s="18" t="s">
        <v>27</v>
      </c>
      <c r="J635" s="61"/>
      <c r="K635" s="62" t="s">
        <v>3191</v>
      </c>
      <c r="L635" s="20">
        <f t="shared" si="2"/>
        <v>41603</v>
      </c>
      <c r="M635" s="20">
        <f t="shared" si="3"/>
        <v>44469</v>
      </c>
      <c r="N635" s="59" t="s">
        <v>29</v>
      </c>
      <c r="O635" s="13" t="s">
        <v>30</v>
      </c>
      <c r="P635" s="61" t="s">
        <v>1237</v>
      </c>
      <c r="Q635" s="62" t="s">
        <v>3192</v>
      </c>
      <c r="R635" s="62" t="s">
        <v>3192</v>
      </c>
      <c r="S635" s="62" t="s">
        <v>3193</v>
      </c>
      <c r="T635" s="73" t="s">
        <v>3194</v>
      </c>
      <c r="U635" s="64" t="s">
        <v>91</v>
      </c>
      <c r="V635" s="30"/>
      <c r="W635" s="23"/>
      <c r="X635" s="22"/>
      <c r="Y635" s="22"/>
      <c r="Z635" s="22"/>
      <c r="AA635" s="22"/>
      <c r="AB635" s="22"/>
      <c r="AC635" s="22"/>
      <c r="AD635" s="22"/>
      <c r="AE635" s="22"/>
      <c r="AF635" s="22"/>
      <c r="AG635" s="22"/>
      <c r="AH635" s="22"/>
      <c r="AI635" s="22"/>
      <c r="AJ635" s="22"/>
      <c r="AK635" s="22"/>
      <c r="AL635" s="22"/>
      <c r="AM635" s="22"/>
      <c r="AN635" s="22"/>
      <c r="AO635" s="22"/>
    </row>
    <row r="636" ht="14.25" hidden="1" customHeight="1">
      <c r="A636" s="37">
        <v>3069.0</v>
      </c>
      <c r="B636" s="26"/>
      <c r="C636" s="12" t="str">
        <f t="shared" si="1"/>
        <v>3069</v>
      </c>
      <c r="D636" s="13">
        <v>41810.0</v>
      </c>
      <c r="E636" s="22" t="s">
        <v>3195</v>
      </c>
      <c r="F636" s="32" t="s">
        <v>38</v>
      </c>
      <c r="G636" s="14" t="s">
        <v>3196</v>
      </c>
      <c r="H636" s="17">
        <v>79706.68</v>
      </c>
      <c r="I636" s="18" t="s">
        <v>97</v>
      </c>
      <c r="J636" s="32">
        <f>H636*0.1</f>
        <v>7970.668</v>
      </c>
      <c r="K636" s="15" t="s">
        <v>3197</v>
      </c>
      <c r="L636" s="20">
        <f t="shared" si="2"/>
        <v>41632</v>
      </c>
      <c r="M636" s="20">
        <f t="shared" si="3"/>
        <v>41843</v>
      </c>
      <c r="N636" s="39" t="s">
        <v>186</v>
      </c>
      <c r="O636" s="40" t="s">
        <v>187</v>
      </c>
      <c r="P636" s="15" t="s">
        <v>1482</v>
      </c>
      <c r="Q636" s="22" t="s">
        <v>3198</v>
      </c>
      <c r="R636" s="23" t="s">
        <v>995</v>
      </c>
      <c r="S636" s="22" t="s">
        <v>3199</v>
      </c>
      <c r="T636" s="16"/>
      <c r="U636" s="23" t="s">
        <v>46</v>
      </c>
      <c r="V636" s="74"/>
      <c r="W636" s="23"/>
      <c r="X636" s="22"/>
      <c r="Y636" s="22"/>
      <c r="Z636" s="22"/>
      <c r="AA636" s="22"/>
      <c r="AB636" s="22"/>
      <c r="AC636" s="22"/>
      <c r="AD636" s="22"/>
      <c r="AE636" s="22"/>
      <c r="AF636" s="22"/>
      <c r="AG636" s="22"/>
      <c r="AH636" s="22"/>
      <c r="AI636" s="22"/>
      <c r="AJ636" s="22"/>
      <c r="AK636" s="22"/>
      <c r="AL636" s="22"/>
      <c r="AM636" s="22"/>
      <c r="AN636" s="22"/>
      <c r="AO636" s="22"/>
    </row>
    <row r="637" ht="14.25" hidden="1" customHeight="1">
      <c r="A637" s="26">
        <v>3070.0</v>
      </c>
      <c r="B637" s="18"/>
      <c r="C637" s="12" t="str">
        <f t="shared" si="1"/>
        <v>3070</v>
      </c>
      <c r="D637" s="13">
        <v>41816.0</v>
      </c>
      <c r="E637" s="27"/>
      <c r="F637" s="28" t="s">
        <v>38</v>
      </c>
      <c r="G637" s="16" t="s">
        <v>3200</v>
      </c>
      <c r="H637" s="17">
        <v>52600.0</v>
      </c>
      <c r="I637" s="18" t="s">
        <v>97</v>
      </c>
      <c r="J637" s="23"/>
      <c r="K637" s="16" t="s">
        <v>3101</v>
      </c>
      <c r="L637" s="20">
        <f t="shared" si="2"/>
        <v>41730</v>
      </c>
      <c r="M637" s="20">
        <f t="shared" si="3"/>
        <v>42004</v>
      </c>
      <c r="N637" s="29" t="s">
        <v>117</v>
      </c>
      <c r="O637" s="18" t="s">
        <v>1928</v>
      </c>
      <c r="P637" s="23" t="s">
        <v>1929</v>
      </c>
      <c r="Q637" s="16" t="s">
        <v>3201</v>
      </c>
      <c r="R637" s="16" t="s">
        <v>2296</v>
      </c>
      <c r="S637" s="16" t="s">
        <v>1929</v>
      </c>
      <c r="T637" s="16"/>
      <c r="U637" s="23" t="s">
        <v>91</v>
      </c>
      <c r="V637" s="30"/>
      <c r="W637" s="23"/>
      <c r="X637" s="22"/>
      <c r="Y637" s="22"/>
      <c r="Z637" s="22"/>
      <c r="AA637" s="22"/>
      <c r="AB637" s="22"/>
      <c r="AC637" s="22"/>
      <c r="AD637" s="22"/>
      <c r="AE637" s="22"/>
      <c r="AF637" s="22"/>
      <c r="AG637" s="22"/>
      <c r="AH637" s="22"/>
      <c r="AI637" s="22"/>
      <c r="AJ637" s="22"/>
      <c r="AK637" s="22"/>
      <c r="AL637" s="22"/>
      <c r="AM637" s="22"/>
      <c r="AN637" s="22"/>
      <c r="AO637" s="22"/>
    </row>
    <row r="638" ht="14.25" hidden="1" customHeight="1">
      <c r="A638" s="37">
        <v>3071.0</v>
      </c>
      <c r="B638" s="26"/>
      <c r="C638" s="12" t="str">
        <f t="shared" si="1"/>
        <v>3071</v>
      </c>
      <c r="D638" s="13">
        <v>41822.0</v>
      </c>
      <c r="E638" s="22" t="s">
        <v>3202</v>
      </c>
      <c r="F638" s="32" t="s">
        <v>38</v>
      </c>
      <c r="G638" s="14" t="s">
        <v>3203</v>
      </c>
      <c r="H638" s="17">
        <v>52932.1</v>
      </c>
      <c r="I638" s="18" t="s">
        <v>97</v>
      </c>
      <c r="J638" s="32">
        <f t="shared" ref="J638:J639" si="56">H638*0.1</f>
        <v>5293.21</v>
      </c>
      <c r="K638" s="15" t="s">
        <v>2027</v>
      </c>
      <c r="L638" s="20">
        <f t="shared" si="2"/>
        <v>41426</v>
      </c>
      <c r="M638" s="20">
        <f t="shared" si="3"/>
        <v>42155</v>
      </c>
      <c r="N638" s="39" t="s">
        <v>186</v>
      </c>
      <c r="O638" s="40" t="s">
        <v>187</v>
      </c>
      <c r="P638" s="15" t="s">
        <v>1611</v>
      </c>
      <c r="Q638" s="22" t="s">
        <v>3204</v>
      </c>
      <c r="R638" s="22" t="s">
        <v>718</v>
      </c>
      <c r="S638" s="22" t="s">
        <v>3205</v>
      </c>
      <c r="T638" s="16"/>
      <c r="U638" s="23" t="s">
        <v>46</v>
      </c>
      <c r="V638" s="30"/>
      <c r="W638" s="23"/>
      <c r="X638" s="22"/>
      <c r="Y638" s="22"/>
      <c r="Z638" s="22"/>
      <c r="AA638" s="22"/>
      <c r="AB638" s="22"/>
      <c r="AC638" s="22"/>
      <c r="AD638" s="22"/>
      <c r="AE638" s="22"/>
      <c r="AF638" s="22"/>
      <c r="AG638" s="22"/>
      <c r="AH638" s="22"/>
      <c r="AI638" s="22"/>
      <c r="AJ638" s="22"/>
      <c r="AK638" s="22"/>
      <c r="AL638" s="22"/>
      <c r="AM638" s="22"/>
      <c r="AN638" s="22"/>
      <c r="AO638" s="22"/>
    </row>
    <row r="639" ht="14.25" hidden="1" customHeight="1">
      <c r="A639" s="37">
        <v>3072.0</v>
      </c>
      <c r="B639" s="26"/>
      <c r="C639" s="12" t="str">
        <f t="shared" si="1"/>
        <v>3072</v>
      </c>
      <c r="D639" s="13">
        <v>41822.0</v>
      </c>
      <c r="E639" s="22" t="s">
        <v>3206</v>
      </c>
      <c r="F639" s="32" t="s">
        <v>38</v>
      </c>
      <c r="G639" s="14" t="s">
        <v>3207</v>
      </c>
      <c r="H639" s="17">
        <v>52247.7</v>
      </c>
      <c r="I639" s="18" t="s">
        <v>97</v>
      </c>
      <c r="J639" s="32">
        <f t="shared" si="56"/>
        <v>5224.77</v>
      </c>
      <c r="K639" s="15" t="s">
        <v>3110</v>
      </c>
      <c r="L639" s="20">
        <f t="shared" si="2"/>
        <v>41640</v>
      </c>
      <c r="M639" s="20">
        <f t="shared" si="3"/>
        <v>42247</v>
      </c>
      <c r="N639" s="39" t="s">
        <v>186</v>
      </c>
      <c r="O639" s="40" t="s">
        <v>187</v>
      </c>
      <c r="P639" s="15" t="s">
        <v>797</v>
      </c>
      <c r="Q639" s="22" t="s">
        <v>3208</v>
      </c>
      <c r="R639" s="23" t="s">
        <v>677</v>
      </c>
      <c r="S639" s="22" t="s">
        <v>3209</v>
      </c>
      <c r="T639" s="16"/>
      <c r="U639" s="23" t="s">
        <v>46</v>
      </c>
      <c r="V639" s="30"/>
      <c r="W639" s="23"/>
      <c r="X639" s="22"/>
      <c r="Y639" s="22"/>
      <c r="Z639" s="22"/>
      <c r="AA639" s="22"/>
      <c r="AB639" s="22"/>
      <c r="AC639" s="22"/>
      <c r="AD639" s="22"/>
      <c r="AE639" s="22"/>
      <c r="AF639" s="22"/>
      <c r="AG639" s="22"/>
      <c r="AH639" s="22"/>
      <c r="AI639" s="22"/>
      <c r="AJ639" s="22"/>
      <c r="AK639" s="22"/>
      <c r="AL639" s="22"/>
      <c r="AM639" s="22"/>
      <c r="AN639" s="22"/>
      <c r="AO639" s="22"/>
    </row>
    <row r="640" ht="14.25" hidden="1" customHeight="1">
      <c r="A640" s="37">
        <v>3073.0</v>
      </c>
      <c r="B640" s="26"/>
      <c r="C640" s="12" t="str">
        <f t="shared" si="1"/>
        <v>3073</v>
      </c>
      <c r="D640" s="13">
        <v>41827.0</v>
      </c>
      <c r="E640" s="16" t="s">
        <v>3210</v>
      </c>
      <c r="F640" s="32" t="s">
        <v>38</v>
      </c>
      <c r="G640" s="14" t="s">
        <v>3211</v>
      </c>
      <c r="H640" s="17">
        <v>2975005.0</v>
      </c>
      <c r="I640" s="18" t="s">
        <v>97</v>
      </c>
      <c r="J640" s="32"/>
      <c r="K640" s="15" t="s">
        <v>3212</v>
      </c>
      <c r="L640" s="20">
        <f t="shared" si="2"/>
        <v>41652</v>
      </c>
      <c r="M640" s="20">
        <f t="shared" si="3"/>
        <v>42747</v>
      </c>
      <c r="N640" s="39" t="s">
        <v>186</v>
      </c>
      <c r="O640" s="40" t="s">
        <v>187</v>
      </c>
      <c r="P640" s="15"/>
      <c r="Q640" s="22" t="s">
        <v>3152</v>
      </c>
      <c r="R640" s="23" t="s">
        <v>101</v>
      </c>
      <c r="S640" s="22" t="s">
        <v>3213</v>
      </c>
      <c r="T640" s="16" t="s">
        <v>3214</v>
      </c>
      <c r="U640" s="23" t="s">
        <v>91</v>
      </c>
      <c r="V640" s="30"/>
      <c r="W640" s="23"/>
      <c r="X640" s="22"/>
      <c r="Y640" s="22"/>
      <c r="Z640" s="22"/>
      <c r="AA640" s="22"/>
      <c r="AB640" s="22"/>
      <c r="AC640" s="22"/>
      <c r="AD640" s="22"/>
      <c r="AE640" s="22"/>
      <c r="AF640" s="22"/>
      <c r="AG640" s="22"/>
      <c r="AH640" s="22"/>
      <c r="AI640" s="22"/>
      <c r="AJ640" s="22"/>
      <c r="AK640" s="22"/>
      <c r="AL640" s="22"/>
      <c r="AM640" s="22"/>
      <c r="AN640" s="22"/>
      <c r="AO640" s="22"/>
    </row>
    <row r="641" ht="14.25" hidden="1" customHeight="1">
      <c r="A641" s="37">
        <v>3074.0</v>
      </c>
      <c r="B641" s="26"/>
      <c r="C641" s="12" t="str">
        <f t="shared" si="1"/>
        <v>3074</v>
      </c>
      <c r="D641" s="13">
        <v>41827.0</v>
      </c>
      <c r="E641" s="22" t="s">
        <v>3215</v>
      </c>
      <c r="F641" s="15" t="s">
        <v>25</v>
      </c>
      <c r="G641" s="14" t="s">
        <v>3216</v>
      </c>
      <c r="H641" s="17">
        <v>59832.0</v>
      </c>
      <c r="I641" s="18" t="s">
        <v>97</v>
      </c>
      <c r="J641" s="32">
        <f>H641*0.1</f>
        <v>5983.2</v>
      </c>
      <c r="K641" s="15" t="s">
        <v>3217</v>
      </c>
      <c r="L641" s="20">
        <f t="shared" si="2"/>
        <v>41640</v>
      </c>
      <c r="M641" s="20">
        <f t="shared" si="3"/>
        <v>42185</v>
      </c>
      <c r="N641" s="39" t="s">
        <v>186</v>
      </c>
      <c r="O641" s="40" t="s">
        <v>187</v>
      </c>
      <c r="P641" s="15" t="s">
        <v>797</v>
      </c>
      <c r="Q641" s="22" t="s">
        <v>3218</v>
      </c>
      <c r="R641" s="23" t="s">
        <v>677</v>
      </c>
      <c r="S641" s="22" t="s">
        <v>3219</v>
      </c>
      <c r="T641" s="16"/>
      <c r="U641" s="23" t="s">
        <v>46</v>
      </c>
      <c r="V641" s="30"/>
      <c r="W641" s="23"/>
      <c r="X641" s="22"/>
      <c r="Y641" s="22"/>
      <c r="Z641" s="22"/>
      <c r="AA641" s="22"/>
      <c r="AB641" s="22"/>
      <c r="AC641" s="22"/>
      <c r="AD641" s="22"/>
      <c r="AE641" s="22"/>
      <c r="AF641" s="22"/>
      <c r="AG641" s="22"/>
      <c r="AH641" s="22"/>
      <c r="AI641" s="22"/>
      <c r="AJ641" s="22"/>
      <c r="AK641" s="22"/>
      <c r="AL641" s="22"/>
      <c r="AM641" s="22"/>
      <c r="AN641" s="22"/>
      <c r="AO641" s="22"/>
    </row>
    <row r="642" ht="14.25" customHeight="1">
      <c r="A642" s="26">
        <v>3075.0</v>
      </c>
      <c r="B642" s="26">
        <v>2.0</v>
      </c>
      <c r="C642" s="12" t="str">
        <f t="shared" si="1"/>
        <v>3075-02</v>
      </c>
      <c r="D642" s="29">
        <v>43262.0</v>
      </c>
      <c r="E642" s="14" t="s">
        <v>3220</v>
      </c>
      <c r="F642" s="15" t="s">
        <v>38</v>
      </c>
      <c r="G642" s="16" t="s">
        <v>3221</v>
      </c>
      <c r="H642" s="17">
        <v>7.052111E7</v>
      </c>
      <c r="I642" s="44" t="s">
        <v>290</v>
      </c>
      <c r="J642" s="32"/>
      <c r="K642" s="14" t="s">
        <v>3222</v>
      </c>
      <c r="L642" s="20">
        <f t="shared" si="2"/>
        <v>41590</v>
      </c>
      <c r="M642" s="20">
        <f t="shared" si="3"/>
        <v>44561</v>
      </c>
      <c r="N642" s="29" t="s">
        <v>29</v>
      </c>
      <c r="O642" s="13" t="s">
        <v>1386</v>
      </c>
      <c r="P642" s="14" t="s">
        <v>3223</v>
      </c>
      <c r="Q642" s="22" t="s">
        <v>738</v>
      </c>
      <c r="R642" s="22" t="s">
        <v>738</v>
      </c>
      <c r="S642" s="22" t="s">
        <v>3224</v>
      </c>
      <c r="T642" s="16" t="s">
        <v>3225</v>
      </c>
      <c r="U642" s="23" t="s">
        <v>285</v>
      </c>
      <c r="V642" s="30"/>
      <c r="W642" s="23"/>
      <c r="X642" s="22"/>
      <c r="Y642" s="22"/>
      <c r="Z642" s="22"/>
      <c r="AA642" s="22"/>
      <c r="AB642" s="22"/>
      <c r="AC642" s="22"/>
      <c r="AD642" s="22"/>
      <c r="AE642" s="22"/>
      <c r="AF642" s="22"/>
      <c r="AG642" s="22"/>
      <c r="AH642" s="22"/>
      <c r="AI642" s="22"/>
      <c r="AJ642" s="22"/>
      <c r="AK642" s="22"/>
      <c r="AL642" s="22"/>
      <c r="AM642" s="22"/>
      <c r="AN642" s="22"/>
      <c r="AO642" s="22"/>
    </row>
    <row r="643" ht="14.25" hidden="1" customHeight="1">
      <c r="A643" s="26">
        <v>3076.0</v>
      </c>
      <c r="B643" s="18"/>
      <c r="C643" s="12" t="str">
        <f t="shared" si="1"/>
        <v>3076</v>
      </c>
      <c r="D643" s="13">
        <v>41830.0</v>
      </c>
      <c r="E643" s="27" t="s">
        <v>3226</v>
      </c>
      <c r="F643" s="28"/>
      <c r="G643" s="22" t="s">
        <v>3227</v>
      </c>
      <c r="H643" s="17">
        <v>369231.0</v>
      </c>
      <c r="I643" s="18" t="s">
        <v>27</v>
      </c>
      <c r="J643" s="22"/>
      <c r="K643" s="16" t="s">
        <v>3228</v>
      </c>
      <c r="L643" s="20">
        <f t="shared" si="2"/>
        <v>41214</v>
      </c>
      <c r="M643" s="20">
        <f t="shared" si="3"/>
        <v>41943</v>
      </c>
      <c r="N643" s="29" t="s">
        <v>29</v>
      </c>
      <c r="O643" s="13" t="s">
        <v>30</v>
      </c>
      <c r="P643" s="27"/>
      <c r="Q643" s="22" t="s">
        <v>3229</v>
      </c>
      <c r="R643" s="22" t="s">
        <v>105</v>
      </c>
      <c r="S643" s="22"/>
      <c r="T643" s="14"/>
      <c r="U643" s="23" t="s">
        <v>74</v>
      </c>
      <c r="V643" s="23"/>
      <c r="W643" s="23"/>
      <c r="X643" s="22"/>
      <c r="Y643" s="22"/>
      <c r="Z643" s="22"/>
      <c r="AA643" s="22"/>
      <c r="AB643" s="22"/>
      <c r="AC643" s="22"/>
      <c r="AD643" s="22"/>
      <c r="AE643" s="22"/>
      <c r="AF643" s="22"/>
      <c r="AG643" s="22"/>
      <c r="AH643" s="22"/>
      <c r="AI643" s="22"/>
      <c r="AJ643" s="22"/>
      <c r="AK643" s="22"/>
      <c r="AL643" s="22"/>
      <c r="AM643" s="22"/>
      <c r="AN643" s="22"/>
      <c r="AO643" s="22"/>
    </row>
    <row r="644" ht="14.25" hidden="1" customHeight="1">
      <c r="A644" s="26">
        <v>3077.0</v>
      </c>
      <c r="B644" s="11"/>
      <c r="C644" s="12" t="str">
        <f t="shared" si="1"/>
        <v>3077</v>
      </c>
      <c r="D644" s="13">
        <v>41830.0</v>
      </c>
      <c r="E644" s="15"/>
      <c r="F644" s="15"/>
      <c r="G644" s="22" t="s">
        <v>3230</v>
      </c>
      <c r="H644" s="17">
        <v>595953.0</v>
      </c>
      <c r="I644" s="18" t="s">
        <v>27</v>
      </c>
      <c r="J644" s="15"/>
      <c r="K644" s="16" t="s">
        <v>3228</v>
      </c>
      <c r="L644" s="20">
        <f t="shared" si="2"/>
        <v>41214</v>
      </c>
      <c r="M644" s="20">
        <f t="shared" si="3"/>
        <v>41943</v>
      </c>
      <c r="N644" s="29" t="s">
        <v>29</v>
      </c>
      <c r="O644" s="13" t="s">
        <v>30</v>
      </c>
      <c r="P644" s="22"/>
      <c r="Q644" s="22" t="s">
        <v>3231</v>
      </c>
      <c r="R644" s="22" t="s">
        <v>105</v>
      </c>
      <c r="S644" s="22"/>
      <c r="T644" s="16"/>
      <c r="U644" s="23" t="s">
        <v>74</v>
      </c>
      <c r="V644" s="30"/>
      <c r="W644" s="23"/>
      <c r="X644" s="22"/>
      <c r="Y644" s="22"/>
      <c r="Z644" s="22"/>
      <c r="AA644" s="22"/>
      <c r="AB644" s="22"/>
      <c r="AC644" s="22"/>
      <c r="AD644" s="22"/>
      <c r="AE644" s="22"/>
      <c r="AF644" s="22"/>
      <c r="AG644" s="22"/>
      <c r="AH644" s="22"/>
      <c r="AI644" s="22"/>
      <c r="AJ644" s="22"/>
      <c r="AK644" s="22"/>
      <c r="AL644" s="22"/>
      <c r="AM644" s="22"/>
      <c r="AN644" s="22"/>
      <c r="AO644" s="22"/>
    </row>
    <row r="645" ht="14.25" hidden="1" customHeight="1">
      <c r="A645" s="37">
        <v>3079.0</v>
      </c>
      <c r="B645" s="26">
        <v>1.0</v>
      </c>
      <c r="C645" s="12" t="str">
        <f t="shared" si="1"/>
        <v>3079-01</v>
      </c>
      <c r="D645" s="13">
        <v>41835.0</v>
      </c>
      <c r="E645" s="22" t="s">
        <v>3232</v>
      </c>
      <c r="F645" s="15" t="s">
        <v>25</v>
      </c>
      <c r="G645" s="14" t="s">
        <v>3233</v>
      </c>
      <c r="H645" s="17">
        <v>300704.23</v>
      </c>
      <c r="I645" s="18" t="s">
        <v>97</v>
      </c>
      <c r="J645" s="32">
        <v>28865.0</v>
      </c>
      <c r="K645" s="15" t="s">
        <v>3234</v>
      </c>
      <c r="L645" s="20">
        <f t="shared" si="2"/>
        <v>41197</v>
      </c>
      <c r="M645" s="20">
        <f t="shared" si="3"/>
        <v>42460</v>
      </c>
      <c r="N645" s="39" t="s">
        <v>186</v>
      </c>
      <c r="O645" s="40" t="s">
        <v>187</v>
      </c>
      <c r="P645" s="15"/>
      <c r="Q645" s="22" t="s">
        <v>3235</v>
      </c>
      <c r="R645" s="23" t="s">
        <v>43</v>
      </c>
      <c r="S645" s="22" t="s">
        <v>3236</v>
      </c>
      <c r="T645" s="16" t="s">
        <v>3237</v>
      </c>
      <c r="U645" s="23" t="s">
        <v>46</v>
      </c>
      <c r="V645" s="30"/>
      <c r="W645" s="23"/>
      <c r="X645" s="22"/>
      <c r="Y645" s="22"/>
      <c r="Z645" s="22"/>
      <c r="AA645" s="22"/>
      <c r="AB645" s="22"/>
      <c r="AC645" s="22"/>
      <c r="AD645" s="22"/>
      <c r="AE645" s="22"/>
      <c r="AF645" s="22"/>
      <c r="AG645" s="22"/>
      <c r="AH645" s="22"/>
      <c r="AI645" s="22"/>
      <c r="AJ645" s="22"/>
      <c r="AK645" s="22"/>
      <c r="AL645" s="22"/>
      <c r="AM645" s="22"/>
      <c r="AN645" s="22"/>
      <c r="AO645" s="22"/>
    </row>
    <row r="646" ht="14.25" hidden="1" customHeight="1">
      <c r="A646" s="37">
        <v>3080.0</v>
      </c>
      <c r="B646" s="26"/>
      <c r="C646" s="12" t="str">
        <f t="shared" si="1"/>
        <v>3080</v>
      </c>
      <c r="D646" s="13">
        <v>41836.0</v>
      </c>
      <c r="E646" s="22" t="s">
        <v>3238</v>
      </c>
      <c r="F646" s="32" t="s">
        <v>38</v>
      </c>
      <c r="G646" s="14" t="s">
        <v>3239</v>
      </c>
      <c r="H646" s="17">
        <v>133897.29</v>
      </c>
      <c r="I646" s="18" t="s">
        <v>97</v>
      </c>
      <c r="J646" s="32">
        <f>H646*0.1</f>
        <v>13389.729</v>
      </c>
      <c r="K646" s="15" t="s">
        <v>3217</v>
      </c>
      <c r="L646" s="20">
        <f t="shared" si="2"/>
        <v>41640</v>
      </c>
      <c r="M646" s="20">
        <f t="shared" si="3"/>
        <v>42185</v>
      </c>
      <c r="N646" s="39" t="s">
        <v>186</v>
      </c>
      <c r="O646" s="40" t="s">
        <v>187</v>
      </c>
      <c r="P646" s="15" t="s">
        <v>797</v>
      </c>
      <c r="Q646" s="22" t="s">
        <v>3240</v>
      </c>
      <c r="R646" s="23" t="s">
        <v>677</v>
      </c>
      <c r="S646" s="22" t="s">
        <v>3241</v>
      </c>
      <c r="T646" s="16"/>
      <c r="U646" s="23" t="s">
        <v>46</v>
      </c>
      <c r="V646" s="30"/>
      <c r="W646" s="23"/>
      <c r="X646" s="22"/>
      <c r="Y646" s="22"/>
      <c r="Z646" s="22"/>
      <c r="AA646" s="22"/>
      <c r="AB646" s="22"/>
      <c r="AC646" s="22"/>
      <c r="AD646" s="22"/>
      <c r="AE646" s="22"/>
      <c r="AF646" s="22"/>
      <c r="AG646" s="22"/>
      <c r="AH646" s="22"/>
      <c r="AI646" s="22"/>
      <c r="AJ646" s="22"/>
      <c r="AK646" s="22"/>
      <c r="AL646" s="22"/>
      <c r="AM646" s="22"/>
      <c r="AN646" s="22"/>
      <c r="AO646" s="22"/>
    </row>
    <row r="647" ht="14.25" hidden="1" customHeight="1">
      <c r="A647" s="37">
        <v>3081.0</v>
      </c>
      <c r="B647" s="26"/>
      <c r="C647" s="12" t="str">
        <f t="shared" si="1"/>
        <v>3081</v>
      </c>
      <c r="D647" s="13">
        <v>41836.0</v>
      </c>
      <c r="E647" s="22" t="s">
        <v>3242</v>
      </c>
      <c r="F647" s="15" t="s">
        <v>25</v>
      </c>
      <c r="G647" s="14" t="s">
        <v>3243</v>
      </c>
      <c r="H647" s="17">
        <v>998185.8</v>
      </c>
      <c r="I647" s="18" t="s">
        <v>97</v>
      </c>
      <c r="J647" s="32"/>
      <c r="K647" s="15" t="s">
        <v>3244</v>
      </c>
      <c r="L647" s="20">
        <f t="shared" si="2"/>
        <v>41197</v>
      </c>
      <c r="M647" s="20">
        <f t="shared" si="3"/>
        <v>42292</v>
      </c>
      <c r="N647" s="39" t="s">
        <v>186</v>
      </c>
      <c r="O647" s="40" t="s">
        <v>187</v>
      </c>
      <c r="P647" s="15"/>
      <c r="Q647" s="22" t="s">
        <v>3245</v>
      </c>
      <c r="R647" s="23" t="s">
        <v>213</v>
      </c>
      <c r="S647" s="22" t="s">
        <v>3246</v>
      </c>
      <c r="T647" s="16" t="s">
        <v>3247</v>
      </c>
      <c r="U647" s="23" t="s">
        <v>59</v>
      </c>
      <c r="V647" s="30"/>
      <c r="W647" s="23"/>
      <c r="X647" s="22"/>
      <c r="Y647" s="22"/>
      <c r="Z647" s="22"/>
      <c r="AA647" s="22"/>
      <c r="AB647" s="22"/>
      <c r="AC647" s="22"/>
      <c r="AD647" s="22"/>
      <c r="AE647" s="22"/>
      <c r="AF647" s="22"/>
      <c r="AG647" s="22"/>
      <c r="AH647" s="22"/>
      <c r="AI647" s="22"/>
      <c r="AJ647" s="22"/>
      <c r="AK647" s="22"/>
      <c r="AL647" s="22"/>
      <c r="AM647" s="22"/>
      <c r="AN647" s="22"/>
      <c r="AO647" s="22"/>
    </row>
    <row r="648" ht="14.25" hidden="1" customHeight="1">
      <c r="A648" s="37">
        <v>3082.0</v>
      </c>
      <c r="B648" s="26">
        <v>2.0</v>
      </c>
      <c r="C648" s="12" t="str">
        <f t="shared" si="1"/>
        <v>3082-02</v>
      </c>
      <c r="D648" s="13">
        <v>42254.0</v>
      </c>
      <c r="E648" s="16" t="s">
        <v>3248</v>
      </c>
      <c r="F648" s="15" t="s">
        <v>25</v>
      </c>
      <c r="G648" s="14" t="s">
        <v>3249</v>
      </c>
      <c r="H648" s="17">
        <v>572168.0</v>
      </c>
      <c r="I648" s="18" t="s">
        <v>97</v>
      </c>
      <c r="J648" s="32"/>
      <c r="K648" s="15" t="s">
        <v>3250</v>
      </c>
      <c r="L648" s="20">
        <f t="shared" si="2"/>
        <v>41593</v>
      </c>
      <c r="M648" s="20">
        <f t="shared" si="3"/>
        <v>42383</v>
      </c>
      <c r="N648" s="39" t="s">
        <v>186</v>
      </c>
      <c r="O648" s="40" t="s">
        <v>187</v>
      </c>
      <c r="P648" s="15"/>
      <c r="Q648" s="22" t="s">
        <v>3251</v>
      </c>
      <c r="R648" s="23" t="s">
        <v>3252</v>
      </c>
      <c r="S648" s="22" t="s">
        <v>3253</v>
      </c>
      <c r="T648" s="16" t="s">
        <v>3254</v>
      </c>
      <c r="U648" s="23" t="s">
        <v>59</v>
      </c>
      <c r="V648" s="30"/>
      <c r="W648" s="23"/>
      <c r="X648" s="22"/>
      <c r="Y648" s="22"/>
      <c r="Z648" s="22"/>
      <c r="AA648" s="22"/>
      <c r="AB648" s="22"/>
      <c r="AC648" s="22"/>
      <c r="AD648" s="22"/>
      <c r="AE648" s="22"/>
      <c r="AF648" s="22"/>
      <c r="AG648" s="22"/>
      <c r="AH648" s="22"/>
      <c r="AI648" s="22"/>
      <c r="AJ648" s="22"/>
      <c r="AK648" s="22"/>
      <c r="AL648" s="22"/>
      <c r="AM648" s="22"/>
      <c r="AN648" s="22"/>
      <c r="AO648" s="22"/>
    </row>
    <row r="649" ht="14.25" hidden="1" customHeight="1">
      <c r="A649" s="26">
        <v>3083.0</v>
      </c>
      <c r="B649" s="18">
        <v>1.0</v>
      </c>
      <c r="C649" s="12" t="str">
        <f t="shared" si="1"/>
        <v>3083-01</v>
      </c>
      <c r="D649" s="13">
        <v>42858.0</v>
      </c>
      <c r="E649" s="27" t="s">
        <v>3255</v>
      </c>
      <c r="F649" s="28" t="s">
        <v>38</v>
      </c>
      <c r="G649" s="22" t="s">
        <v>3256</v>
      </c>
      <c r="H649" s="17">
        <v>1.3322008E7</v>
      </c>
      <c r="I649" s="18" t="s">
        <v>660</v>
      </c>
      <c r="J649" s="22"/>
      <c r="K649" s="16" t="s">
        <v>3257</v>
      </c>
      <c r="L649" s="20">
        <f t="shared" si="2"/>
        <v>41359</v>
      </c>
      <c r="M649" s="20">
        <f t="shared" si="3"/>
        <v>43159</v>
      </c>
      <c r="N649" s="29" t="s">
        <v>29</v>
      </c>
      <c r="O649" s="18" t="s">
        <v>662</v>
      </c>
      <c r="P649" s="22" t="s">
        <v>3082</v>
      </c>
      <c r="Q649" s="22" t="s">
        <v>3258</v>
      </c>
      <c r="R649" s="22" t="s">
        <v>3259</v>
      </c>
      <c r="S649" s="22" t="s">
        <v>3260</v>
      </c>
      <c r="T649" s="14" t="s">
        <v>3261</v>
      </c>
      <c r="U649" s="23" t="s">
        <v>338</v>
      </c>
      <c r="V649" s="30"/>
      <c r="W649" s="23"/>
      <c r="X649" s="22"/>
      <c r="Y649" s="22"/>
      <c r="Z649" s="22"/>
      <c r="AA649" s="22"/>
      <c r="AB649" s="22"/>
      <c r="AC649" s="22"/>
      <c r="AD649" s="22"/>
      <c r="AE649" s="22"/>
      <c r="AF649" s="22"/>
      <c r="AG649" s="22"/>
      <c r="AH649" s="22"/>
      <c r="AI649" s="22"/>
      <c r="AJ649" s="22"/>
      <c r="AK649" s="22"/>
      <c r="AL649" s="22"/>
      <c r="AM649" s="22"/>
      <c r="AN649" s="22"/>
      <c r="AO649" s="22"/>
    </row>
    <row r="650" ht="14.25" hidden="1" customHeight="1">
      <c r="A650" s="37">
        <v>3085.0</v>
      </c>
      <c r="B650" s="26"/>
      <c r="C650" s="12" t="str">
        <f t="shared" si="1"/>
        <v>3085</v>
      </c>
      <c r="D650" s="13">
        <v>41845.0</v>
      </c>
      <c r="E650" s="22" t="s">
        <v>3262</v>
      </c>
      <c r="F650" s="32" t="s">
        <v>38</v>
      </c>
      <c r="G650" s="14" t="s">
        <v>3263</v>
      </c>
      <c r="H650" s="17">
        <v>13802.56</v>
      </c>
      <c r="I650" s="18" t="s">
        <v>97</v>
      </c>
      <c r="J650" s="32">
        <f t="shared" ref="J650:J651" si="57">H650*0.1</f>
        <v>1380.256</v>
      </c>
      <c r="K650" s="15" t="s">
        <v>3264</v>
      </c>
      <c r="L650" s="20">
        <f t="shared" si="2"/>
        <v>41487</v>
      </c>
      <c r="M650" s="20">
        <f t="shared" si="3"/>
        <v>41851</v>
      </c>
      <c r="N650" s="39" t="s">
        <v>186</v>
      </c>
      <c r="O650" s="40" t="s">
        <v>187</v>
      </c>
      <c r="P650" s="15" t="s">
        <v>797</v>
      </c>
      <c r="Q650" s="22" t="s">
        <v>3265</v>
      </c>
      <c r="R650" s="23" t="s">
        <v>677</v>
      </c>
      <c r="S650" s="22" t="s">
        <v>3266</v>
      </c>
      <c r="T650" s="16" t="s">
        <v>3267</v>
      </c>
      <c r="U650" s="23" t="s">
        <v>46</v>
      </c>
      <c r="V650" s="23"/>
      <c r="W650" s="23"/>
      <c r="X650" s="22"/>
      <c r="Y650" s="22"/>
      <c r="Z650" s="22"/>
      <c r="AA650" s="22"/>
      <c r="AB650" s="22"/>
      <c r="AC650" s="22"/>
      <c r="AD650" s="22"/>
      <c r="AE650" s="22"/>
      <c r="AF650" s="22"/>
      <c r="AG650" s="22"/>
      <c r="AH650" s="22"/>
      <c r="AI650" s="22"/>
      <c r="AJ650" s="22"/>
      <c r="AK650" s="22"/>
      <c r="AL650" s="22"/>
      <c r="AM650" s="22"/>
      <c r="AN650" s="22"/>
      <c r="AO650" s="22"/>
    </row>
    <row r="651" ht="14.25" hidden="1" customHeight="1">
      <c r="A651" s="37">
        <v>3086.0</v>
      </c>
      <c r="B651" s="26"/>
      <c r="C651" s="12" t="str">
        <f t="shared" si="1"/>
        <v>3086</v>
      </c>
      <c r="D651" s="13">
        <v>41852.0</v>
      </c>
      <c r="E651" s="22" t="s">
        <v>3268</v>
      </c>
      <c r="F651" s="15" t="s">
        <v>25</v>
      </c>
      <c r="G651" s="14" t="s">
        <v>3269</v>
      </c>
      <c r="H651" s="17">
        <v>91558.03</v>
      </c>
      <c r="I651" s="18" t="s">
        <v>97</v>
      </c>
      <c r="J651" s="32">
        <f t="shared" si="57"/>
        <v>9155.803</v>
      </c>
      <c r="K651" s="15" t="s">
        <v>3270</v>
      </c>
      <c r="L651" s="20">
        <f t="shared" si="2"/>
        <v>41629</v>
      </c>
      <c r="M651" s="20">
        <f t="shared" si="3"/>
        <v>42328</v>
      </c>
      <c r="N651" s="39" t="s">
        <v>186</v>
      </c>
      <c r="O651" s="40" t="s">
        <v>187</v>
      </c>
      <c r="P651" s="15" t="s">
        <v>1611</v>
      </c>
      <c r="Q651" s="22" t="s">
        <v>3271</v>
      </c>
      <c r="R651" s="23" t="s">
        <v>1096</v>
      </c>
      <c r="S651" s="22" t="s">
        <v>3272</v>
      </c>
      <c r="T651" s="16"/>
      <c r="U651" s="23" t="s">
        <v>46</v>
      </c>
      <c r="V651" s="30"/>
      <c r="W651" s="23"/>
      <c r="X651" s="22"/>
      <c r="Y651" s="22"/>
      <c r="Z651" s="22"/>
      <c r="AA651" s="22"/>
      <c r="AB651" s="22"/>
      <c r="AC651" s="22"/>
      <c r="AD651" s="22"/>
      <c r="AE651" s="22"/>
      <c r="AF651" s="22"/>
      <c r="AG651" s="22"/>
      <c r="AH651" s="22"/>
      <c r="AI651" s="22"/>
      <c r="AJ651" s="22"/>
      <c r="AK651" s="22"/>
      <c r="AL651" s="22"/>
      <c r="AM651" s="22"/>
      <c r="AN651" s="22"/>
      <c r="AO651" s="22"/>
    </row>
    <row r="652" ht="14.25" hidden="1" customHeight="1">
      <c r="A652" s="26">
        <v>3087.0</v>
      </c>
      <c r="B652" s="18">
        <v>2.0</v>
      </c>
      <c r="C652" s="12" t="str">
        <f t="shared" si="1"/>
        <v>3087-02</v>
      </c>
      <c r="D652" s="13">
        <v>42747.0</v>
      </c>
      <c r="E652" s="27"/>
      <c r="F652" s="28" t="s">
        <v>25</v>
      </c>
      <c r="G652" s="16" t="s">
        <v>3273</v>
      </c>
      <c r="H652" s="17">
        <v>4965000.0</v>
      </c>
      <c r="I652" s="18" t="s">
        <v>97</v>
      </c>
      <c r="J652" s="23"/>
      <c r="K652" s="16" t="s">
        <v>3274</v>
      </c>
      <c r="L652" s="20">
        <f t="shared" si="2"/>
        <v>41730</v>
      </c>
      <c r="M652" s="20">
        <f t="shared" si="3"/>
        <v>42933</v>
      </c>
      <c r="N652" s="29" t="s">
        <v>117</v>
      </c>
      <c r="O652" s="18" t="s">
        <v>164</v>
      </c>
      <c r="P652" s="23" t="s">
        <v>3275</v>
      </c>
      <c r="Q652" s="16" t="s">
        <v>3276</v>
      </c>
      <c r="R652" s="22" t="s">
        <v>718</v>
      </c>
      <c r="S652" s="16" t="s">
        <v>3276</v>
      </c>
      <c r="T652" s="16" t="s">
        <v>3277</v>
      </c>
      <c r="U652" s="23" t="s">
        <v>237</v>
      </c>
      <c r="V652" s="30"/>
      <c r="W652" s="23"/>
      <c r="X652" s="22"/>
      <c r="Y652" s="22"/>
      <c r="Z652" s="22"/>
      <c r="AA652" s="22"/>
      <c r="AB652" s="22"/>
      <c r="AC652" s="22"/>
      <c r="AD652" s="22"/>
      <c r="AE652" s="22"/>
      <c r="AF652" s="22"/>
      <c r="AG652" s="22"/>
      <c r="AH652" s="22"/>
      <c r="AI652" s="22"/>
      <c r="AJ652" s="22"/>
      <c r="AK652" s="22"/>
      <c r="AL652" s="22"/>
      <c r="AM652" s="22"/>
      <c r="AN652" s="22"/>
      <c r="AO652" s="22"/>
    </row>
    <row r="653" ht="14.25" hidden="1" customHeight="1">
      <c r="A653" s="26">
        <v>3088.0</v>
      </c>
      <c r="B653" s="11">
        <v>1.0</v>
      </c>
      <c r="C653" s="12" t="str">
        <f t="shared" si="1"/>
        <v>3088-01</v>
      </c>
      <c r="D653" s="13">
        <v>43495.0</v>
      </c>
      <c r="E653" s="27" t="s">
        <v>3278</v>
      </c>
      <c r="F653" s="70" t="s">
        <v>38</v>
      </c>
      <c r="G653" s="75" t="s">
        <v>3279</v>
      </c>
      <c r="H653" s="17">
        <v>9510351.0</v>
      </c>
      <c r="I653" s="18" t="s">
        <v>660</v>
      </c>
      <c r="J653" s="22"/>
      <c r="K653" s="42" t="s">
        <v>3280</v>
      </c>
      <c r="L653" s="20">
        <f t="shared" si="2"/>
        <v>41681</v>
      </c>
      <c r="M653" s="20">
        <f t="shared" si="3"/>
        <v>43829</v>
      </c>
      <c r="N653" s="29" t="s">
        <v>29</v>
      </c>
      <c r="O653" s="18" t="s">
        <v>662</v>
      </c>
      <c r="P653" s="22" t="s">
        <v>3082</v>
      </c>
      <c r="Q653" s="22" t="s">
        <v>3281</v>
      </c>
      <c r="R653" s="22" t="s">
        <v>3282</v>
      </c>
      <c r="S653" s="22" t="s">
        <v>3283</v>
      </c>
      <c r="T653" s="14" t="s">
        <v>3284</v>
      </c>
      <c r="U653" s="23" t="s">
        <v>91</v>
      </c>
      <c r="V653" s="23"/>
      <c r="W653" s="23"/>
      <c r="X653" s="22"/>
      <c r="Y653" s="22"/>
      <c r="Z653" s="22"/>
      <c r="AA653" s="22"/>
      <c r="AB653" s="22"/>
      <c r="AC653" s="22"/>
      <c r="AD653" s="22"/>
      <c r="AE653" s="22"/>
      <c r="AF653" s="22"/>
      <c r="AG653" s="22"/>
      <c r="AH653" s="22"/>
      <c r="AI653" s="22"/>
      <c r="AJ653" s="22"/>
      <c r="AK653" s="22"/>
      <c r="AL653" s="22"/>
      <c r="AM653" s="22"/>
      <c r="AN653" s="22"/>
      <c r="AO653" s="22"/>
    </row>
    <row r="654" ht="14.25" hidden="1" customHeight="1">
      <c r="A654" s="37">
        <v>3089.0</v>
      </c>
      <c r="B654" s="26"/>
      <c r="C654" s="12" t="str">
        <f t="shared" si="1"/>
        <v>3089</v>
      </c>
      <c r="D654" s="13">
        <v>41862.0</v>
      </c>
      <c r="E654" s="22" t="s">
        <v>3285</v>
      </c>
      <c r="F654" s="15" t="s">
        <v>25</v>
      </c>
      <c r="G654" s="14" t="s">
        <v>3286</v>
      </c>
      <c r="H654" s="17">
        <v>176466.14</v>
      </c>
      <c r="I654" s="18" t="s">
        <v>97</v>
      </c>
      <c r="J654" s="32">
        <f>H654*0.1</f>
        <v>17646.614</v>
      </c>
      <c r="K654" s="15" t="s">
        <v>3287</v>
      </c>
      <c r="L654" s="20">
        <f t="shared" si="2"/>
        <v>41997</v>
      </c>
      <c r="M654" s="20">
        <f t="shared" si="3"/>
        <v>42239</v>
      </c>
      <c r="N654" s="39" t="s">
        <v>186</v>
      </c>
      <c r="O654" s="40" t="s">
        <v>187</v>
      </c>
      <c r="P654" s="15" t="s">
        <v>1482</v>
      </c>
      <c r="Q654" s="22" t="s">
        <v>3288</v>
      </c>
      <c r="R654" s="23" t="s">
        <v>1198</v>
      </c>
      <c r="S654" s="22" t="s">
        <v>3289</v>
      </c>
      <c r="T654" s="16" t="s">
        <v>3290</v>
      </c>
      <c r="U654" s="23" t="s">
        <v>46</v>
      </c>
      <c r="V654" s="23"/>
      <c r="W654" s="23"/>
      <c r="X654" s="22"/>
      <c r="Y654" s="22"/>
      <c r="Z654" s="22"/>
      <c r="AA654" s="22"/>
      <c r="AB654" s="22"/>
      <c r="AC654" s="22"/>
      <c r="AD654" s="22"/>
      <c r="AE654" s="22"/>
      <c r="AF654" s="22"/>
      <c r="AG654" s="22"/>
      <c r="AH654" s="22"/>
      <c r="AI654" s="22"/>
      <c r="AJ654" s="22"/>
      <c r="AK654" s="22"/>
      <c r="AL654" s="22"/>
      <c r="AM654" s="22"/>
      <c r="AN654" s="22"/>
      <c r="AO654" s="22"/>
    </row>
    <row r="655" ht="14.25" customHeight="1">
      <c r="A655" s="26">
        <v>3090.0</v>
      </c>
      <c r="B655" s="18">
        <v>2.0</v>
      </c>
      <c r="C655" s="12" t="str">
        <f t="shared" si="1"/>
        <v>3090-02</v>
      </c>
      <c r="D655" s="13">
        <v>44293.0</v>
      </c>
      <c r="E655" s="27" t="s">
        <v>3291</v>
      </c>
      <c r="F655" s="28" t="s">
        <v>38</v>
      </c>
      <c r="G655" s="22" t="s">
        <v>3292</v>
      </c>
      <c r="H655" s="17">
        <v>1.9697103E7</v>
      </c>
      <c r="I655" s="18" t="s">
        <v>660</v>
      </c>
      <c r="J655" s="22"/>
      <c r="K655" s="16" t="s">
        <v>3293</v>
      </c>
      <c r="L655" s="20">
        <f t="shared" si="2"/>
        <v>41730</v>
      </c>
      <c r="M655" s="20">
        <f t="shared" si="3"/>
        <v>44651</v>
      </c>
      <c r="N655" s="29" t="s">
        <v>29</v>
      </c>
      <c r="O655" s="18" t="s">
        <v>662</v>
      </c>
      <c r="P655" s="22" t="s">
        <v>3082</v>
      </c>
      <c r="Q655" s="22" t="s">
        <v>3294</v>
      </c>
      <c r="R655" s="22" t="s">
        <v>3295</v>
      </c>
      <c r="S655" s="22" t="s">
        <v>3296</v>
      </c>
      <c r="T655" s="14" t="s">
        <v>3297</v>
      </c>
      <c r="U655" s="23" t="s">
        <v>338</v>
      </c>
      <c r="V655" s="30"/>
      <c r="W655" s="23"/>
      <c r="X655" s="22"/>
      <c r="Y655" s="22"/>
      <c r="Z655" s="22"/>
      <c r="AA655" s="22"/>
      <c r="AB655" s="22"/>
      <c r="AC655" s="22"/>
      <c r="AD655" s="22"/>
      <c r="AE655" s="22"/>
      <c r="AF655" s="22"/>
      <c r="AG655" s="22"/>
      <c r="AH655" s="22"/>
      <c r="AI655" s="22"/>
      <c r="AJ655" s="22"/>
      <c r="AK655" s="22"/>
      <c r="AL655" s="22"/>
      <c r="AM655" s="22"/>
      <c r="AN655" s="22"/>
      <c r="AO655" s="22"/>
    </row>
    <row r="656" ht="14.25" hidden="1" customHeight="1">
      <c r="A656" s="37">
        <v>3091.0</v>
      </c>
      <c r="B656" s="26">
        <v>2.0</v>
      </c>
      <c r="C656" s="12" t="str">
        <f t="shared" si="1"/>
        <v>3091-02</v>
      </c>
      <c r="D656" s="13">
        <v>42262.0</v>
      </c>
      <c r="E656" s="22" t="s">
        <v>3298</v>
      </c>
      <c r="F656" s="15" t="s">
        <v>25</v>
      </c>
      <c r="G656" s="14" t="s">
        <v>3299</v>
      </c>
      <c r="H656" s="17">
        <v>104475.93</v>
      </c>
      <c r="I656" s="18" t="s">
        <v>97</v>
      </c>
      <c r="J656" s="32">
        <f>H656*0.1</f>
        <v>10447.593</v>
      </c>
      <c r="K656" s="15" t="s">
        <v>3300</v>
      </c>
      <c r="L656" s="20">
        <f t="shared" si="2"/>
        <v>41534</v>
      </c>
      <c r="M656" s="20">
        <f t="shared" si="3"/>
        <v>42324</v>
      </c>
      <c r="N656" s="39" t="s">
        <v>186</v>
      </c>
      <c r="O656" s="40" t="s">
        <v>187</v>
      </c>
      <c r="P656" s="15" t="s">
        <v>1482</v>
      </c>
      <c r="Q656" s="22" t="s">
        <v>3301</v>
      </c>
      <c r="R656" s="23" t="s">
        <v>995</v>
      </c>
      <c r="S656" s="22" t="s">
        <v>3302</v>
      </c>
      <c r="T656" s="16" t="s">
        <v>3303</v>
      </c>
      <c r="U656" s="23" t="s">
        <v>338</v>
      </c>
      <c r="V656" s="23"/>
      <c r="W656" s="23"/>
      <c r="X656" s="22"/>
      <c r="Y656" s="22"/>
      <c r="Z656" s="22"/>
      <c r="AA656" s="22"/>
      <c r="AB656" s="22"/>
      <c r="AC656" s="22"/>
      <c r="AD656" s="22"/>
      <c r="AE656" s="22"/>
      <c r="AF656" s="22"/>
      <c r="AG656" s="22"/>
      <c r="AH656" s="22"/>
      <c r="AI656" s="22"/>
      <c r="AJ656" s="22"/>
      <c r="AK656" s="22"/>
      <c r="AL656" s="22"/>
      <c r="AM656" s="22"/>
      <c r="AN656" s="22"/>
      <c r="AO656" s="22"/>
    </row>
    <row r="657" ht="14.25" hidden="1" customHeight="1">
      <c r="A657" s="26">
        <v>3093.0</v>
      </c>
      <c r="B657" s="18">
        <v>7.0</v>
      </c>
      <c r="C657" s="12" t="str">
        <f t="shared" si="1"/>
        <v>3093-07</v>
      </c>
      <c r="D657" s="13">
        <v>43447.0</v>
      </c>
      <c r="E657" s="27" t="s">
        <v>3304</v>
      </c>
      <c r="F657" s="28" t="s">
        <v>25</v>
      </c>
      <c r="G657" s="22" t="s">
        <v>3305</v>
      </c>
      <c r="H657" s="17">
        <v>2.0E7</v>
      </c>
      <c r="I657" s="18" t="s">
        <v>27</v>
      </c>
      <c r="J657" s="22"/>
      <c r="K657" s="16" t="s">
        <v>3306</v>
      </c>
      <c r="L657" s="20">
        <f t="shared" si="2"/>
        <v>41548</v>
      </c>
      <c r="M657" s="20">
        <f t="shared" si="3"/>
        <v>43465</v>
      </c>
      <c r="N657" s="29" t="s">
        <v>29</v>
      </c>
      <c r="O657" s="13" t="s">
        <v>30</v>
      </c>
      <c r="P657" s="22" t="s">
        <v>1237</v>
      </c>
      <c r="Q657" s="22" t="s">
        <v>3307</v>
      </c>
      <c r="R657" s="22" t="s">
        <v>3308</v>
      </c>
      <c r="S657" s="22" t="s">
        <v>3309</v>
      </c>
      <c r="T657" s="14" t="s">
        <v>3310</v>
      </c>
      <c r="U657" s="23" t="s">
        <v>683</v>
      </c>
      <c r="V657" s="30"/>
      <c r="W657" s="23"/>
      <c r="X657" s="22"/>
      <c r="Y657" s="22"/>
      <c r="Z657" s="22"/>
      <c r="AA657" s="22"/>
      <c r="AB657" s="22"/>
      <c r="AC657" s="22"/>
      <c r="AD657" s="22"/>
      <c r="AE657" s="22"/>
      <c r="AF657" s="22"/>
      <c r="AG657" s="22"/>
      <c r="AH657" s="22"/>
      <c r="AI657" s="22"/>
      <c r="AJ657" s="22"/>
      <c r="AK657" s="22"/>
      <c r="AL657" s="22"/>
      <c r="AM657" s="22"/>
      <c r="AN657" s="22"/>
      <c r="AO657" s="22"/>
    </row>
    <row r="658" ht="14.25" hidden="1" customHeight="1">
      <c r="A658" s="26">
        <v>3094.0</v>
      </c>
      <c r="B658" s="18">
        <v>2.0</v>
      </c>
      <c r="C658" s="12" t="str">
        <f t="shared" si="1"/>
        <v>3094-02</v>
      </c>
      <c r="D658" s="13">
        <v>42821.0</v>
      </c>
      <c r="E658" s="27" t="s">
        <v>3311</v>
      </c>
      <c r="F658" s="28" t="s">
        <v>25</v>
      </c>
      <c r="G658" s="22" t="s">
        <v>3312</v>
      </c>
      <c r="H658" s="17">
        <v>1000000.0</v>
      </c>
      <c r="I658" s="18" t="s">
        <v>27</v>
      </c>
      <c r="J658" s="22"/>
      <c r="K658" s="16" t="s">
        <v>3313</v>
      </c>
      <c r="L658" s="20">
        <f t="shared" si="2"/>
        <v>41365</v>
      </c>
      <c r="M658" s="20">
        <f t="shared" si="3"/>
        <v>43008</v>
      </c>
      <c r="N658" s="29" t="s">
        <v>29</v>
      </c>
      <c r="O658" s="13" t="s">
        <v>30</v>
      </c>
      <c r="P658" s="22" t="s">
        <v>56</v>
      </c>
      <c r="Q658" s="22" t="s">
        <v>3314</v>
      </c>
      <c r="R658" s="22" t="s">
        <v>112</v>
      </c>
      <c r="S658" s="22" t="s">
        <v>3315</v>
      </c>
      <c r="T658" s="14" t="s">
        <v>3316</v>
      </c>
      <c r="U658" s="23" t="s">
        <v>59</v>
      </c>
      <c r="V658" s="30"/>
      <c r="W658" s="23"/>
      <c r="X658" s="22"/>
      <c r="Y658" s="22"/>
      <c r="Z658" s="22"/>
      <c r="AA658" s="22"/>
      <c r="AB658" s="22"/>
      <c r="AC658" s="22"/>
      <c r="AD658" s="22"/>
      <c r="AE658" s="22"/>
      <c r="AF658" s="22"/>
      <c r="AG658" s="22"/>
      <c r="AH658" s="22"/>
      <c r="AI658" s="22"/>
      <c r="AJ658" s="22"/>
      <c r="AK658" s="22"/>
      <c r="AL658" s="22"/>
      <c r="AM658" s="22"/>
      <c r="AN658" s="22"/>
      <c r="AO658" s="22"/>
    </row>
    <row r="659" ht="14.25" hidden="1" customHeight="1">
      <c r="A659" s="26">
        <v>3095.0</v>
      </c>
      <c r="B659" s="11">
        <v>14.0</v>
      </c>
      <c r="C659" s="12" t="str">
        <f t="shared" si="1"/>
        <v>3095-14</v>
      </c>
      <c r="D659" s="13">
        <v>42913.0</v>
      </c>
      <c r="E659" s="15" t="s">
        <v>3317</v>
      </c>
      <c r="F659" s="15" t="s">
        <v>25</v>
      </c>
      <c r="G659" s="22" t="s">
        <v>3318</v>
      </c>
      <c r="H659" s="17">
        <v>3.6509955E7</v>
      </c>
      <c r="I659" s="18" t="s">
        <v>27</v>
      </c>
      <c r="J659" s="15"/>
      <c r="K659" s="16" t="s">
        <v>3319</v>
      </c>
      <c r="L659" s="20">
        <f t="shared" si="2"/>
        <v>41827</v>
      </c>
      <c r="M659" s="20">
        <f t="shared" si="3"/>
        <v>42922</v>
      </c>
      <c r="N659" s="29" t="s">
        <v>29</v>
      </c>
      <c r="O659" s="13" t="s">
        <v>30</v>
      </c>
      <c r="P659" s="22" t="s">
        <v>1237</v>
      </c>
      <c r="Q659" s="22" t="s">
        <v>3320</v>
      </c>
      <c r="R659" s="22" t="s">
        <v>3321</v>
      </c>
      <c r="S659" s="22" t="s">
        <v>3322</v>
      </c>
      <c r="T659" s="16" t="s">
        <v>3323</v>
      </c>
      <c r="U659" s="23" t="s">
        <v>3324</v>
      </c>
      <c r="V659" s="23"/>
      <c r="W659" s="23"/>
      <c r="X659" s="22"/>
      <c r="Y659" s="22"/>
      <c r="Z659" s="22"/>
      <c r="AA659" s="22"/>
      <c r="AB659" s="22"/>
      <c r="AC659" s="22"/>
      <c r="AD659" s="22"/>
      <c r="AE659" s="22"/>
      <c r="AF659" s="22"/>
      <c r="AG659" s="22"/>
      <c r="AH659" s="22"/>
      <c r="AI659" s="22"/>
      <c r="AJ659" s="22"/>
      <c r="AK659" s="22"/>
      <c r="AL659" s="22"/>
      <c r="AM659" s="22"/>
      <c r="AN659" s="22"/>
      <c r="AO659" s="22"/>
    </row>
    <row r="660" ht="14.25" hidden="1" customHeight="1">
      <c r="A660" s="37">
        <v>3096.0</v>
      </c>
      <c r="B660" s="26">
        <v>1.0</v>
      </c>
      <c r="C660" s="12" t="str">
        <f t="shared" si="1"/>
        <v>3096-01</v>
      </c>
      <c r="D660" s="13">
        <v>42704.0</v>
      </c>
      <c r="E660" s="16" t="s">
        <v>3325</v>
      </c>
      <c r="F660" s="15" t="s">
        <v>25</v>
      </c>
      <c r="G660" s="14" t="s">
        <v>3326</v>
      </c>
      <c r="H660" s="17">
        <v>765372.89</v>
      </c>
      <c r="I660" s="18" t="s">
        <v>97</v>
      </c>
      <c r="J660" s="32">
        <v>165372.89</v>
      </c>
      <c r="K660" s="15" t="s">
        <v>3327</v>
      </c>
      <c r="L660" s="20">
        <f t="shared" si="2"/>
        <v>41851</v>
      </c>
      <c r="M660" s="20">
        <f t="shared" si="3"/>
        <v>43069</v>
      </c>
      <c r="N660" s="39" t="s">
        <v>186</v>
      </c>
      <c r="O660" s="40" t="s">
        <v>187</v>
      </c>
      <c r="P660" s="15"/>
      <c r="Q660" s="22" t="s">
        <v>3328</v>
      </c>
      <c r="R660" s="23" t="s">
        <v>799</v>
      </c>
      <c r="S660" s="22" t="s">
        <v>3328</v>
      </c>
      <c r="T660" s="16" t="s">
        <v>3329</v>
      </c>
      <c r="U660" s="23" t="s">
        <v>177</v>
      </c>
      <c r="V660" s="30"/>
      <c r="W660" s="23"/>
      <c r="X660" s="22"/>
      <c r="Y660" s="22"/>
      <c r="Z660" s="22"/>
      <c r="AA660" s="22"/>
      <c r="AB660" s="22"/>
      <c r="AC660" s="22"/>
      <c r="AD660" s="22"/>
      <c r="AE660" s="22"/>
      <c r="AF660" s="22"/>
      <c r="AG660" s="22"/>
      <c r="AH660" s="22"/>
      <c r="AI660" s="22"/>
      <c r="AJ660" s="22"/>
      <c r="AK660" s="22"/>
      <c r="AL660" s="22"/>
      <c r="AM660" s="22"/>
      <c r="AN660" s="22"/>
      <c r="AO660" s="22"/>
    </row>
    <row r="661" ht="14.25" hidden="1" customHeight="1">
      <c r="A661" s="37">
        <v>3097.0</v>
      </c>
      <c r="B661" s="26"/>
      <c r="C661" s="12" t="str">
        <f t="shared" si="1"/>
        <v>3097</v>
      </c>
      <c r="D661" s="13">
        <v>41884.0</v>
      </c>
      <c r="E661" s="22" t="s">
        <v>3330</v>
      </c>
      <c r="F661" s="32" t="s">
        <v>38</v>
      </c>
      <c r="G661" s="14" t="s">
        <v>3331</v>
      </c>
      <c r="H661" s="17">
        <v>64812.36</v>
      </c>
      <c r="I661" s="18" t="s">
        <v>97</v>
      </c>
      <c r="J661" s="32">
        <f t="shared" ref="J661:J663" si="58">H661*0.1</f>
        <v>6481.236</v>
      </c>
      <c r="K661" s="15" t="s">
        <v>3332</v>
      </c>
      <c r="L661" s="20">
        <f t="shared" si="2"/>
        <v>41418</v>
      </c>
      <c r="M661" s="20">
        <f t="shared" si="3"/>
        <v>42147</v>
      </c>
      <c r="N661" s="39" t="s">
        <v>186</v>
      </c>
      <c r="O661" s="40" t="s">
        <v>187</v>
      </c>
      <c r="P661" s="15" t="s">
        <v>1482</v>
      </c>
      <c r="Q661" s="22" t="s">
        <v>3333</v>
      </c>
      <c r="R661" s="23" t="s">
        <v>3334</v>
      </c>
      <c r="S661" s="22" t="s">
        <v>3335</v>
      </c>
      <c r="T661" s="16"/>
      <c r="U661" s="23" t="s">
        <v>338</v>
      </c>
      <c r="V661" s="30"/>
      <c r="W661" s="23"/>
      <c r="X661" s="22"/>
      <c r="Y661" s="22"/>
      <c r="Z661" s="22"/>
      <c r="AA661" s="22"/>
      <c r="AB661" s="22"/>
      <c r="AC661" s="22"/>
      <c r="AD661" s="22"/>
      <c r="AE661" s="22"/>
      <c r="AF661" s="22"/>
      <c r="AG661" s="22"/>
      <c r="AH661" s="22"/>
      <c r="AI661" s="22"/>
      <c r="AJ661" s="22"/>
      <c r="AK661" s="22"/>
      <c r="AL661" s="22"/>
      <c r="AM661" s="22"/>
      <c r="AN661" s="22"/>
      <c r="AO661" s="22"/>
    </row>
    <row r="662" ht="14.25" hidden="1" customHeight="1">
      <c r="A662" s="37">
        <v>3098.0</v>
      </c>
      <c r="B662" s="26">
        <v>1.0</v>
      </c>
      <c r="C662" s="12" t="str">
        <f t="shared" si="1"/>
        <v>3098-01</v>
      </c>
      <c r="D662" s="13">
        <v>42625.0</v>
      </c>
      <c r="E662" s="22" t="s">
        <v>3336</v>
      </c>
      <c r="F662" s="15" t="s">
        <v>25</v>
      </c>
      <c r="G662" s="14" t="s">
        <v>3337</v>
      </c>
      <c r="H662" s="17">
        <v>684397.23</v>
      </c>
      <c r="I662" s="18" t="s">
        <v>97</v>
      </c>
      <c r="J662" s="32">
        <f t="shared" si="58"/>
        <v>68439.723</v>
      </c>
      <c r="K662" s="15" t="s">
        <v>3338</v>
      </c>
      <c r="L662" s="20">
        <f t="shared" si="2"/>
        <v>41639</v>
      </c>
      <c r="M662" s="20">
        <f t="shared" si="3"/>
        <v>42734</v>
      </c>
      <c r="N662" s="39" t="s">
        <v>186</v>
      </c>
      <c r="O662" s="40" t="s">
        <v>187</v>
      </c>
      <c r="P662" s="15" t="s">
        <v>1482</v>
      </c>
      <c r="Q662" s="22" t="s">
        <v>3339</v>
      </c>
      <c r="R662" s="23" t="s">
        <v>1198</v>
      </c>
      <c r="S662" s="22" t="s">
        <v>3340</v>
      </c>
      <c r="T662" s="16" t="s">
        <v>3341</v>
      </c>
      <c r="U662" s="23" t="s">
        <v>218</v>
      </c>
      <c r="V662" s="30"/>
      <c r="W662" s="23"/>
      <c r="X662" s="22"/>
      <c r="Y662" s="22"/>
      <c r="Z662" s="22"/>
      <c r="AA662" s="22"/>
      <c r="AB662" s="22"/>
      <c r="AC662" s="22"/>
      <c r="AD662" s="22"/>
      <c r="AE662" s="22"/>
      <c r="AF662" s="22"/>
      <c r="AG662" s="22"/>
      <c r="AH662" s="22"/>
      <c r="AI662" s="22"/>
      <c r="AJ662" s="22"/>
      <c r="AK662" s="22"/>
      <c r="AL662" s="22"/>
      <c r="AM662" s="22"/>
      <c r="AN662" s="22"/>
      <c r="AO662" s="22"/>
    </row>
    <row r="663" ht="14.25" hidden="1" customHeight="1">
      <c r="A663" s="37">
        <v>3099.0</v>
      </c>
      <c r="B663" s="26"/>
      <c r="C663" s="12" t="str">
        <f t="shared" si="1"/>
        <v>3099</v>
      </c>
      <c r="D663" s="13">
        <v>41887.0</v>
      </c>
      <c r="E663" s="16" t="s">
        <v>3342</v>
      </c>
      <c r="F663" s="15" t="s">
        <v>25</v>
      </c>
      <c r="G663" s="14" t="s">
        <v>3343</v>
      </c>
      <c r="H663" s="17">
        <v>143920.0</v>
      </c>
      <c r="I663" s="18" t="s">
        <v>97</v>
      </c>
      <c r="J663" s="32">
        <f t="shared" si="58"/>
        <v>14392</v>
      </c>
      <c r="K663" s="15" t="s">
        <v>3344</v>
      </c>
      <c r="L663" s="20">
        <f t="shared" si="2"/>
        <v>41864</v>
      </c>
      <c r="M663" s="20">
        <f t="shared" si="3"/>
        <v>42381</v>
      </c>
      <c r="N663" s="39" t="s">
        <v>186</v>
      </c>
      <c r="O663" s="40" t="s">
        <v>187</v>
      </c>
      <c r="P663" s="15" t="s">
        <v>1611</v>
      </c>
      <c r="Q663" s="22" t="s">
        <v>3345</v>
      </c>
      <c r="R663" s="23" t="s">
        <v>3346</v>
      </c>
      <c r="S663" s="22" t="s">
        <v>3347</v>
      </c>
      <c r="T663" s="16" t="s">
        <v>3348</v>
      </c>
      <c r="U663" s="23" t="s">
        <v>177</v>
      </c>
      <c r="V663" s="30"/>
      <c r="W663" s="23"/>
      <c r="X663" s="22"/>
      <c r="Y663" s="25"/>
      <c r="Z663" s="22"/>
      <c r="AA663" s="22"/>
      <c r="AB663" s="22"/>
      <c r="AC663" s="22"/>
      <c r="AD663" s="22"/>
      <c r="AE663" s="22"/>
      <c r="AF663" s="22"/>
      <c r="AG663" s="22"/>
      <c r="AH663" s="22"/>
      <c r="AI663" s="22"/>
      <c r="AJ663" s="22"/>
      <c r="AK663" s="22"/>
      <c r="AL663" s="22"/>
      <c r="AM663" s="22"/>
      <c r="AN663" s="22"/>
      <c r="AO663" s="22"/>
    </row>
    <row r="664" ht="14.25" hidden="1" customHeight="1">
      <c r="A664" s="37">
        <v>3100.0</v>
      </c>
      <c r="B664" s="26"/>
      <c r="C664" s="12" t="str">
        <f t="shared" si="1"/>
        <v>3100</v>
      </c>
      <c r="D664" s="13">
        <v>41890.0</v>
      </c>
      <c r="E664" s="16"/>
      <c r="F664" s="15" t="s">
        <v>25</v>
      </c>
      <c r="G664" s="14" t="s">
        <v>3349</v>
      </c>
      <c r="H664" s="17">
        <v>210736.39</v>
      </c>
      <c r="I664" s="18" t="s">
        <v>97</v>
      </c>
      <c r="J664" s="32">
        <v>24749.0</v>
      </c>
      <c r="K664" s="15" t="s">
        <v>3350</v>
      </c>
      <c r="L664" s="20">
        <f t="shared" si="2"/>
        <v>41838</v>
      </c>
      <c r="M664" s="20">
        <f t="shared" si="3"/>
        <v>42569</v>
      </c>
      <c r="N664" s="39" t="s">
        <v>186</v>
      </c>
      <c r="O664" s="40" t="s">
        <v>187</v>
      </c>
      <c r="P664" s="15"/>
      <c r="Q664" s="22" t="s">
        <v>3351</v>
      </c>
      <c r="R664" s="23" t="s">
        <v>3352</v>
      </c>
      <c r="S664" s="22" t="s">
        <v>3353</v>
      </c>
      <c r="T664" s="16" t="s">
        <v>3354</v>
      </c>
      <c r="U664" s="23" t="s">
        <v>46</v>
      </c>
      <c r="V664" s="30"/>
      <c r="W664" s="23"/>
      <c r="X664" s="22"/>
      <c r="Y664" s="22"/>
      <c r="Z664" s="22"/>
      <c r="AA664" s="22"/>
      <c r="AB664" s="22"/>
      <c r="AC664" s="22"/>
      <c r="AD664" s="22"/>
      <c r="AE664" s="22"/>
      <c r="AF664" s="22"/>
      <c r="AG664" s="22"/>
      <c r="AH664" s="22"/>
      <c r="AI664" s="22"/>
      <c r="AJ664" s="22"/>
      <c r="AK664" s="22"/>
      <c r="AL664" s="22"/>
      <c r="AM664" s="22"/>
      <c r="AN664" s="22"/>
      <c r="AO664" s="22"/>
    </row>
    <row r="665" ht="14.25" hidden="1" customHeight="1">
      <c r="A665" s="37">
        <v>3101.0</v>
      </c>
      <c r="B665" s="26">
        <v>1.0</v>
      </c>
      <c r="C665" s="12" t="str">
        <f t="shared" si="1"/>
        <v>3101-01</v>
      </c>
      <c r="D665" s="13">
        <v>42361.0</v>
      </c>
      <c r="E665" s="22" t="s">
        <v>3355</v>
      </c>
      <c r="F665" s="15" t="s">
        <v>25</v>
      </c>
      <c r="G665" s="14" t="s">
        <v>3356</v>
      </c>
      <c r="H665" s="17">
        <v>2794926.0</v>
      </c>
      <c r="I665" s="18" t="s">
        <v>97</v>
      </c>
      <c r="J665" s="32"/>
      <c r="K665" s="15" t="s">
        <v>2566</v>
      </c>
      <c r="L665" s="20">
        <f t="shared" si="2"/>
        <v>41365</v>
      </c>
      <c r="M665" s="20">
        <f t="shared" si="3"/>
        <v>42094</v>
      </c>
      <c r="N665" s="39" t="s">
        <v>186</v>
      </c>
      <c r="O665" s="40" t="s">
        <v>187</v>
      </c>
      <c r="P665" s="14"/>
      <c r="Q665" s="22" t="s">
        <v>120</v>
      </c>
      <c r="R665" s="16" t="s">
        <v>120</v>
      </c>
      <c r="S665" s="22" t="s">
        <v>2045</v>
      </c>
      <c r="T665" s="16" t="s">
        <v>3357</v>
      </c>
      <c r="U665" s="23" t="s">
        <v>83</v>
      </c>
      <c r="V665" s="30"/>
      <c r="W665" s="23"/>
      <c r="X665" s="22"/>
      <c r="Y665" s="22"/>
      <c r="Z665" s="22"/>
      <c r="AA665" s="22"/>
      <c r="AB665" s="22"/>
      <c r="AC665" s="22"/>
      <c r="AD665" s="22"/>
      <c r="AE665" s="22"/>
      <c r="AF665" s="22"/>
      <c r="AG665" s="22"/>
      <c r="AH665" s="22"/>
      <c r="AI665" s="22"/>
      <c r="AJ665" s="22"/>
      <c r="AK665" s="22"/>
      <c r="AL665" s="22"/>
      <c r="AM665" s="22"/>
      <c r="AN665" s="22"/>
      <c r="AO665" s="22"/>
    </row>
    <row r="666" ht="14.25" hidden="1" customHeight="1">
      <c r="A666" s="37">
        <v>3102.0</v>
      </c>
      <c r="B666" s="26"/>
      <c r="C666" s="12" t="str">
        <f t="shared" si="1"/>
        <v>3102</v>
      </c>
      <c r="D666" s="13">
        <v>41892.0</v>
      </c>
      <c r="E666" s="16" t="s">
        <v>3358</v>
      </c>
      <c r="F666" s="15" t="s">
        <v>25</v>
      </c>
      <c r="G666" s="14" t="s">
        <v>3359</v>
      </c>
      <c r="H666" s="17">
        <v>499912.0</v>
      </c>
      <c r="I666" s="18" t="s">
        <v>97</v>
      </c>
      <c r="J666" s="32"/>
      <c r="K666" s="15" t="s">
        <v>3360</v>
      </c>
      <c r="L666" s="20">
        <f t="shared" si="2"/>
        <v>41260</v>
      </c>
      <c r="M666" s="20">
        <f t="shared" si="3"/>
        <v>42355</v>
      </c>
      <c r="N666" s="39" t="s">
        <v>186</v>
      </c>
      <c r="O666" s="40" t="s">
        <v>187</v>
      </c>
      <c r="P666" s="15"/>
      <c r="Q666" s="22" t="s">
        <v>120</v>
      </c>
      <c r="R666" s="23" t="s">
        <v>120</v>
      </c>
      <c r="S666" s="22" t="s">
        <v>2045</v>
      </c>
      <c r="T666" s="16" t="s">
        <v>3361</v>
      </c>
      <c r="U666" s="23" t="s">
        <v>59</v>
      </c>
      <c r="V666" s="30"/>
      <c r="W666" s="23"/>
      <c r="X666" s="22"/>
      <c r="Y666" s="22"/>
      <c r="Z666" s="22"/>
      <c r="AA666" s="22"/>
      <c r="AB666" s="22"/>
      <c r="AC666" s="22"/>
      <c r="AD666" s="22"/>
      <c r="AE666" s="22"/>
      <c r="AF666" s="22"/>
      <c r="AG666" s="22"/>
      <c r="AH666" s="22"/>
      <c r="AI666" s="22"/>
      <c r="AJ666" s="22"/>
      <c r="AK666" s="22"/>
      <c r="AL666" s="22"/>
      <c r="AM666" s="22"/>
      <c r="AN666" s="22"/>
      <c r="AO666" s="22"/>
    </row>
    <row r="667" ht="14.25" hidden="1" customHeight="1">
      <c r="A667" s="26">
        <v>3103.0</v>
      </c>
      <c r="B667" s="18">
        <v>1.0</v>
      </c>
      <c r="C667" s="12" t="str">
        <f t="shared" si="1"/>
        <v>3103-01</v>
      </c>
      <c r="D667" s="13">
        <v>41892.0</v>
      </c>
      <c r="E667" s="22"/>
      <c r="F667" s="23" t="s">
        <v>38</v>
      </c>
      <c r="G667" s="16" t="s">
        <v>3362</v>
      </c>
      <c r="H667" s="17">
        <v>90000.0</v>
      </c>
      <c r="I667" s="18" t="s">
        <v>97</v>
      </c>
      <c r="J667" s="23"/>
      <c r="K667" s="16" t="s">
        <v>3185</v>
      </c>
      <c r="L667" s="20">
        <f t="shared" si="2"/>
        <v>41760</v>
      </c>
      <c r="M667" s="20">
        <f t="shared" si="3"/>
        <v>42004</v>
      </c>
      <c r="N667" s="29" t="s">
        <v>117</v>
      </c>
      <c r="O667" s="18" t="s">
        <v>1928</v>
      </c>
      <c r="P667" s="23" t="s">
        <v>1929</v>
      </c>
      <c r="Q667" s="16" t="s">
        <v>3363</v>
      </c>
      <c r="R667" s="16" t="s">
        <v>3363</v>
      </c>
      <c r="S667" s="16" t="s">
        <v>1929</v>
      </c>
      <c r="T667" s="16"/>
      <c r="U667" s="23" t="s">
        <v>91</v>
      </c>
      <c r="V667" s="30"/>
      <c r="W667" s="23"/>
      <c r="X667" s="22"/>
      <c r="Y667" s="22"/>
      <c r="Z667" s="22"/>
      <c r="AA667" s="22"/>
      <c r="AB667" s="22"/>
      <c r="AC667" s="22"/>
      <c r="AD667" s="22"/>
      <c r="AE667" s="22"/>
      <c r="AF667" s="22"/>
      <c r="AG667" s="22"/>
      <c r="AH667" s="22"/>
      <c r="AI667" s="22"/>
      <c r="AJ667" s="22"/>
      <c r="AK667" s="22"/>
      <c r="AL667" s="22"/>
      <c r="AM667" s="22"/>
      <c r="AN667" s="22"/>
      <c r="AO667" s="22"/>
    </row>
    <row r="668" ht="14.25" hidden="1" customHeight="1">
      <c r="A668" s="26">
        <v>3104.0</v>
      </c>
      <c r="B668" s="18"/>
      <c r="C668" s="12" t="str">
        <f t="shared" si="1"/>
        <v>3104</v>
      </c>
      <c r="D668" s="13">
        <v>41892.0</v>
      </c>
      <c r="E668" s="22"/>
      <c r="F668" s="23" t="s">
        <v>38</v>
      </c>
      <c r="G668" s="16" t="s">
        <v>3364</v>
      </c>
      <c r="H668" s="17">
        <v>65000.0</v>
      </c>
      <c r="I668" s="18" t="s">
        <v>97</v>
      </c>
      <c r="J668" s="23"/>
      <c r="K668" s="16" t="s">
        <v>3185</v>
      </c>
      <c r="L668" s="20">
        <f t="shared" si="2"/>
        <v>41760</v>
      </c>
      <c r="M668" s="20">
        <f t="shared" si="3"/>
        <v>42004</v>
      </c>
      <c r="N668" s="29" t="s">
        <v>117</v>
      </c>
      <c r="O668" s="18" t="s">
        <v>1928</v>
      </c>
      <c r="P668" s="23" t="s">
        <v>1929</v>
      </c>
      <c r="Q668" s="16" t="s">
        <v>2019</v>
      </c>
      <c r="R668" s="16" t="s">
        <v>2019</v>
      </c>
      <c r="S668" s="16" t="s">
        <v>1929</v>
      </c>
      <c r="T668" s="16"/>
      <c r="U668" s="23" t="s">
        <v>91</v>
      </c>
      <c r="V668" s="30"/>
      <c r="W668" s="23"/>
      <c r="X668" s="22"/>
      <c r="Y668" s="22"/>
      <c r="Z668" s="22"/>
      <c r="AA668" s="22"/>
      <c r="AB668" s="22"/>
      <c r="AC668" s="22"/>
      <c r="AD668" s="22"/>
      <c r="AE668" s="22"/>
      <c r="AF668" s="22"/>
      <c r="AG668" s="22"/>
      <c r="AH668" s="22"/>
      <c r="AI668" s="22"/>
      <c r="AJ668" s="22"/>
      <c r="AK668" s="22"/>
      <c r="AL668" s="22"/>
      <c r="AM668" s="22"/>
      <c r="AN668" s="22"/>
      <c r="AO668" s="22"/>
    </row>
    <row r="669" ht="14.25" hidden="1" customHeight="1">
      <c r="A669" s="37">
        <v>3105.0</v>
      </c>
      <c r="B669" s="26"/>
      <c r="C669" s="12" t="str">
        <f t="shared" si="1"/>
        <v>3105</v>
      </c>
      <c r="D669" s="13">
        <v>41892.0</v>
      </c>
      <c r="E669" s="16" t="s">
        <v>3365</v>
      </c>
      <c r="F669" s="32" t="s">
        <v>38</v>
      </c>
      <c r="G669" s="14" t="s">
        <v>3366</v>
      </c>
      <c r="H669" s="17">
        <v>254605.0</v>
      </c>
      <c r="I669" s="18" t="s">
        <v>97</v>
      </c>
      <c r="J669" s="32">
        <v>35500.0</v>
      </c>
      <c r="K669" s="15" t="s">
        <v>3367</v>
      </c>
      <c r="L669" s="20">
        <f t="shared" si="2"/>
        <v>41609</v>
      </c>
      <c r="M669" s="20">
        <f t="shared" si="3"/>
        <v>42704</v>
      </c>
      <c r="N669" s="39" t="s">
        <v>186</v>
      </c>
      <c r="O669" s="40" t="s">
        <v>187</v>
      </c>
      <c r="P669" s="15"/>
      <c r="Q669" s="22" t="s">
        <v>3368</v>
      </c>
      <c r="R669" s="23" t="s">
        <v>43</v>
      </c>
      <c r="S669" s="22" t="s">
        <v>3369</v>
      </c>
      <c r="T669" s="16" t="s">
        <v>3370</v>
      </c>
      <c r="U669" s="23" t="s">
        <v>46</v>
      </c>
      <c r="V669" s="30"/>
      <c r="W669" s="23"/>
      <c r="X669" s="22"/>
      <c r="Y669" s="22"/>
      <c r="Z669" s="22"/>
      <c r="AA669" s="22"/>
      <c r="AB669" s="22"/>
      <c r="AC669" s="22"/>
      <c r="AD669" s="22"/>
      <c r="AE669" s="22"/>
      <c r="AF669" s="22"/>
      <c r="AG669" s="22"/>
      <c r="AH669" s="22"/>
      <c r="AI669" s="22"/>
      <c r="AJ669" s="22"/>
      <c r="AK669" s="22"/>
      <c r="AL669" s="22"/>
      <c r="AM669" s="22"/>
      <c r="AN669" s="22"/>
      <c r="AO669" s="22"/>
    </row>
    <row r="670" ht="14.25" hidden="1" customHeight="1">
      <c r="A670" s="26">
        <v>3106.0</v>
      </c>
      <c r="B670" s="11"/>
      <c r="C670" s="12" t="str">
        <f t="shared" si="1"/>
        <v>3106</v>
      </c>
      <c r="D670" s="13">
        <v>41897.0</v>
      </c>
      <c r="E670" s="15"/>
      <c r="F670" s="15"/>
      <c r="G670" s="22" t="s">
        <v>3371</v>
      </c>
      <c r="H670" s="17">
        <v>3740000.0</v>
      </c>
      <c r="I670" s="18" t="s">
        <v>97</v>
      </c>
      <c r="J670" s="32"/>
      <c r="K670" s="34" t="s">
        <v>3372</v>
      </c>
      <c r="L670" s="20">
        <f t="shared" si="2"/>
        <v>41838</v>
      </c>
      <c r="M670" s="20">
        <f t="shared" si="3"/>
        <v>42004</v>
      </c>
      <c r="N670" s="29" t="s">
        <v>117</v>
      </c>
      <c r="O670" s="58" t="s">
        <v>961</v>
      </c>
      <c r="P670" s="16" t="s">
        <v>962</v>
      </c>
      <c r="Q670" s="22" t="s">
        <v>3373</v>
      </c>
      <c r="R670" s="22"/>
      <c r="S670" s="22"/>
      <c r="T670" s="22"/>
      <c r="U670" s="23" t="s">
        <v>345</v>
      </c>
      <c r="V670" s="30"/>
      <c r="W670" s="23"/>
      <c r="X670" s="22"/>
      <c r="Y670" s="22"/>
      <c r="Z670" s="22"/>
      <c r="AA670" s="22"/>
      <c r="AB670" s="22"/>
      <c r="AC670" s="22"/>
      <c r="AD670" s="22"/>
      <c r="AE670" s="22"/>
      <c r="AF670" s="22"/>
      <c r="AG670" s="22"/>
      <c r="AH670" s="22"/>
      <c r="AI670" s="22"/>
      <c r="AJ670" s="22"/>
      <c r="AK670" s="22"/>
      <c r="AL670" s="22"/>
      <c r="AM670" s="22"/>
      <c r="AN670" s="22"/>
      <c r="AO670" s="22"/>
    </row>
    <row r="671" ht="14.25" hidden="1" customHeight="1">
      <c r="A671" s="37">
        <v>3107.0</v>
      </c>
      <c r="B671" s="26"/>
      <c r="C671" s="12" t="str">
        <f t="shared" si="1"/>
        <v>3107</v>
      </c>
      <c r="D671" s="13">
        <v>41897.0</v>
      </c>
      <c r="E671" s="16" t="s">
        <v>3374</v>
      </c>
      <c r="F671" s="15" t="s">
        <v>25</v>
      </c>
      <c r="G671" s="14" t="s">
        <v>3375</v>
      </c>
      <c r="H671" s="17">
        <v>204905.0</v>
      </c>
      <c r="I671" s="18" t="s">
        <v>97</v>
      </c>
      <c r="J671" s="32">
        <v>41126.0</v>
      </c>
      <c r="K671" s="15" t="s">
        <v>3367</v>
      </c>
      <c r="L671" s="20">
        <f t="shared" si="2"/>
        <v>41609</v>
      </c>
      <c r="M671" s="20">
        <f t="shared" si="3"/>
        <v>42704</v>
      </c>
      <c r="N671" s="39" t="s">
        <v>186</v>
      </c>
      <c r="O671" s="40" t="s">
        <v>187</v>
      </c>
      <c r="P671" s="15"/>
      <c r="Q671" s="22" t="s">
        <v>3376</v>
      </c>
      <c r="R671" s="23" t="s">
        <v>43</v>
      </c>
      <c r="S671" s="22" t="s">
        <v>3377</v>
      </c>
      <c r="T671" s="16" t="s">
        <v>3378</v>
      </c>
      <c r="U671" s="23" t="s">
        <v>218</v>
      </c>
      <c r="V671" s="30"/>
      <c r="W671" s="23"/>
      <c r="X671" s="22"/>
      <c r="Y671" s="22"/>
      <c r="Z671" s="22"/>
      <c r="AA671" s="22"/>
      <c r="AB671" s="22"/>
      <c r="AC671" s="22"/>
      <c r="AD671" s="22"/>
      <c r="AE671" s="22"/>
      <c r="AF671" s="22"/>
      <c r="AG671" s="22"/>
      <c r="AH671" s="22"/>
      <c r="AI671" s="22"/>
      <c r="AJ671" s="22"/>
      <c r="AK671" s="22"/>
      <c r="AL671" s="22"/>
      <c r="AM671" s="22"/>
      <c r="AN671" s="22"/>
      <c r="AO671" s="22"/>
    </row>
    <row r="672" ht="14.25" hidden="1" customHeight="1">
      <c r="A672" s="37">
        <v>3108.0</v>
      </c>
      <c r="B672" s="26"/>
      <c r="C672" s="12" t="str">
        <f t="shared" si="1"/>
        <v>3108</v>
      </c>
      <c r="D672" s="13">
        <v>41897.0</v>
      </c>
      <c r="E672" s="16" t="s">
        <v>3379</v>
      </c>
      <c r="F672" s="15" t="s">
        <v>25</v>
      </c>
      <c r="G672" s="14" t="s">
        <v>3380</v>
      </c>
      <c r="H672" s="17">
        <v>343561.42</v>
      </c>
      <c r="I672" s="18" t="s">
        <v>97</v>
      </c>
      <c r="J672" s="32">
        <v>38173.49</v>
      </c>
      <c r="K672" s="15" t="s">
        <v>3350</v>
      </c>
      <c r="L672" s="20">
        <f t="shared" si="2"/>
        <v>41838</v>
      </c>
      <c r="M672" s="20">
        <f t="shared" si="3"/>
        <v>42569</v>
      </c>
      <c r="N672" s="39" t="s">
        <v>186</v>
      </c>
      <c r="O672" s="40" t="s">
        <v>187</v>
      </c>
      <c r="P672" s="15"/>
      <c r="Q672" s="22" t="s">
        <v>3381</v>
      </c>
      <c r="R672" s="23" t="s">
        <v>1198</v>
      </c>
      <c r="S672" s="22" t="s">
        <v>3382</v>
      </c>
      <c r="T672" s="16" t="s">
        <v>3383</v>
      </c>
      <c r="U672" s="23" t="s">
        <v>46</v>
      </c>
      <c r="V672" s="30"/>
      <c r="W672" s="23"/>
      <c r="X672" s="22"/>
      <c r="Y672" s="22"/>
      <c r="Z672" s="22"/>
      <c r="AA672" s="22"/>
      <c r="AB672" s="22"/>
      <c r="AC672" s="22"/>
      <c r="AD672" s="22"/>
      <c r="AE672" s="22"/>
      <c r="AF672" s="22"/>
      <c r="AG672" s="22"/>
      <c r="AH672" s="22"/>
      <c r="AI672" s="22"/>
      <c r="AJ672" s="22"/>
      <c r="AK672" s="22"/>
      <c r="AL672" s="22"/>
      <c r="AM672" s="22"/>
      <c r="AN672" s="22"/>
      <c r="AO672" s="22"/>
    </row>
    <row r="673" ht="14.25" hidden="1" customHeight="1">
      <c r="A673" s="26">
        <v>3109.0</v>
      </c>
      <c r="B673" s="11"/>
      <c r="C673" s="12" t="str">
        <f t="shared" si="1"/>
        <v>3109</v>
      </c>
      <c r="D673" s="13">
        <v>41906.0</v>
      </c>
      <c r="E673" s="15"/>
      <c r="F673" s="15"/>
      <c r="G673" s="22" t="s">
        <v>3384</v>
      </c>
      <c r="H673" s="17">
        <v>109061.0</v>
      </c>
      <c r="I673" s="18" t="s">
        <v>27</v>
      </c>
      <c r="J673" s="32"/>
      <c r="K673" s="34" t="s">
        <v>3385</v>
      </c>
      <c r="L673" s="20">
        <f t="shared" si="2"/>
        <v>41799</v>
      </c>
      <c r="M673" s="20">
        <f t="shared" si="3"/>
        <v>42369</v>
      </c>
      <c r="N673" s="29" t="s">
        <v>117</v>
      </c>
      <c r="O673" s="58" t="s">
        <v>961</v>
      </c>
      <c r="P673" s="16" t="s">
        <v>962</v>
      </c>
      <c r="Q673" s="22" t="s">
        <v>3386</v>
      </c>
      <c r="R673" s="16" t="s">
        <v>1328</v>
      </c>
      <c r="S673" s="22"/>
      <c r="T673" s="22"/>
      <c r="U673" s="23" t="s">
        <v>683</v>
      </c>
      <c r="V673" s="30"/>
      <c r="W673" s="23"/>
      <c r="X673" s="22"/>
      <c r="Y673" s="22"/>
      <c r="Z673" s="22"/>
      <c r="AA673" s="22"/>
      <c r="AB673" s="22"/>
      <c r="AC673" s="22"/>
      <c r="AD673" s="22"/>
      <c r="AE673" s="22"/>
      <c r="AF673" s="22"/>
      <c r="AG673" s="22"/>
      <c r="AH673" s="22"/>
      <c r="AI673" s="22"/>
      <c r="AJ673" s="22"/>
      <c r="AK673" s="22"/>
      <c r="AL673" s="22"/>
      <c r="AM673" s="22"/>
      <c r="AN673" s="22"/>
      <c r="AO673" s="22"/>
    </row>
    <row r="674" ht="14.25" hidden="1" customHeight="1">
      <c r="A674" s="37">
        <v>3110.0</v>
      </c>
      <c r="B674" s="26"/>
      <c r="C674" s="12" t="str">
        <f t="shared" si="1"/>
        <v>3110</v>
      </c>
      <c r="D674" s="13">
        <v>41906.0</v>
      </c>
      <c r="E674" s="16" t="s">
        <v>3387</v>
      </c>
      <c r="F674" s="15" t="s">
        <v>25</v>
      </c>
      <c r="G674" s="14" t="s">
        <v>3388</v>
      </c>
      <c r="H674" s="17">
        <v>187500.0</v>
      </c>
      <c r="I674" s="18" t="s">
        <v>97</v>
      </c>
      <c r="J674" s="32">
        <v>38173.49</v>
      </c>
      <c r="K674" s="15" t="s">
        <v>3389</v>
      </c>
      <c r="L674" s="20">
        <f t="shared" si="2"/>
        <v>41870</v>
      </c>
      <c r="M674" s="20">
        <f t="shared" si="3"/>
        <v>42601</v>
      </c>
      <c r="N674" s="39" t="s">
        <v>186</v>
      </c>
      <c r="O674" s="40" t="s">
        <v>187</v>
      </c>
      <c r="P674" s="15"/>
      <c r="Q674" s="22" t="s">
        <v>3390</v>
      </c>
      <c r="R674" s="23" t="s">
        <v>2104</v>
      </c>
      <c r="S674" s="22" t="s">
        <v>3391</v>
      </c>
      <c r="T674" s="16" t="s">
        <v>3392</v>
      </c>
      <c r="U674" s="23" t="s">
        <v>46</v>
      </c>
      <c r="V674" s="30"/>
      <c r="W674" s="23"/>
      <c r="X674" s="22"/>
      <c r="Y674" s="22"/>
      <c r="Z674" s="22"/>
      <c r="AA674" s="22"/>
      <c r="AB674" s="22"/>
      <c r="AC674" s="22"/>
      <c r="AD674" s="22"/>
      <c r="AE674" s="22"/>
      <c r="AF674" s="22"/>
      <c r="AG674" s="22"/>
      <c r="AH674" s="22"/>
      <c r="AI674" s="22"/>
      <c r="AJ674" s="22"/>
      <c r="AK674" s="22"/>
      <c r="AL674" s="22"/>
      <c r="AM674" s="22"/>
      <c r="AN674" s="22"/>
      <c r="AO674" s="22"/>
    </row>
    <row r="675" ht="14.25" hidden="1" customHeight="1">
      <c r="A675" s="26">
        <v>3111.0</v>
      </c>
      <c r="B675" s="11">
        <v>1.0</v>
      </c>
      <c r="C675" s="12" t="str">
        <f t="shared" si="1"/>
        <v>3111-01</v>
      </c>
      <c r="D675" s="13">
        <v>41908.0</v>
      </c>
      <c r="E675" s="15" t="s">
        <v>3393</v>
      </c>
      <c r="F675" s="15" t="s">
        <v>25</v>
      </c>
      <c r="G675" s="22" t="s">
        <v>3394</v>
      </c>
      <c r="H675" s="17">
        <v>600000.0</v>
      </c>
      <c r="I675" s="18" t="s">
        <v>27</v>
      </c>
      <c r="J675" s="15"/>
      <c r="K675" s="16" t="s">
        <v>3395</v>
      </c>
      <c r="L675" s="20">
        <f t="shared" si="2"/>
        <v>41542</v>
      </c>
      <c r="M675" s="20">
        <f t="shared" si="3"/>
        <v>42825</v>
      </c>
      <c r="N675" s="29" t="s">
        <v>29</v>
      </c>
      <c r="O675" s="13" t="s">
        <v>30</v>
      </c>
      <c r="P675" s="22" t="s">
        <v>31</v>
      </c>
      <c r="Q675" s="22" t="s">
        <v>3396</v>
      </c>
      <c r="R675" s="22" t="s">
        <v>987</v>
      </c>
      <c r="S675" s="22" t="s">
        <v>3397</v>
      </c>
      <c r="T675" s="16" t="s">
        <v>3398</v>
      </c>
      <c r="U675" s="23" t="s">
        <v>683</v>
      </c>
      <c r="V675" s="30"/>
      <c r="W675" s="23"/>
      <c r="X675" s="22"/>
      <c r="Y675" s="22"/>
      <c r="Z675" s="22"/>
      <c r="AA675" s="22"/>
      <c r="AB675" s="22"/>
      <c r="AC675" s="22"/>
      <c r="AD675" s="22"/>
      <c r="AE675" s="22"/>
      <c r="AF675" s="22"/>
      <c r="AG675" s="22"/>
      <c r="AH675" s="22"/>
      <c r="AI675" s="22"/>
      <c r="AJ675" s="22"/>
      <c r="AK675" s="22"/>
      <c r="AL675" s="22"/>
      <c r="AM675" s="22"/>
      <c r="AN675" s="22"/>
      <c r="AO675" s="22"/>
    </row>
    <row r="676" ht="14.25" hidden="1" customHeight="1">
      <c r="A676" s="37">
        <v>3113.0</v>
      </c>
      <c r="B676" s="26">
        <v>1.0</v>
      </c>
      <c r="C676" s="12" t="str">
        <f t="shared" si="1"/>
        <v>3113-01</v>
      </c>
      <c r="D676" s="13">
        <v>41911.0</v>
      </c>
      <c r="E676" s="22" t="s">
        <v>3399</v>
      </c>
      <c r="F676" s="15" t="s">
        <v>25</v>
      </c>
      <c r="G676" s="14" t="s">
        <v>3400</v>
      </c>
      <c r="H676" s="17">
        <v>2400000.0</v>
      </c>
      <c r="I676" s="18" t="s">
        <v>97</v>
      </c>
      <c r="J676" s="32"/>
      <c r="K676" s="15" t="s">
        <v>3401</v>
      </c>
      <c r="L676" s="20">
        <f t="shared" si="2"/>
        <v>41334</v>
      </c>
      <c r="M676" s="20">
        <f t="shared" si="3"/>
        <v>42035</v>
      </c>
      <c r="N676" s="39" t="s">
        <v>186</v>
      </c>
      <c r="O676" s="40" t="s">
        <v>187</v>
      </c>
      <c r="P676" s="15"/>
      <c r="Q676" s="22" t="s">
        <v>3402</v>
      </c>
      <c r="R676" s="23" t="s">
        <v>3403</v>
      </c>
      <c r="S676" s="22" t="s">
        <v>89</v>
      </c>
      <c r="T676" s="16" t="s">
        <v>3404</v>
      </c>
      <c r="U676" s="23" t="s">
        <v>74</v>
      </c>
      <c r="V676" s="30"/>
      <c r="W676" s="23"/>
      <c r="X676" s="22"/>
      <c r="Y676" s="22"/>
      <c r="Z676" s="22"/>
      <c r="AA676" s="22"/>
      <c r="AB676" s="22"/>
      <c r="AC676" s="22"/>
      <c r="AD676" s="22"/>
      <c r="AE676" s="22"/>
      <c r="AF676" s="22"/>
      <c r="AG676" s="22"/>
      <c r="AH676" s="22"/>
      <c r="AI676" s="22"/>
      <c r="AJ676" s="22"/>
      <c r="AK676" s="22"/>
      <c r="AL676" s="22"/>
      <c r="AM676" s="22"/>
      <c r="AN676" s="22"/>
      <c r="AO676" s="22"/>
    </row>
    <row r="677" ht="14.25" hidden="1" customHeight="1">
      <c r="A677" s="26">
        <v>3114.0</v>
      </c>
      <c r="B677" s="11">
        <v>1.0</v>
      </c>
      <c r="C677" s="12" t="str">
        <f t="shared" si="1"/>
        <v>3114-01</v>
      </c>
      <c r="D677" s="13">
        <v>41911.0</v>
      </c>
      <c r="E677" s="15"/>
      <c r="F677" s="15"/>
      <c r="G677" s="76" t="s">
        <v>3405</v>
      </c>
      <c r="H677" s="17">
        <v>9950000.0</v>
      </c>
      <c r="I677" s="18" t="s">
        <v>27</v>
      </c>
      <c r="J677" s="15"/>
      <c r="K677" s="16" t="s">
        <v>3406</v>
      </c>
      <c r="L677" s="20">
        <f t="shared" si="2"/>
        <v>41905</v>
      </c>
      <c r="M677" s="20">
        <f t="shared" si="3"/>
        <v>42735</v>
      </c>
      <c r="N677" s="29" t="s">
        <v>29</v>
      </c>
      <c r="O677" s="13" t="s">
        <v>30</v>
      </c>
      <c r="P677" s="22"/>
      <c r="Q677" s="22" t="s">
        <v>3407</v>
      </c>
      <c r="R677" s="22" t="s">
        <v>105</v>
      </c>
      <c r="S677" s="22"/>
      <c r="T677" s="16"/>
      <c r="U677" s="23" t="s">
        <v>74</v>
      </c>
      <c r="V677" s="30"/>
      <c r="W677" s="23"/>
      <c r="X677" s="22"/>
      <c r="Y677" s="22"/>
      <c r="Z677" s="22"/>
      <c r="AA677" s="22"/>
      <c r="AB677" s="22"/>
      <c r="AC677" s="22"/>
      <c r="AD677" s="22"/>
      <c r="AE677" s="22"/>
      <c r="AF677" s="22"/>
      <c r="AG677" s="22"/>
      <c r="AH677" s="22"/>
      <c r="AI677" s="22"/>
      <c r="AJ677" s="22"/>
      <c r="AK677" s="22"/>
      <c r="AL677" s="22"/>
      <c r="AM677" s="22"/>
      <c r="AN677" s="22"/>
      <c r="AO677" s="22"/>
    </row>
    <row r="678" ht="14.25" hidden="1" customHeight="1">
      <c r="A678" s="26">
        <v>3115.0</v>
      </c>
      <c r="B678" s="18"/>
      <c r="C678" s="12" t="str">
        <f t="shared" si="1"/>
        <v>3115</v>
      </c>
      <c r="D678" s="13">
        <v>41912.0</v>
      </c>
      <c r="E678" s="27"/>
      <c r="F678" s="28"/>
      <c r="G678" s="22" t="s">
        <v>3408</v>
      </c>
      <c r="H678" s="17">
        <v>1503310.0</v>
      </c>
      <c r="I678" s="18" t="s">
        <v>170</v>
      </c>
      <c r="J678" s="22"/>
      <c r="K678" s="16" t="s">
        <v>3409</v>
      </c>
      <c r="L678" s="20">
        <f t="shared" si="2"/>
        <v>40969</v>
      </c>
      <c r="M678" s="20">
        <f t="shared" si="3"/>
        <v>42043</v>
      </c>
      <c r="N678" s="29" t="s">
        <v>29</v>
      </c>
      <c r="O678" s="18" t="s">
        <v>172</v>
      </c>
      <c r="P678" s="27" t="s">
        <v>3410</v>
      </c>
      <c r="Q678" s="22" t="s">
        <v>3411</v>
      </c>
      <c r="R678" s="22" t="s">
        <v>3412</v>
      </c>
      <c r="S678" s="22"/>
      <c r="T678" s="14"/>
      <c r="U678" s="23" t="s">
        <v>177</v>
      </c>
      <c r="V678" s="30"/>
      <c r="W678" s="23"/>
      <c r="X678" s="22"/>
      <c r="Y678" s="22"/>
      <c r="Z678" s="22"/>
      <c r="AA678" s="22"/>
      <c r="AB678" s="22"/>
      <c r="AC678" s="22"/>
      <c r="AD678" s="22"/>
      <c r="AE678" s="22"/>
      <c r="AF678" s="22"/>
      <c r="AG678" s="22"/>
      <c r="AH678" s="22"/>
      <c r="AI678" s="22"/>
      <c r="AJ678" s="22"/>
      <c r="AK678" s="22"/>
      <c r="AL678" s="22"/>
      <c r="AM678" s="22"/>
      <c r="AN678" s="22"/>
      <c r="AO678" s="22"/>
    </row>
    <row r="679" ht="14.25" hidden="1" customHeight="1">
      <c r="A679" s="26">
        <v>3116.0</v>
      </c>
      <c r="B679" s="18"/>
      <c r="C679" s="12" t="str">
        <f t="shared" si="1"/>
        <v>3116</v>
      </c>
      <c r="D679" s="13">
        <v>41912.0</v>
      </c>
      <c r="E679" s="22"/>
      <c r="F679" s="23"/>
      <c r="G679" s="16" t="s">
        <v>3413</v>
      </c>
      <c r="H679" s="17">
        <v>4601000.0</v>
      </c>
      <c r="I679" s="18" t="s">
        <v>27</v>
      </c>
      <c r="J679" s="23"/>
      <c r="K679" s="16" t="s">
        <v>3414</v>
      </c>
      <c r="L679" s="20">
        <f t="shared" si="2"/>
        <v>41788</v>
      </c>
      <c r="M679" s="20">
        <f t="shared" si="3"/>
        <v>41970</v>
      </c>
      <c r="N679" s="29" t="s">
        <v>117</v>
      </c>
      <c r="O679" s="18" t="s">
        <v>292</v>
      </c>
      <c r="P679" s="23" t="s">
        <v>293</v>
      </c>
      <c r="Q679" s="16" t="s">
        <v>203</v>
      </c>
      <c r="R679" s="22" t="s">
        <v>203</v>
      </c>
      <c r="S679" s="16" t="s">
        <v>203</v>
      </c>
      <c r="T679" s="16"/>
      <c r="U679" s="23" t="s">
        <v>177</v>
      </c>
      <c r="V679" s="23"/>
      <c r="W679" s="23"/>
      <c r="X679" s="22"/>
      <c r="Y679" s="22"/>
      <c r="Z679" s="22"/>
      <c r="AA679" s="22"/>
      <c r="AB679" s="22"/>
      <c r="AC679" s="22"/>
      <c r="AD679" s="22"/>
      <c r="AE679" s="22"/>
      <c r="AF679" s="22"/>
      <c r="AG679" s="22"/>
      <c r="AH679" s="22"/>
      <c r="AI679" s="22"/>
      <c r="AJ679" s="22"/>
      <c r="AK679" s="22"/>
      <c r="AL679" s="22"/>
      <c r="AM679" s="22"/>
      <c r="AN679" s="22"/>
      <c r="AO679" s="22"/>
    </row>
    <row r="680" ht="14.25" hidden="1" customHeight="1">
      <c r="A680" s="26">
        <v>3117.0</v>
      </c>
      <c r="B680" s="18"/>
      <c r="C680" s="12" t="str">
        <f t="shared" si="1"/>
        <v>3117</v>
      </c>
      <c r="D680" s="13">
        <v>41912.0</v>
      </c>
      <c r="E680" s="22"/>
      <c r="F680" s="23" t="s">
        <v>38</v>
      </c>
      <c r="G680" s="16" t="s">
        <v>3415</v>
      </c>
      <c r="H680" s="17">
        <v>46000.0</v>
      </c>
      <c r="I680" s="18" t="s">
        <v>97</v>
      </c>
      <c r="J680" s="23"/>
      <c r="K680" s="16" t="s">
        <v>3185</v>
      </c>
      <c r="L680" s="20">
        <f t="shared" si="2"/>
        <v>41760</v>
      </c>
      <c r="M680" s="20">
        <f t="shared" si="3"/>
        <v>42004</v>
      </c>
      <c r="N680" s="29" t="s">
        <v>117</v>
      </c>
      <c r="O680" s="18" t="s">
        <v>1928</v>
      </c>
      <c r="P680" s="23" t="s">
        <v>1929</v>
      </c>
      <c r="Q680" s="16" t="s">
        <v>1021</v>
      </c>
      <c r="R680" s="16" t="s">
        <v>1021</v>
      </c>
      <c r="S680" s="16" t="s">
        <v>1929</v>
      </c>
      <c r="T680" s="16"/>
      <c r="U680" s="23" t="s">
        <v>74</v>
      </c>
      <c r="V680" s="30"/>
      <c r="W680" s="23"/>
      <c r="X680" s="22"/>
      <c r="Y680" s="22"/>
      <c r="Z680" s="22"/>
      <c r="AA680" s="22"/>
      <c r="AB680" s="22"/>
      <c r="AC680" s="22"/>
      <c r="AD680" s="22"/>
      <c r="AE680" s="22"/>
      <c r="AF680" s="22"/>
      <c r="AG680" s="22"/>
      <c r="AH680" s="22"/>
      <c r="AI680" s="22"/>
      <c r="AJ680" s="22"/>
      <c r="AK680" s="22"/>
      <c r="AL680" s="22"/>
      <c r="AM680" s="22"/>
      <c r="AN680" s="22"/>
      <c r="AO680" s="22"/>
    </row>
    <row r="681" ht="14.25" hidden="1" customHeight="1">
      <c r="A681" s="37">
        <v>3118.0</v>
      </c>
      <c r="B681" s="26">
        <v>1.0</v>
      </c>
      <c r="C681" s="12" t="str">
        <f t="shared" si="1"/>
        <v>3118-01</v>
      </c>
      <c r="D681" s="13">
        <v>42349.0</v>
      </c>
      <c r="E681" s="22" t="s">
        <v>3416</v>
      </c>
      <c r="F681" s="15" t="s">
        <v>38</v>
      </c>
      <c r="G681" s="14" t="s">
        <v>3417</v>
      </c>
      <c r="H681" s="17">
        <v>301879.09</v>
      </c>
      <c r="I681" s="18" t="s">
        <v>97</v>
      </c>
      <c r="J681" s="32">
        <v>30218.09</v>
      </c>
      <c r="K681" s="15" t="s">
        <v>3418</v>
      </c>
      <c r="L681" s="20">
        <f t="shared" si="2"/>
        <v>41197</v>
      </c>
      <c r="M681" s="20">
        <f t="shared" si="3"/>
        <v>42657</v>
      </c>
      <c r="N681" s="39" t="s">
        <v>186</v>
      </c>
      <c r="O681" s="40" t="s">
        <v>187</v>
      </c>
      <c r="P681" s="15"/>
      <c r="Q681" s="22" t="s">
        <v>3419</v>
      </c>
      <c r="R681" s="23" t="s">
        <v>43</v>
      </c>
      <c r="S681" s="22" t="s">
        <v>3420</v>
      </c>
      <c r="T681" s="16"/>
      <c r="U681" s="23" t="s">
        <v>46</v>
      </c>
      <c r="V681" s="30"/>
      <c r="W681" s="23"/>
      <c r="X681" s="22"/>
      <c r="Y681" s="22"/>
      <c r="Z681" s="22"/>
      <c r="AA681" s="22"/>
      <c r="AB681" s="22"/>
      <c r="AC681" s="22"/>
      <c r="AD681" s="22"/>
      <c r="AE681" s="22"/>
      <c r="AF681" s="22"/>
      <c r="AG681" s="22"/>
      <c r="AH681" s="22"/>
      <c r="AI681" s="22"/>
      <c r="AJ681" s="22"/>
      <c r="AK681" s="22"/>
      <c r="AL681" s="22"/>
      <c r="AM681" s="22"/>
      <c r="AN681" s="22"/>
      <c r="AO681" s="22"/>
    </row>
    <row r="682" ht="14.25" hidden="1" customHeight="1">
      <c r="A682" s="37">
        <v>3119.0</v>
      </c>
      <c r="B682" s="11">
        <v>1.0</v>
      </c>
      <c r="C682" s="12" t="str">
        <f t="shared" si="1"/>
        <v>3119-01</v>
      </c>
      <c r="D682" s="13">
        <v>42601.0</v>
      </c>
      <c r="E682" s="77" t="s">
        <v>3421</v>
      </c>
      <c r="F682" s="15" t="s">
        <v>25</v>
      </c>
      <c r="G682" s="77" t="s">
        <v>3422</v>
      </c>
      <c r="H682" s="17">
        <v>1464823.79</v>
      </c>
      <c r="I682" s="18" t="s">
        <v>97</v>
      </c>
      <c r="J682" s="32">
        <v>292964.79</v>
      </c>
      <c r="K682" s="15" t="s">
        <v>3423</v>
      </c>
      <c r="L682" s="20">
        <f t="shared" si="2"/>
        <v>41893</v>
      </c>
      <c r="M682" s="20">
        <f t="shared" si="3"/>
        <v>42685</v>
      </c>
      <c r="N682" s="39" t="s">
        <v>186</v>
      </c>
      <c r="O682" s="40" t="s">
        <v>187</v>
      </c>
      <c r="P682" s="15"/>
      <c r="Q682" s="22" t="s">
        <v>3424</v>
      </c>
      <c r="R682" s="65" t="s">
        <v>1096</v>
      </c>
      <c r="S682" s="65" t="s">
        <v>3425</v>
      </c>
      <c r="T682" s="77" t="s">
        <v>3426</v>
      </c>
      <c r="U682" s="23" t="s">
        <v>177</v>
      </c>
      <c r="V682" s="30"/>
      <c r="W682" s="23"/>
      <c r="X682" s="22"/>
      <c r="Y682" s="22"/>
      <c r="Z682" s="22"/>
      <c r="AA682" s="22"/>
      <c r="AB682" s="22"/>
      <c r="AC682" s="22"/>
      <c r="AD682" s="22"/>
      <c r="AE682" s="22"/>
      <c r="AF682" s="22"/>
      <c r="AG682" s="22"/>
      <c r="AH682" s="22"/>
      <c r="AI682" s="22"/>
      <c r="AJ682" s="22"/>
      <c r="AK682" s="22"/>
      <c r="AL682" s="22"/>
      <c r="AM682" s="22"/>
      <c r="AN682" s="22"/>
      <c r="AO682" s="22"/>
    </row>
    <row r="683" ht="14.25" hidden="1" customHeight="1">
      <c r="A683" s="37">
        <v>3120.0</v>
      </c>
      <c r="B683" s="26">
        <v>2.0</v>
      </c>
      <c r="C683" s="12" t="str">
        <f t="shared" si="1"/>
        <v>3120-02</v>
      </c>
      <c r="D683" s="13">
        <v>42963.0</v>
      </c>
      <c r="E683" s="77" t="s">
        <v>3427</v>
      </c>
      <c r="F683" s="15" t="s">
        <v>25</v>
      </c>
      <c r="G683" s="77" t="s">
        <v>3428</v>
      </c>
      <c r="H683" s="17">
        <v>846113.0</v>
      </c>
      <c r="I683" s="18" t="s">
        <v>97</v>
      </c>
      <c r="J683" s="32">
        <v>220260.0</v>
      </c>
      <c r="K683" s="15" t="s">
        <v>3429</v>
      </c>
      <c r="L683" s="20">
        <f t="shared" si="2"/>
        <v>41870</v>
      </c>
      <c r="M683" s="20">
        <f t="shared" si="3"/>
        <v>43088</v>
      </c>
      <c r="N683" s="39" t="s">
        <v>186</v>
      </c>
      <c r="O683" s="40" t="s">
        <v>187</v>
      </c>
      <c r="P683" s="15"/>
      <c r="Q683" s="22" t="s">
        <v>3430</v>
      </c>
      <c r="R683" s="65" t="s">
        <v>3431</v>
      </c>
      <c r="S683" s="65" t="s">
        <v>3432</v>
      </c>
      <c r="T683" s="77" t="s">
        <v>3433</v>
      </c>
      <c r="U683" s="23" t="s">
        <v>36</v>
      </c>
      <c r="V683" s="78"/>
      <c r="W683" s="23"/>
      <c r="X683" s="22"/>
      <c r="Y683" s="22"/>
      <c r="Z683" s="22"/>
      <c r="AA683" s="22"/>
      <c r="AB683" s="22"/>
      <c r="AC683" s="22"/>
      <c r="AD683" s="22"/>
      <c r="AE683" s="22"/>
      <c r="AF683" s="22"/>
      <c r="AG683" s="22"/>
      <c r="AH683" s="22"/>
      <c r="AI683" s="22"/>
      <c r="AJ683" s="22"/>
      <c r="AK683" s="22"/>
      <c r="AL683" s="22"/>
      <c r="AM683" s="22"/>
      <c r="AN683" s="22"/>
      <c r="AO683" s="22"/>
    </row>
    <row r="684" ht="14.25" hidden="1" customHeight="1">
      <c r="A684" s="26">
        <v>3122.0</v>
      </c>
      <c r="B684" s="11">
        <v>1.0</v>
      </c>
      <c r="C684" s="12" t="str">
        <f t="shared" si="1"/>
        <v>3122-01</v>
      </c>
      <c r="D684" s="13">
        <v>41936.0</v>
      </c>
      <c r="E684" s="15"/>
      <c r="F684" s="15"/>
      <c r="G684" s="22" t="s">
        <v>3434</v>
      </c>
      <c r="H684" s="17">
        <v>6400000.0</v>
      </c>
      <c r="I684" s="44" t="s">
        <v>290</v>
      </c>
      <c r="J684" s="15"/>
      <c r="K684" s="16" t="s">
        <v>3435</v>
      </c>
      <c r="L684" s="20">
        <f t="shared" si="2"/>
        <v>41153</v>
      </c>
      <c r="M684" s="20">
        <f t="shared" si="3"/>
        <v>42644</v>
      </c>
      <c r="N684" s="29" t="s">
        <v>29</v>
      </c>
      <c r="O684" s="18" t="s">
        <v>1386</v>
      </c>
      <c r="P684" s="22" t="s">
        <v>1387</v>
      </c>
      <c r="Q684" s="22" t="s">
        <v>3436</v>
      </c>
      <c r="R684" s="22" t="s">
        <v>2225</v>
      </c>
      <c r="S684" s="22"/>
      <c r="T684" s="16" t="s">
        <v>3437</v>
      </c>
      <c r="U684" s="23" t="s">
        <v>91</v>
      </c>
      <c r="V684" s="78"/>
      <c r="W684" s="23"/>
      <c r="X684" s="22"/>
      <c r="Y684" s="22"/>
      <c r="Z684" s="22"/>
      <c r="AA684" s="22"/>
      <c r="AB684" s="22"/>
      <c r="AC684" s="22"/>
      <c r="AD684" s="22"/>
      <c r="AE684" s="22"/>
      <c r="AF684" s="22"/>
      <c r="AG684" s="22"/>
      <c r="AH684" s="22"/>
      <c r="AI684" s="22"/>
      <c r="AJ684" s="22"/>
      <c r="AK684" s="22"/>
      <c r="AL684" s="22"/>
      <c r="AM684" s="22"/>
      <c r="AN684" s="22"/>
      <c r="AO684" s="22"/>
    </row>
    <row r="685" ht="14.25" hidden="1" customHeight="1">
      <c r="A685" s="37">
        <v>3123.0</v>
      </c>
      <c r="B685" s="26">
        <v>1.0</v>
      </c>
      <c r="C685" s="12" t="str">
        <f t="shared" si="1"/>
        <v>3123-01</v>
      </c>
      <c r="D685" s="13">
        <v>42374.0</v>
      </c>
      <c r="E685" s="65" t="s">
        <v>3438</v>
      </c>
      <c r="F685" s="15" t="s">
        <v>25</v>
      </c>
      <c r="G685" s="77" t="s">
        <v>3439</v>
      </c>
      <c r="H685" s="17">
        <v>462000.0</v>
      </c>
      <c r="I685" s="18" t="s">
        <v>97</v>
      </c>
      <c r="J685" s="32">
        <v>60000.0</v>
      </c>
      <c r="K685" s="15" t="s">
        <v>3440</v>
      </c>
      <c r="L685" s="20">
        <f t="shared" si="2"/>
        <v>41197</v>
      </c>
      <c r="M685" s="20">
        <f t="shared" si="3"/>
        <v>42490</v>
      </c>
      <c r="N685" s="39" t="s">
        <v>186</v>
      </c>
      <c r="O685" s="40" t="s">
        <v>187</v>
      </c>
      <c r="P685" s="15"/>
      <c r="Q685" s="22" t="s">
        <v>3441</v>
      </c>
      <c r="R685" s="65" t="s">
        <v>43</v>
      </c>
      <c r="S685" s="65" t="s">
        <v>3442</v>
      </c>
      <c r="T685" s="77" t="s">
        <v>3443</v>
      </c>
      <c r="U685" s="23" t="s">
        <v>46</v>
      </c>
      <c r="V685" s="30"/>
      <c r="W685" s="23"/>
      <c r="X685" s="22"/>
      <c r="Y685" s="22"/>
      <c r="Z685" s="22"/>
      <c r="AA685" s="22"/>
      <c r="AB685" s="22"/>
      <c r="AC685" s="22"/>
      <c r="AD685" s="22"/>
      <c r="AE685" s="22"/>
      <c r="AF685" s="22"/>
      <c r="AG685" s="22"/>
      <c r="AH685" s="22"/>
      <c r="AI685" s="22"/>
      <c r="AJ685" s="22"/>
      <c r="AK685" s="22"/>
      <c r="AL685" s="22"/>
      <c r="AM685" s="22"/>
      <c r="AN685" s="22"/>
      <c r="AO685" s="22"/>
    </row>
    <row r="686" ht="14.25" hidden="1" customHeight="1">
      <c r="A686" s="26">
        <v>3124.0</v>
      </c>
      <c r="B686" s="18">
        <v>2.0</v>
      </c>
      <c r="C686" s="12" t="str">
        <f t="shared" si="1"/>
        <v>3124-02</v>
      </c>
      <c r="D686" s="13">
        <v>43642.0</v>
      </c>
      <c r="E686" s="22"/>
      <c r="F686" s="23" t="s">
        <v>38</v>
      </c>
      <c r="G686" s="16" t="s">
        <v>3444</v>
      </c>
      <c r="H686" s="17">
        <v>693500.0</v>
      </c>
      <c r="I686" s="18" t="s">
        <v>97</v>
      </c>
      <c r="J686" s="23"/>
      <c r="K686" s="16" t="s">
        <v>3445</v>
      </c>
      <c r="L686" s="20">
        <f t="shared" si="2"/>
        <v>41730</v>
      </c>
      <c r="M686" s="20">
        <f t="shared" si="3"/>
        <v>44011</v>
      </c>
      <c r="N686" s="29" t="s">
        <v>117</v>
      </c>
      <c r="O686" s="18" t="s">
        <v>1928</v>
      </c>
      <c r="P686" s="23" t="s">
        <v>1929</v>
      </c>
      <c r="Q686" s="16" t="s">
        <v>3446</v>
      </c>
      <c r="R686" s="16" t="s">
        <v>1021</v>
      </c>
      <c r="S686" s="16" t="s">
        <v>1929</v>
      </c>
      <c r="T686" s="16" t="s">
        <v>3447</v>
      </c>
      <c r="U686" s="23" t="s">
        <v>91</v>
      </c>
      <c r="V686" s="78"/>
      <c r="W686" s="23"/>
      <c r="X686" s="22"/>
      <c r="Y686" s="22"/>
      <c r="Z686" s="22"/>
      <c r="AA686" s="22"/>
      <c r="AB686" s="22"/>
      <c r="AC686" s="22"/>
      <c r="AD686" s="22"/>
      <c r="AE686" s="22"/>
      <c r="AF686" s="22"/>
      <c r="AG686" s="22"/>
      <c r="AH686" s="22"/>
      <c r="AI686" s="22"/>
      <c r="AJ686" s="22"/>
      <c r="AK686" s="22"/>
      <c r="AL686" s="22"/>
      <c r="AM686" s="22"/>
      <c r="AN686" s="22"/>
      <c r="AO686" s="22"/>
    </row>
    <row r="687" ht="14.25" hidden="1" customHeight="1">
      <c r="A687" s="37">
        <v>3125.0</v>
      </c>
      <c r="B687" s="26"/>
      <c r="C687" s="12" t="str">
        <f t="shared" si="1"/>
        <v>3125</v>
      </c>
      <c r="D687" s="13">
        <v>41946.0</v>
      </c>
      <c r="E687" s="77" t="s">
        <v>3448</v>
      </c>
      <c r="F687" s="15" t="s">
        <v>25</v>
      </c>
      <c r="G687" s="77" t="s">
        <v>3449</v>
      </c>
      <c r="H687" s="17">
        <v>179000.0</v>
      </c>
      <c r="I687" s="18" t="s">
        <v>97</v>
      </c>
      <c r="J687" s="32">
        <v>20000.0</v>
      </c>
      <c r="K687" s="15" t="s">
        <v>3450</v>
      </c>
      <c r="L687" s="20">
        <f t="shared" si="2"/>
        <v>41852</v>
      </c>
      <c r="M687" s="20">
        <f t="shared" si="3"/>
        <v>42767</v>
      </c>
      <c r="N687" s="39" t="s">
        <v>186</v>
      </c>
      <c r="O687" s="40" t="s">
        <v>187</v>
      </c>
      <c r="P687" s="15"/>
      <c r="Q687" s="22" t="s">
        <v>3451</v>
      </c>
      <c r="R687" s="65" t="s">
        <v>1415</v>
      </c>
      <c r="S687" s="65" t="s">
        <v>3451</v>
      </c>
      <c r="T687" s="77" t="s">
        <v>3452</v>
      </c>
      <c r="U687" s="23" t="s">
        <v>338</v>
      </c>
      <c r="V687" s="30"/>
      <c r="W687" s="23"/>
      <c r="X687" s="22"/>
      <c r="Y687" s="22"/>
      <c r="Z687" s="22"/>
      <c r="AA687" s="22"/>
      <c r="AB687" s="22"/>
      <c r="AC687" s="22"/>
      <c r="AD687" s="22"/>
      <c r="AE687" s="22"/>
      <c r="AF687" s="22"/>
      <c r="AG687" s="22"/>
      <c r="AH687" s="22"/>
      <c r="AI687" s="22"/>
      <c r="AJ687" s="22"/>
      <c r="AK687" s="22"/>
      <c r="AL687" s="22"/>
      <c r="AM687" s="22"/>
      <c r="AN687" s="22"/>
      <c r="AO687" s="22"/>
    </row>
    <row r="688" ht="14.25" customHeight="1">
      <c r="A688" s="26">
        <v>3126.0</v>
      </c>
      <c r="B688" s="18">
        <v>2.0</v>
      </c>
      <c r="C688" s="12" t="str">
        <f t="shared" si="1"/>
        <v>3126-02</v>
      </c>
      <c r="D688" s="13">
        <v>43090.0</v>
      </c>
      <c r="E688" s="27" t="s">
        <v>3453</v>
      </c>
      <c r="F688" s="28" t="s">
        <v>25</v>
      </c>
      <c r="G688" s="16" t="s">
        <v>3454</v>
      </c>
      <c r="H688" s="17">
        <v>4000000.0</v>
      </c>
      <c r="I688" s="18" t="s">
        <v>27</v>
      </c>
      <c r="J688" s="22"/>
      <c r="K688" s="16" t="s">
        <v>3455</v>
      </c>
      <c r="L688" s="20">
        <f t="shared" si="2"/>
        <v>41890</v>
      </c>
      <c r="M688" s="20">
        <f t="shared" si="3"/>
        <v>44834</v>
      </c>
      <c r="N688" s="29" t="s">
        <v>29</v>
      </c>
      <c r="O688" s="13" t="s">
        <v>30</v>
      </c>
      <c r="P688" s="22" t="s">
        <v>1237</v>
      </c>
      <c r="Q688" s="22" t="s">
        <v>3456</v>
      </c>
      <c r="R688" s="22" t="s">
        <v>3457</v>
      </c>
      <c r="S688" s="22" t="s">
        <v>3458</v>
      </c>
      <c r="T688" s="14" t="s">
        <v>3459</v>
      </c>
      <c r="U688" s="23" t="s">
        <v>91</v>
      </c>
      <c r="V688" s="78"/>
      <c r="W688" s="23"/>
      <c r="X688" s="22"/>
      <c r="Y688" s="22"/>
      <c r="Z688" s="22"/>
      <c r="AA688" s="22"/>
      <c r="AB688" s="22"/>
      <c r="AC688" s="22"/>
      <c r="AD688" s="22"/>
      <c r="AE688" s="22"/>
      <c r="AF688" s="22"/>
      <c r="AG688" s="22"/>
      <c r="AH688" s="22"/>
      <c r="AI688" s="22"/>
      <c r="AJ688" s="22"/>
      <c r="AK688" s="22"/>
      <c r="AL688" s="22"/>
      <c r="AM688" s="22"/>
      <c r="AN688" s="22"/>
      <c r="AO688" s="22"/>
    </row>
    <row r="689" ht="14.25" hidden="1" customHeight="1">
      <c r="A689" s="37">
        <v>3127.0</v>
      </c>
      <c r="B689" s="26">
        <v>2.0</v>
      </c>
      <c r="C689" s="12" t="str">
        <f t="shared" si="1"/>
        <v>3127-02</v>
      </c>
      <c r="D689" s="13">
        <v>42877.0</v>
      </c>
      <c r="E689" s="77"/>
      <c r="F689" s="15" t="s">
        <v>38</v>
      </c>
      <c r="G689" s="77" t="s">
        <v>3460</v>
      </c>
      <c r="H689" s="17">
        <v>340758.0</v>
      </c>
      <c r="I689" s="18" t="s">
        <v>97</v>
      </c>
      <c r="J689" s="32">
        <v>112200.0</v>
      </c>
      <c r="K689" s="15" t="s">
        <v>3461</v>
      </c>
      <c r="L689" s="20">
        <f t="shared" si="2"/>
        <v>41852</v>
      </c>
      <c r="M689" s="20">
        <f t="shared" si="3"/>
        <v>42979</v>
      </c>
      <c r="N689" s="39" t="s">
        <v>186</v>
      </c>
      <c r="O689" s="40" t="s">
        <v>187</v>
      </c>
      <c r="P689" s="15"/>
      <c r="Q689" s="22" t="s">
        <v>3462</v>
      </c>
      <c r="R689" s="65" t="s">
        <v>3352</v>
      </c>
      <c r="S689" s="65" t="s">
        <v>3463</v>
      </c>
      <c r="T689" s="77" t="s">
        <v>3464</v>
      </c>
      <c r="U689" s="23" t="s">
        <v>177</v>
      </c>
      <c r="V689" s="30"/>
      <c r="W689" s="23"/>
      <c r="X689" s="22"/>
      <c r="Y689" s="22"/>
      <c r="Z689" s="22"/>
      <c r="AA689" s="22"/>
      <c r="AB689" s="22"/>
      <c r="AC689" s="22"/>
      <c r="AD689" s="22"/>
      <c r="AE689" s="22"/>
      <c r="AF689" s="22"/>
      <c r="AG689" s="22"/>
      <c r="AH689" s="22"/>
      <c r="AI689" s="22"/>
      <c r="AJ689" s="22"/>
      <c r="AK689" s="22"/>
      <c r="AL689" s="22"/>
      <c r="AM689" s="22"/>
      <c r="AN689" s="22"/>
      <c r="AO689" s="22"/>
    </row>
    <row r="690" ht="14.25" hidden="1" customHeight="1">
      <c r="A690" s="26">
        <v>3128.0</v>
      </c>
      <c r="B690" s="18">
        <v>2.0</v>
      </c>
      <c r="C690" s="12" t="str">
        <f t="shared" si="1"/>
        <v>3128-02</v>
      </c>
      <c r="D690" s="13">
        <v>42881.0</v>
      </c>
      <c r="E690" s="27"/>
      <c r="F690" s="28" t="s">
        <v>38</v>
      </c>
      <c r="G690" s="16" t="s">
        <v>3465</v>
      </c>
      <c r="H690" s="17">
        <v>2437660.0</v>
      </c>
      <c r="I690" s="18" t="s">
        <v>27</v>
      </c>
      <c r="J690" s="23"/>
      <c r="K690" s="16" t="s">
        <v>3466</v>
      </c>
      <c r="L690" s="20">
        <f t="shared" si="2"/>
        <v>41464</v>
      </c>
      <c r="M690" s="20">
        <f t="shared" si="3"/>
        <v>43100</v>
      </c>
      <c r="N690" s="29" t="s">
        <v>117</v>
      </c>
      <c r="O690" s="58" t="s">
        <v>961</v>
      </c>
      <c r="P690" s="14" t="s">
        <v>972</v>
      </c>
      <c r="Q690" s="16" t="s">
        <v>3467</v>
      </c>
      <c r="R690" s="16" t="s">
        <v>3468</v>
      </c>
      <c r="S690" s="16" t="s">
        <v>972</v>
      </c>
      <c r="T690" s="16" t="s">
        <v>3469</v>
      </c>
      <c r="U690" s="23" t="s">
        <v>218</v>
      </c>
      <c r="V690" s="78"/>
      <c r="W690" s="23"/>
      <c r="X690" s="22"/>
      <c r="Y690" s="22"/>
      <c r="Z690" s="22"/>
      <c r="AA690" s="22"/>
      <c r="AB690" s="22"/>
      <c r="AC690" s="22"/>
      <c r="AD690" s="22"/>
      <c r="AE690" s="22"/>
      <c r="AF690" s="22"/>
      <c r="AG690" s="22"/>
      <c r="AH690" s="22"/>
      <c r="AI690" s="22"/>
      <c r="AJ690" s="22"/>
      <c r="AK690" s="22"/>
      <c r="AL690" s="22"/>
      <c r="AM690" s="22"/>
      <c r="AN690" s="22"/>
      <c r="AO690" s="22"/>
    </row>
    <row r="691" ht="14.25" hidden="1" customHeight="1">
      <c r="A691" s="26">
        <v>3129.0</v>
      </c>
      <c r="B691" s="11"/>
      <c r="C691" s="12" t="str">
        <f t="shared" si="1"/>
        <v>3129</v>
      </c>
      <c r="D691" s="13">
        <v>41953.0</v>
      </c>
      <c r="E691" s="15"/>
      <c r="F691" s="15"/>
      <c r="G691" s="22" t="s">
        <v>3470</v>
      </c>
      <c r="H691" s="17">
        <v>258000.0</v>
      </c>
      <c r="I691" s="18" t="s">
        <v>27</v>
      </c>
      <c r="J691" s="32"/>
      <c r="K691" s="34" t="s">
        <v>3471</v>
      </c>
      <c r="L691" s="20">
        <f t="shared" si="2"/>
        <v>41473</v>
      </c>
      <c r="M691" s="20">
        <f t="shared" si="3"/>
        <v>42185</v>
      </c>
      <c r="N691" s="29" t="s">
        <v>117</v>
      </c>
      <c r="O691" s="58" t="s">
        <v>961</v>
      </c>
      <c r="P691" s="16" t="s">
        <v>962</v>
      </c>
      <c r="Q691" s="22" t="s">
        <v>3472</v>
      </c>
      <c r="R691" s="22" t="s">
        <v>1599</v>
      </c>
      <c r="S691" s="76"/>
      <c r="T691" s="76"/>
      <c r="U691" s="23" t="s">
        <v>338</v>
      </c>
      <c r="V691" s="23"/>
      <c r="W691" s="23"/>
      <c r="X691" s="22"/>
      <c r="Y691" s="22"/>
      <c r="Z691" s="22"/>
      <c r="AA691" s="22"/>
      <c r="AB691" s="22"/>
      <c r="AC691" s="22"/>
      <c r="AD691" s="22"/>
      <c r="AE691" s="22"/>
      <c r="AF691" s="22"/>
      <c r="AG691" s="22"/>
      <c r="AH691" s="22"/>
      <c r="AI691" s="22"/>
      <c r="AJ691" s="22"/>
      <c r="AK691" s="22"/>
      <c r="AL691" s="22"/>
      <c r="AM691" s="22"/>
      <c r="AN691" s="22"/>
      <c r="AO691" s="22"/>
    </row>
    <row r="692" ht="14.25" hidden="1" customHeight="1">
      <c r="A692" s="26">
        <v>3130.0</v>
      </c>
      <c r="B692" s="11"/>
      <c r="C692" s="12" t="str">
        <f t="shared" si="1"/>
        <v>3130</v>
      </c>
      <c r="D692" s="13">
        <v>41953.0</v>
      </c>
      <c r="E692" s="15" t="s">
        <v>3473</v>
      </c>
      <c r="F692" s="23" t="s">
        <v>25</v>
      </c>
      <c r="G692" s="22" t="s">
        <v>3474</v>
      </c>
      <c r="H692" s="17">
        <v>1500000.0</v>
      </c>
      <c r="I692" s="18" t="s">
        <v>27</v>
      </c>
      <c r="J692" s="23"/>
      <c r="K692" s="16" t="s">
        <v>3475</v>
      </c>
      <c r="L692" s="20">
        <f t="shared" si="2"/>
        <v>41831</v>
      </c>
      <c r="M692" s="20">
        <f t="shared" si="3"/>
        <v>43656</v>
      </c>
      <c r="N692" s="29" t="s">
        <v>29</v>
      </c>
      <c r="O692" s="13" t="s">
        <v>30</v>
      </c>
      <c r="P692" s="22" t="s">
        <v>31</v>
      </c>
      <c r="Q692" s="22" t="s">
        <v>3476</v>
      </c>
      <c r="R692" s="22" t="s">
        <v>3477</v>
      </c>
      <c r="S692" s="22" t="s">
        <v>3478</v>
      </c>
      <c r="T692" s="16" t="s">
        <v>3479</v>
      </c>
      <c r="U692" s="23" t="s">
        <v>91</v>
      </c>
      <c r="V692" s="78"/>
      <c r="W692" s="23"/>
      <c r="X692" s="22"/>
      <c r="Y692" s="22"/>
      <c r="Z692" s="22"/>
      <c r="AA692" s="22"/>
      <c r="AB692" s="22"/>
      <c r="AC692" s="22"/>
      <c r="AD692" s="22"/>
      <c r="AE692" s="22"/>
      <c r="AF692" s="22"/>
      <c r="AG692" s="22"/>
      <c r="AH692" s="22"/>
      <c r="AI692" s="22"/>
      <c r="AJ692" s="22"/>
      <c r="AK692" s="22"/>
      <c r="AL692" s="22"/>
      <c r="AM692" s="22"/>
      <c r="AN692" s="22"/>
      <c r="AO692" s="22"/>
    </row>
    <row r="693" ht="14.25" hidden="1" customHeight="1">
      <c r="A693" s="26">
        <v>3131.0</v>
      </c>
      <c r="B693" s="11">
        <v>3.0</v>
      </c>
      <c r="C693" s="12" t="str">
        <f t="shared" si="1"/>
        <v>3131-03</v>
      </c>
      <c r="D693" s="13">
        <v>41953.0</v>
      </c>
      <c r="E693" s="15"/>
      <c r="F693" s="15"/>
      <c r="G693" s="22" t="s">
        <v>3480</v>
      </c>
      <c r="H693" s="17">
        <v>7250000.0</v>
      </c>
      <c r="I693" s="18" t="s">
        <v>27</v>
      </c>
      <c r="J693" s="19"/>
      <c r="K693" s="16" t="s">
        <v>3481</v>
      </c>
      <c r="L693" s="20">
        <f t="shared" si="2"/>
        <v>41913</v>
      </c>
      <c r="M693" s="20">
        <f t="shared" si="3"/>
        <v>42551</v>
      </c>
      <c r="N693" s="29" t="s">
        <v>29</v>
      </c>
      <c r="O693" s="13" t="s">
        <v>30</v>
      </c>
      <c r="P693" s="22" t="s">
        <v>31</v>
      </c>
      <c r="Q693" s="22" t="s">
        <v>3482</v>
      </c>
      <c r="R693" s="22" t="s">
        <v>3483</v>
      </c>
      <c r="S693" s="22"/>
      <c r="T693" s="16"/>
      <c r="U693" s="23" t="s">
        <v>3324</v>
      </c>
      <c r="V693" s="30"/>
      <c r="W693" s="23"/>
      <c r="X693" s="22"/>
      <c r="Y693" s="22"/>
      <c r="Z693" s="22"/>
      <c r="AA693" s="22"/>
      <c r="AB693" s="22"/>
      <c r="AC693" s="22"/>
      <c r="AD693" s="22"/>
      <c r="AE693" s="22"/>
      <c r="AF693" s="22"/>
      <c r="AG693" s="22"/>
      <c r="AH693" s="22"/>
      <c r="AI693" s="22"/>
      <c r="AJ693" s="22"/>
      <c r="AK693" s="22"/>
      <c r="AL693" s="22"/>
      <c r="AM693" s="22"/>
      <c r="AN693" s="22"/>
      <c r="AO693" s="22"/>
    </row>
    <row r="694" ht="14.25" hidden="1" customHeight="1">
      <c r="A694" s="26">
        <v>3132.0</v>
      </c>
      <c r="B694" s="18">
        <v>1.0</v>
      </c>
      <c r="C694" s="12" t="str">
        <f t="shared" si="1"/>
        <v>3132-01</v>
      </c>
      <c r="D694" s="13">
        <v>42489.0</v>
      </c>
      <c r="E694" s="22"/>
      <c r="F694" s="23" t="s">
        <v>38</v>
      </c>
      <c r="G694" s="16" t="s">
        <v>3484</v>
      </c>
      <c r="H694" s="17">
        <v>3263850.0</v>
      </c>
      <c r="I694" s="18" t="s">
        <v>97</v>
      </c>
      <c r="J694" s="23"/>
      <c r="K694" s="16" t="s">
        <v>3485</v>
      </c>
      <c r="L694" s="20">
        <f t="shared" si="2"/>
        <v>41730</v>
      </c>
      <c r="M694" s="20">
        <f t="shared" si="3"/>
        <v>43100</v>
      </c>
      <c r="N694" s="29" t="s">
        <v>117</v>
      </c>
      <c r="O694" s="18" t="s">
        <v>1928</v>
      </c>
      <c r="P694" s="23" t="s">
        <v>1929</v>
      </c>
      <c r="Q694" s="62" t="s">
        <v>3486</v>
      </c>
      <c r="R694" s="16" t="s">
        <v>3487</v>
      </c>
      <c r="S694" s="16" t="s">
        <v>1929</v>
      </c>
      <c r="T694" s="16" t="s">
        <v>3488</v>
      </c>
      <c r="U694" s="23" t="s">
        <v>91</v>
      </c>
      <c r="V694" s="30"/>
      <c r="W694" s="23"/>
      <c r="X694" s="22"/>
      <c r="Y694" s="22"/>
      <c r="Z694" s="22"/>
      <c r="AA694" s="22"/>
      <c r="AB694" s="24"/>
      <c r="AC694" s="22"/>
      <c r="AD694" s="22"/>
      <c r="AE694" s="22"/>
      <c r="AF694" s="22"/>
      <c r="AG694" s="22"/>
      <c r="AH694" s="22"/>
      <c r="AI694" s="22"/>
      <c r="AJ694" s="22"/>
      <c r="AK694" s="22"/>
      <c r="AL694" s="22"/>
      <c r="AM694" s="22"/>
      <c r="AN694" s="22"/>
      <c r="AO694" s="22"/>
    </row>
    <row r="695" ht="14.25" hidden="1" customHeight="1">
      <c r="A695" s="37">
        <v>3133.0</v>
      </c>
      <c r="B695" s="26"/>
      <c r="C695" s="12" t="str">
        <f t="shared" si="1"/>
        <v>3133</v>
      </c>
      <c r="D695" s="13">
        <v>41955.0</v>
      </c>
      <c r="E695" s="77" t="s">
        <v>3489</v>
      </c>
      <c r="F695" s="15" t="s">
        <v>25</v>
      </c>
      <c r="G695" s="77" t="s">
        <v>3490</v>
      </c>
      <c r="H695" s="17">
        <v>885060.0</v>
      </c>
      <c r="I695" s="18" t="s">
        <v>97</v>
      </c>
      <c r="J695" s="32"/>
      <c r="K695" s="15" t="s">
        <v>3491</v>
      </c>
      <c r="L695" s="20">
        <f t="shared" si="2"/>
        <v>41740</v>
      </c>
      <c r="M695" s="20">
        <f t="shared" si="3"/>
        <v>42470</v>
      </c>
      <c r="N695" s="39" t="s">
        <v>186</v>
      </c>
      <c r="O695" s="40" t="s">
        <v>187</v>
      </c>
      <c r="P695" s="15"/>
      <c r="Q695" s="22" t="s">
        <v>3492</v>
      </c>
      <c r="R695" s="65" t="s">
        <v>213</v>
      </c>
      <c r="S695" s="65" t="s">
        <v>3493</v>
      </c>
      <c r="T695" s="77" t="s">
        <v>3494</v>
      </c>
      <c r="U695" s="23" t="s">
        <v>59</v>
      </c>
      <c r="V695" s="30"/>
      <c r="W695" s="23"/>
      <c r="X695" s="22"/>
      <c r="Y695" s="22"/>
      <c r="Z695" s="22"/>
      <c r="AA695" s="22"/>
      <c r="AB695" s="22"/>
      <c r="AC695" s="22"/>
      <c r="AD695" s="22"/>
      <c r="AE695" s="22"/>
      <c r="AF695" s="22"/>
      <c r="AG695" s="22"/>
      <c r="AH695" s="22"/>
      <c r="AI695" s="22"/>
      <c r="AJ695" s="22"/>
      <c r="AK695" s="22"/>
      <c r="AL695" s="22"/>
      <c r="AM695" s="22"/>
      <c r="AN695" s="22"/>
      <c r="AO695" s="22"/>
    </row>
    <row r="696" ht="14.25" hidden="1" customHeight="1">
      <c r="A696" s="37">
        <v>3134.0</v>
      </c>
      <c r="B696" s="26">
        <v>2.0</v>
      </c>
      <c r="C696" s="12" t="str">
        <f t="shared" si="1"/>
        <v>3134-02</v>
      </c>
      <c r="D696" s="13">
        <v>43206.0</v>
      </c>
      <c r="E696" s="77" t="s">
        <v>3495</v>
      </c>
      <c r="F696" s="15" t="s">
        <v>25</v>
      </c>
      <c r="G696" s="77" t="s">
        <v>3496</v>
      </c>
      <c r="H696" s="17">
        <v>477509.0</v>
      </c>
      <c r="I696" s="18" t="s">
        <v>97</v>
      </c>
      <c r="J696" s="32">
        <v>50716.0</v>
      </c>
      <c r="K696" s="15" t="s">
        <v>3497</v>
      </c>
      <c r="L696" s="20">
        <f t="shared" si="2"/>
        <v>41894</v>
      </c>
      <c r="M696" s="20">
        <f t="shared" si="3"/>
        <v>43232</v>
      </c>
      <c r="N696" s="39" t="s">
        <v>186</v>
      </c>
      <c r="O696" s="40" t="s">
        <v>187</v>
      </c>
      <c r="P696" s="15"/>
      <c r="Q696" s="22" t="s">
        <v>3498</v>
      </c>
      <c r="R696" s="65" t="s">
        <v>3352</v>
      </c>
      <c r="S696" s="65" t="s">
        <v>3499</v>
      </c>
      <c r="T696" s="16" t="s">
        <v>3500</v>
      </c>
      <c r="U696" s="23" t="s">
        <v>338</v>
      </c>
      <c r="V696" s="78"/>
      <c r="W696" s="23"/>
      <c r="X696" s="22"/>
      <c r="Y696" s="22"/>
      <c r="Z696" s="22"/>
      <c r="AA696" s="22"/>
      <c r="AB696" s="22"/>
      <c r="AC696" s="22"/>
      <c r="AD696" s="22"/>
      <c r="AE696" s="22"/>
      <c r="AF696" s="22"/>
      <c r="AG696" s="22"/>
      <c r="AH696" s="22"/>
      <c r="AI696" s="22"/>
      <c r="AJ696" s="22"/>
      <c r="AK696" s="22"/>
      <c r="AL696" s="22"/>
      <c r="AM696" s="22"/>
      <c r="AN696" s="22"/>
      <c r="AO696" s="22"/>
    </row>
    <row r="697" ht="14.25" hidden="1" customHeight="1">
      <c r="A697" s="26">
        <v>3135.0</v>
      </c>
      <c r="B697" s="18"/>
      <c r="C697" s="12" t="str">
        <f t="shared" si="1"/>
        <v>3135</v>
      </c>
      <c r="D697" s="13">
        <v>41961.0</v>
      </c>
      <c r="E697" s="22"/>
      <c r="F697" s="23" t="s">
        <v>38</v>
      </c>
      <c r="G697" s="16" t="s">
        <v>3501</v>
      </c>
      <c r="H697" s="17">
        <v>85110.0</v>
      </c>
      <c r="I697" s="18" t="s">
        <v>97</v>
      </c>
      <c r="J697" s="23"/>
      <c r="K697" s="16" t="s">
        <v>3185</v>
      </c>
      <c r="L697" s="20">
        <f t="shared" si="2"/>
        <v>41760</v>
      </c>
      <c r="M697" s="20">
        <f t="shared" si="3"/>
        <v>42004</v>
      </c>
      <c r="N697" s="29" t="s">
        <v>117</v>
      </c>
      <c r="O697" s="18" t="s">
        <v>1928</v>
      </c>
      <c r="P697" s="23" t="s">
        <v>1929</v>
      </c>
      <c r="Q697" s="16" t="s">
        <v>2212</v>
      </c>
      <c r="R697" s="16" t="s">
        <v>3502</v>
      </c>
      <c r="S697" s="16" t="s">
        <v>1929</v>
      </c>
      <c r="T697" s="16"/>
      <c r="U697" s="23" t="s">
        <v>46</v>
      </c>
      <c r="V697" s="78"/>
      <c r="W697" s="23"/>
      <c r="X697" s="22"/>
      <c r="Y697" s="22"/>
      <c r="Z697" s="22"/>
      <c r="AA697" s="22"/>
      <c r="AB697" s="22"/>
      <c r="AC697" s="22"/>
      <c r="AD697" s="22"/>
      <c r="AE697" s="22"/>
      <c r="AF697" s="22"/>
      <c r="AG697" s="22"/>
      <c r="AH697" s="22"/>
      <c r="AI697" s="22"/>
      <c r="AJ697" s="22"/>
      <c r="AK697" s="22"/>
      <c r="AL697" s="22"/>
      <c r="AM697" s="22"/>
      <c r="AN697" s="22"/>
      <c r="AO697" s="22"/>
    </row>
    <row r="698" ht="14.25" hidden="1" customHeight="1">
      <c r="A698" s="37">
        <v>3136.0</v>
      </c>
      <c r="B698" s="26">
        <v>1.0</v>
      </c>
      <c r="C698" s="12" t="str">
        <f t="shared" si="1"/>
        <v>3136-01</v>
      </c>
      <c r="D698" s="13">
        <v>41978.0</v>
      </c>
      <c r="E698" s="65" t="s">
        <v>3503</v>
      </c>
      <c r="F698" s="15" t="s">
        <v>25</v>
      </c>
      <c r="G698" s="77" t="s">
        <v>3504</v>
      </c>
      <c r="H698" s="17">
        <v>61141.92</v>
      </c>
      <c r="I698" s="18" t="s">
        <v>97</v>
      </c>
      <c r="J698" s="32">
        <f>H698*0.1</f>
        <v>6114.192</v>
      </c>
      <c r="K698" s="15" t="s">
        <v>3505</v>
      </c>
      <c r="L698" s="20">
        <f t="shared" si="2"/>
        <v>41944</v>
      </c>
      <c r="M698" s="20">
        <f t="shared" si="3"/>
        <v>42308</v>
      </c>
      <c r="N698" s="39" t="s">
        <v>186</v>
      </c>
      <c r="O698" s="40" t="s">
        <v>187</v>
      </c>
      <c r="P698" s="15" t="s">
        <v>1611</v>
      </c>
      <c r="Q698" s="22" t="s">
        <v>2123</v>
      </c>
      <c r="R698" s="65" t="s">
        <v>1096</v>
      </c>
      <c r="S698" s="65" t="s">
        <v>3506</v>
      </c>
      <c r="T698" s="77" t="s">
        <v>3507</v>
      </c>
      <c r="U698" s="23" t="s">
        <v>177</v>
      </c>
      <c r="V698" s="30"/>
      <c r="W698" s="23"/>
      <c r="X698" s="22"/>
      <c r="Y698" s="22"/>
      <c r="Z698" s="22"/>
      <c r="AA698" s="22"/>
      <c r="AB698" s="22"/>
      <c r="AC698" s="22"/>
      <c r="AD698" s="22"/>
      <c r="AE698" s="22"/>
      <c r="AF698" s="22"/>
      <c r="AG698" s="22"/>
      <c r="AH698" s="22"/>
      <c r="AI698" s="22"/>
      <c r="AJ698" s="22"/>
      <c r="AK698" s="22"/>
      <c r="AL698" s="22"/>
      <c r="AM698" s="22"/>
      <c r="AN698" s="22"/>
      <c r="AO698" s="22"/>
    </row>
    <row r="699" ht="14.25" hidden="1" customHeight="1">
      <c r="A699" s="26">
        <v>3137.0</v>
      </c>
      <c r="B699" s="18"/>
      <c r="C699" s="12" t="str">
        <f t="shared" si="1"/>
        <v>3137</v>
      </c>
      <c r="D699" s="13">
        <v>41961.0</v>
      </c>
      <c r="E699" s="22"/>
      <c r="F699" s="23" t="s">
        <v>38</v>
      </c>
      <c r="G699" s="16" t="s">
        <v>3508</v>
      </c>
      <c r="H699" s="17">
        <v>41700.0</v>
      </c>
      <c r="I699" s="18" t="s">
        <v>97</v>
      </c>
      <c r="J699" s="23"/>
      <c r="K699" s="16" t="s">
        <v>3185</v>
      </c>
      <c r="L699" s="20">
        <f t="shared" si="2"/>
        <v>41760</v>
      </c>
      <c r="M699" s="20">
        <f t="shared" si="3"/>
        <v>42004</v>
      </c>
      <c r="N699" s="29" t="s">
        <v>117</v>
      </c>
      <c r="O699" s="18" t="s">
        <v>1928</v>
      </c>
      <c r="P699" s="23" t="s">
        <v>1929</v>
      </c>
      <c r="Q699" s="16" t="s">
        <v>2296</v>
      </c>
      <c r="R699" s="16" t="s">
        <v>2296</v>
      </c>
      <c r="S699" s="16" t="s">
        <v>2296</v>
      </c>
      <c r="T699" s="16"/>
      <c r="U699" s="23" t="s">
        <v>91</v>
      </c>
      <c r="V699" s="78"/>
      <c r="W699" s="23"/>
      <c r="X699" s="22"/>
      <c r="Y699" s="22"/>
      <c r="Z699" s="22"/>
      <c r="AA699" s="22"/>
      <c r="AB699" s="22"/>
      <c r="AC699" s="22"/>
      <c r="AD699" s="22"/>
      <c r="AE699" s="22"/>
      <c r="AF699" s="22"/>
      <c r="AG699" s="22"/>
      <c r="AH699" s="22"/>
      <c r="AI699" s="22"/>
      <c r="AJ699" s="22"/>
      <c r="AK699" s="22"/>
      <c r="AL699" s="22"/>
      <c r="AM699" s="22"/>
      <c r="AN699" s="22"/>
      <c r="AO699" s="22"/>
    </row>
    <row r="700" ht="14.25" hidden="1" customHeight="1">
      <c r="A700" s="26">
        <v>3138.0</v>
      </c>
      <c r="B700" s="11"/>
      <c r="C700" s="12" t="str">
        <f t="shared" si="1"/>
        <v>3138</v>
      </c>
      <c r="D700" s="13">
        <v>41964.0</v>
      </c>
      <c r="E700" s="15"/>
      <c r="F700" s="15"/>
      <c r="G700" s="22" t="s">
        <v>3509</v>
      </c>
      <c r="H700" s="17">
        <v>1750000.0</v>
      </c>
      <c r="I700" s="18" t="s">
        <v>27</v>
      </c>
      <c r="J700" s="23"/>
      <c r="K700" s="16" t="s">
        <v>3510</v>
      </c>
      <c r="L700" s="20">
        <f t="shared" si="2"/>
        <v>41913</v>
      </c>
      <c r="M700" s="20">
        <f t="shared" si="3"/>
        <v>42094</v>
      </c>
      <c r="N700" s="29" t="s">
        <v>29</v>
      </c>
      <c r="O700" s="13" t="s">
        <v>30</v>
      </c>
      <c r="P700" s="22"/>
      <c r="Q700" s="22" t="s">
        <v>3511</v>
      </c>
      <c r="R700" s="22" t="s">
        <v>3483</v>
      </c>
      <c r="S700" s="22"/>
      <c r="T700" s="16"/>
      <c r="U700" s="23" t="s">
        <v>3324</v>
      </c>
      <c r="V700" s="30"/>
      <c r="W700" s="23"/>
      <c r="X700" s="22"/>
      <c r="Y700" s="22"/>
      <c r="Z700" s="22"/>
      <c r="AA700" s="22"/>
      <c r="AB700" s="22"/>
      <c r="AC700" s="22"/>
      <c r="AD700" s="22"/>
      <c r="AE700" s="22"/>
      <c r="AF700" s="22"/>
      <c r="AG700" s="22"/>
      <c r="AH700" s="22"/>
      <c r="AI700" s="22"/>
      <c r="AJ700" s="22"/>
      <c r="AK700" s="22"/>
      <c r="AL700" s="22"/>
      <c r="AM700" s="22"/>
      <c r="AN700" s="22"/>
      <c r="AO700" s="22"/>
    </row>
    <row r="701" ht="14.25" hidden="1" customHeight="1">
      <c r="A701" s="37">
        <v>3139.0</v>
      </c>
      <c r="B701" s="26"/>
      <c r="C701" s="12" t="str">
        <f t="shared" si="1"/>
        <v>3139</v>
      </c>
      <c r="D701" s="13">
        <v>41964.0</v>
      </c>
      <c r="E701" s="14" t="s">
        <v>3512</v>
      </c>
      <c r="F701" s="15" t="s">
        <v>25</v>
      </c>
      <c r="G701" s="16" t="s">
        <v>3513</v>
      </c>
      <c r="H701" s="17">
        <v>250678.8</v>
      </c>
      <c r="I701" s="18" t="s">
        <v>97</v>
      </c>
      <c r="J701" s="32">
        <f t="shared" ref="J701:J702" si="59">H701*0.1</f>
        <v>25067.88</v>
      </c>
      <c r="K701" s="15" t="s">
        <v>3022</v>
      </c>
      <c r="L701" s="20">
        <f t="shared" si="2"/>
        <v>41609</v>
      </c>
      <c r="M701" s="20">
        <f t="shared" si="3"/>
        <v>42704</v>
      </c>
      <c r="N701" s="39" t="s">
        <v>186</v>
      </c>
      <c r="O701" s="40" t="s">
        <v>187</v>
      </c>
      <c r="P701" s="15"/>
      <c r="Q701" s="22" t="s">
        <v>3514</v>
      </c>
      <c r="R701" s="22" t="s">
        <v>43</v>
      </c>
      <c r="S701" s="23" t="s">
        <v>3515</v>
      </c>
      <c r="T701" s="16" t="s">
        <v>3516</v>
      </c>
      <c r="U701" s="23" t="s">
        <v>46</v>
      </c>
      <c r="V701" s="30"/>
      <c r="W701" s="23"/>
      <c r="X701" s="22"/>
      <c r="Y701" s="22"/>
      <c r="Z701" s="22"/>
      <c r="AA701" s="22"/>
      <c r="AB701" s="24"/>
      <c r="AC701" s="22"/>
      <c r="AD701" s="22"/>
      <c r="AE701" s="22"/>
      <c r="AF701" s="22"/>
      <c r="AG701" s="22"/>
      <c r="AH701" s="22"/>
      <c r="AI701" s="22"/>
      <c r="AJ701" s="22"/>
      <c r="AK701" s="22"/>
      <c r="AL701" s="22"/>
      <c r="AM701" s="22"/>
      <c r="AN701" s="22"/>
      <c r="AO701" s="22"/>
    </row>
    <row r="702" ht="14.25" hidden="1" customHeight="1">
      <c r="A702" s="37">
        <v>3140.0</v>
      </c>
      <c r="B702" s="26"/>
      <c r="C702" s="12" t="str">
        <f t="shared" si="1"/>
        <v>3140</v>
      </c>
      <c r="D702" s="13">
        <v>41964.0</v>
      </c>
      <c r="E702" s="14" t="s">
        <v>3517</v>
      </c>
      <c r="F702" s="15" t="s">
        <v>25</v>
      </c>
      <c r="G702" s="16" t="s">
        <v>3518</v>
      </c>
      <c r="H702" s="17">
        <v>306711.97</v>
      </c>
      <c r="I702" s="18" t="s">
        <v>97</v>
      </c>
      <c r="J702" s="32">
        <f t="shared" si="59"/>
        <v>30671.197</v>
      </c>
      <c r="K702" s="15" t="s">
        <v>3022</v>
      </c>
      <c r="L702" s="20">
        <f t="shared" si="2"/>
        <v>41609</v>
      </c>
      <c r="M702" s="20">
        <f t="shared" si="3"/>
        <v>42704</v>
      </c>
      <c r="N702" s="39" t="s">
        <v>186</v>
      </c>
      <c r="O702" s="40" t="s">
        <v>187</v>
      </c>
      <c r="P702" s="15"/>
      <c r="Q702" s="22" t="s">
        <v>3519</v>
      </c>
      <c r="R702" s="22" t="s">
        <v>43</v>
      </c>
      <c r="S702" s="23" t="s">
        <v>3520</v>
      </c>
      <c r="T702" s="16" t="s">
        <v>3521</v>
      </c>
      <c r="U702" s="23" t="s">
        <v>46</v>
      </c>
      <c r="V702" s="30"/>
      <c r="W702" s="23"/>
      <c r="X702" s="22"/>
      <c r="Y702" s="22"/>
      <c r="Z702" s="22"/>
      <c r="AA702" s="22"/>
      <c r="AB702" s="22"/>
      <c r="AC702" s="22"/>
      <c r="AD702" s="22"/>
      <c r="AE702" s="22"/>
      <c r="AF702" s="22"/>
      <c r="AG702" s="22"/>
      <c r="AH702" s="22"/>
      <c r="AI702" s="22"/>
      <c r="AJ702" s="22"/>
      <c r="AK702" s="22"/>
      <c r="AL702" s="22"/>
      <c r="AM702" s="22"/>
      <c r="AN702" s="22"/>
      <c r="AO702" s="22"/>
    </row>
    <row r="703" ht="14.25" hidden="1" customHeight="1">
      <c r="A703" s="26">
        <v>3141.0</v>
      </c>
      <c r="B703" s="11"/>
      <c r="C703" s="12" t="str">
        <f t="shared" si="1"/>
        <v>3141</v>
      </c>
      <c r="D703" s="13">
        <v>41969.0</v>
      </c>
      <c r="E703" s="15"/>
      <c r="F703" s="15"/>
      <c r="G703" s="22" t="s">
        <v>3522</v>
      </c>
      <c r="H703" s="17">
        <v>47940.0</v>
      </c>
      <c r="I703" s="18" t="s">
        <v>97</v>
      </c>
      <c r="J703" s="23"/>
      <c r="K703" s="16" t="s">
        <v>3523</v>
      </c>
      <c r="L703" s="20">
        <f t="shared" si="2"/>
        <v>41886</v>
      </c>
      <c r="M703" s="20">
        <f t="shared" si="3"/>
        <v>42004</v>
      </c>
      <c r="N703" s="29" t="s">
        <v>29</v>
      </c>
      <c r="O703" s="18" t="s">
        <v>3524</v>
      </c>
      <c r="P703" s="22" t="s">
        <v>3525</v>
      </c>
      <c r="Q703" s="22" t="s">
        <v>3526</v>
      </c>
      <c r="R703" s="22" t="s">
        <v>738</v>
      </c>
      <c r="S703" s="22"/>
      <c r="T703" s="16"/>
      <c r="U703" s="23" t="s">
        <v>285</v>
      </c>
      <c r="V703" s="30"/>
      <c r="W703" s="23"/>
      <c r="X703" s="22"/>
      <c r="Y703" s="22"/>
      <c r="Z703" s="22"/>
      <c r="AA703" s="22"/>
      <c r="AB703" s="22"/>
      <c r="AC703" s="22"/>
      <c r="AD703" s="22"/>
      <c r="AE703" s="22"/>
      <c r="AF703" s="22"/>
      <c r="AG703" s="22"/>
      <c r="AH703" s="22"/>
      <c r="AI703" s="22"/>
      <c r="AJ703" s="22"/>
      <c r="AK703" s="22"/>
      <c r="AL703" s="22"/>
      <c r="AM703" s="22"/>
      <c r="AN703" s="22"/>
      <c r="AO703" s="22"/>
    </row>
    <row r="704" ht="14.25" hidden="1" customHeight="1">
      <c r="A704" s="37">
        <v>3142.0</v>
      </c>
      <c r="B704" s="26"/>
      <c r="C704" s="12" t="str">
        <f t="shared" si="1"/>
        <v>3142</v>
      </c>
      <c r="D704" s="13">
        <v>41974.0</v>
      </c>
      <c r="E704" s="14" t="s">
        <v>3527</v>
      </c>
      <c r="F704" s="15" t="s">
        <v>25</v>
      </c>
      <c r="G704" s="16" t="s">
        <v>3528</v>
      </c>
      <c r="H704" s="17">
        <v>376424.0</v>
      </c>
      <c r="I704" s="18" t="s">
        <v>97</v>
      </c>
      <c r="J704" s="32">
        <v>43833.0</v>
      </c>
      <c r="K704" s="15" t="s">
        <v>3529</v>
      </c>
      <c r="L704" s="20">
        <f t="shared" si="2"/>
        <v>41914</v>
      </c>
      <c r="M704" s="20">
        <f t="shared" si="3"/>
        <v>42767</v>
      </c>
      <c r="N704" s="39" t="s">
        <v>186</v>
      </c>
      <c r="O704" s="40" t="s">
        <v>187</v>
      </c>
      <c r="P704" s="15"/>
      <c r="Q704" s="22" t="s">
        <v>3530</v>
      </c>
      <c r="R704" s="22" t="s">
        <v>3531</v>
      </c>
      <c r="S704" s="22" t="s">
        <v>3532</v>
      </c>
      <c r="T704" s="77" t="s">
        <v>3533</v>
      </c>
      <c r="U704" s="23" t="s">
        <v>338</v>
      </c>
      <c r="V704" s="30"/>
      <c r="W704" s="23"/>
      <c r="X704" s="22"/>
      <c r="Y704" s="22"/>
      <c r="Z704" s="22"/>
      <c r="AA704" s="22"/>
      <c r="AB704" s="22"/>
      <c r="AC704" s="22"/>
      <c r="AD704" s="22"/>
      <c r="AE704" s="22"/>
      <c r="AF704" s="22"/>
      <c r="AG704" s="22"/>
      <c r="AH704" s="22"/>
      <c r="AI704" s="22"/>
      <c r="AJ704" s="22"/>
      <c r="AK704" s="22"/>
      <c r="AL704" s="22"/>
      <c r="AM704" s="22"/>
      <c r="AN704" s="22"/>
      <c r="AO704" s="22"/>
    </row>
    <row r="705" ht="14.25" hidden="1" customHeight="1">
      <c r="A705" s="37">
        <v>3143.0</v>
      </c>
      <c r="B705" s="26"/>
      <c r="C705" s="12" t="str">
        <f t="shared" si="1"/>
        <v>3143</v>
      </c>
      <c r="D705" s="13">
        <v>41974.0</v>
      </c>
      <c r="E705" s="14" t="s">
        <v>3534</v>
      </c>
      <c r="F705" s="15" t="s">
        <v>25</v>
      </c>
      <c r="G705" s="16" t="s">
        <v>3535</v>
      </c>
      <c r="H705" s="17">
        <v>148230.31</v>
      </c>
      <c r="I705" s="18" t="s">
        <v>97</v>
      </c>
      <c r="J705" s="32" t="s">
        <v>3536</v>
      </c>
      <c r="K705" s="15" t="s">
        <v>3537</v>
      </c>
      <c r="L705" s="20">
        <f t="shared" si="2"/>
        <v>41197</v>
      </c>
      <c r="M705" s="20">
        <f t="shared" si="3"/>
        <v>42291</v>
      </c>
      <c r="N705" s="39" t="s">
        <v>186</v>
      </c>
      <c r="O705" s="40" t="s">
        <v>187</v>
      </c>
      <c r="P705" s="15"/>
      <c r="Q705" s="22" t="s">
        <v>3538</v>
      </c>
      <c r="R705" s="22" t="s">
        <v>43</v>
      </c>
      <c r="S705" s="22" t="s">
        <v>3539</v>
      </c>
      <c r="T705" s="16" t="s">
        <v>3540</v>
      </c>
      <c r="U705" s="23" t="s">
        <v>46</v>
      </c>
      <c r="V705" s="30"/>
      <c r="W705" s="23"/>
      <c r="X705" s="22"/>
      <c r="Y705" s="22"/>
      <c r="Z705" s="22"/>
      <c r="AA705" s="22"/>
      <c r="AB705" s="2"/>
      <c r="AC705" s="22"/>
      <c r="AD705" s="22"/>
      <c r="AE705" s="22"/>
      <c r="AF705" s="22"/>
      <c r="AG705" s="22"/>
      <c r="AH705" s="22"/>
      <c r="AI705" s="22"/>
      <c r="AJ705" s="22"/>
      <c r="AK705" s="22"/>
      <c r="AL705" s="22"/>
      <c r="AM705" s="22"/>
      <c r="AN705" s="22"/>
      <c r="AO705" s="22"/>
    </row>
    <row r="706" ht="14.25" hidden="1" customHeight="1">
      <c r="A706" s="37">
        <v>3144.0</v>
      </c>
      <c r="B706" s="26">
        <v>3.0</v>
      </c>
      <c r="C706" s="12" t="str">
        <f t="shared" si="1"/>
        <v>3144-03</v>
      </c>
      <c r="D706" s="13">
        <v>42368.0</v>
      </c>
      <c r="E706" s="14" t="s">
        <v>3541</v>
      </c>
      <c r="F706" s="15" t="s">
        <v>38</v>
      </c>
      <c r="G706" s="16" t="s">
        <v>3542</v>
      </c>
      <c r="H706" s="17">
        <v>362505.1</v>
      </c>
      <c r="I706" s="18" t="s">
        <v>97</v>
      </c>
      <c r="J706" s="32">
        <f>H706*0.1</f>
        <v>36250.51</v>
      </c>
      <c r="K706" s="15" t="s">
        <v>3543</v>
      </c>
      <c r="L706" s="20">
        <f t="shared" si="2"/>
        <v>41619</v>
      </c>
      <c r="M706" s="20">
        <f t="shared" si="3"/>
        <v>42369</v>
      </c>
      <c r="N706" s="39" t="s">
        <v>186</v>
      </c>
      <c r="O706" s="40" t="s">
        <v>187</v>
      </c>
      <c r="P706" s="15" t="s">
        <v>1482</v>
      </c>
      <c r="Q706" s="22" t="s">
        <v>3544</v>
      </c>
      <c r="R706" s="23" t="s">
        <v>995</v>
      </c>
      <c r="S706" s="22" t="s">
        <v>3545</v>
      </c>
      <c r="T706" s="16" t="s">
        <v>3546</v>
      </c>
      <c r="U706" s="23" t="s">
        <v>46</v>
      </c>
      <c r="V706" s="30"/>
      <c r="W706" s="23"/>
      <c r="X706" s="22"/>
      <c r="Y706" s="22"/>
      <c r="Z706" s="22"/>
      <c r="AA706" s="22"/>
      <c r="AB706" s="22"/>
      <c r="AC706" s="22"/>
      <c r="AD706" s="22"/>
      <c r="AE706" s="22"/>
      <c r="AF706" s="22"/>
      <c r="AG706" s="22"/>
      <c r="AH706" s="22"/>
      <c r="AI706" s="22"/>
      <c r="AJ706" s="22"/>
      <c r="AK706" s="22"/>
      <c r="AL706" s="22"/>
      <c r="AM706" s="22"/>
      <c r="AN706" s="22"/>
      <c r="AO706" s="22"/>
    </row>
    <row r="707" ht="14.25" hidden="1" customHeight="1">
      <c r="A707" s="26">
        <v>3145.0</v>
      </c>
      <c r="B707" s="18"/>
      <c r="C707" s="12" t="str">
        <f t="shared" si="1"/>
        <v>3145</v>
      </c>
      <c r="D707" s="13">
        <v>41989.0</v>
      </c>
      <c r="E707" s="22"/>
      <c r="F707" s="23"/>
      <c r="G707" s="16" t="s">
        <v>3547</v>
      </c>
      <c r="H707" s="17">
        <v>494497.0</v>
      </c>
      <c r="I707" s="18" t="s">
        <v>97</v>
      </c>
      <c r="J707" s="23"/>
      <c r="K707" s="16" t="s">
        <v>3548</v>
      </c>
      <c r="L707" s="20">
        <f t="shared" si="2"/>
        <v>41883</v>
      </c>
      <c r="M707" s="20">
        <f t="shared" si="3"/>
        <v>42978</v>
      </c>
      <c r="N707" s="29" t="s">
        <v>117</v>
      </c>
      <c r="O707" s="18" t="s">
        <v>164</v>
      </c>
      <c r="P707" s="14" t="s">
        <v>3275</v>
      </c>
      <c r="Q707" s="16" t="s">
        <v>3549</v>
      </c>
      <c r="R707" s="16" t="s">
        <v>3550</v>
      </c>
      <c r="S707" s="16" t="s">
        <v>3551</v>
      </c>
      <c r="T707" s="16" t="s">
        <v>3552</v>
      </c>
      <c r="U707" s="23" t="s">
        <v>83</v>
      </c>
      <c r="V707" s="30"/>
      <c r="W707" s="23"/>
      <c r="X707" s="22"/>
      <c r="Y707" s="22"/>
      <c r="Z707" s="22"/>
      <c r="AA707" s="22"/>
      <c r="AB707" s="22"/>
      <c r="AC707" s="22"/>
      <c r="AD707" s="22"/>
      <c r="AE707" s="22"/>
      <c r="AF707" s="22"/>
      <c r="AG707" s="22"/>
      <c r="AH707" s="22"/>
      <c r="AI707" s="22"/>
      <c r="AJ707" s="22"/>
      <c r="AK707" s="22"/>
      <c r="AL707" s="22"/>
      <c r="AM707" s="22"/>
      <c r="AN707" s="22"/>
      <c r="AO707" s="22"/>
    </row>
    <row r="708" ht="14.25" hidden="1" customHeight="1">
      <c r="A708" s="26">
        <v>3146.0</v>
      </c>
      <c r="B708" s="18">
        <v>1.0</v>
      </c>
      <c r="C708" s="12" t="str">
        <f t="shared" si="1"/>
        <v>3146-01</v>
      </c>
      <c r="D708" s="13">
        <v>41989.0</v>
      </c>
      <c r="E708" s="79"/>
      <c r="F708" s="80"/>
      <c r="G708" s="22" t="s">
        <v>3553</v>
      </c>
      <c r="H708" s="17">
        <v>181631.4</v>
      </c>
      <c r="I708" s="18" t="s">
        <v>27</v>
      </c>
      <c r="J708" s="23"/>
      <c r="K708" s="16" t="s">
        <v>3554</v>
      </c>
      <c r="L708" s="20">
        <f t="shared" si="2"/>
        <v>41943</v>
      </c>
      <c r="M708" s="20">
        <f t="shared" si="3"/>
        <v>42504</v>
      </c>
      <c r="N708" s="29" t="s">
        <v>29</v>
      </c>
      <c r="O708" s="18" t="s">
        <v>2600</v>
      </c>
      <c r="P708" s="22"/>
      <c r="Q708" s="22" t="s">
        <v>3555</v>
      </c>
      <c r="R708" s="22" t="s">
        <v>3556</v>
      </c>
      <c r="S708" s="22"/>
      <c r="T708" s="14"/>
      <c r="U708" s="23" t="s">
        <v>683</v>
      </c>
      <c r="V708" s="23"/>
      <c r="W708" s="23"/>
      <c r="X708" s="22"/>
      <c r="Y708" s="22"/>
      <c r="Z708" s="22"/>
      <c r="AA708" s="22"/>
      <c r="AB708" s="22"/>
      <c r="AC708" s="2"/>
      <c r="AD708" s="22"/>
      <c r="AE708" s="22"/>
      <c r="AF708" s="22"/>
      <c r="AG708" s="22"/>
      <c r="AH708" s="22"/>
      <c r="AI708" s="22"/>
      <c r="AJ708" s="22"/>
      <c r="AK708" s="22"/>
      <c r="AL708" s="22"/>
      <c r="AM708" s="22"/>
      <c r="AN708" s="22"/>
      <c r="AO708" s="22"/>
    </row>
    <row r="709" ht="14.25" hidden="1" customHeight="1">
      <c r="A709" s="37">
        <v>3147.0</v>
      </c>
      <c r="B709" s="26"/>
      <c r="C709" s="12" t="str">
        <f t="shared" si="1"/>
        <v>3147</v>
      </c>
      <c r="D709" s="13">
        <v>41990.0</v>
      </c>
      <c r="E709" s="14" t="s">
        <v>3557</v>
      </c>
      <c r="F709" s="15" t="s">
        <v>25</v>
      </c>
      <c r="G709" s="16" t="s">
        <v>3558</v>
      </c>
      <c r="H709" s="17">
        <v>2762056.0</v>
      </c>
      <c r="I709" s="18" t="s">
        <v>97</v>
      </c>
      <c r="J709" s="32"/>
      <c r="K709" s="15" t="s">
        <v>3559</v>
      </c>
      <c r="L709" s="20">
        <f t="shared" si="2"/>
        <v>41660</v>
      </c>
      <c r="M709" s="20">
        <f t="shared" si="3"/>
        <v>42358</v>
      </c>
      <c r="N709" s="39" t="s">
        <v>186</v>
      </c>
      <c r="O709" s="40" t="s">
        <v>187</v>
      </c>
      <c r="P709" s="15"/>
      <c r="Q709" s="22" t="s">
        <v>3560</v>
      </c>
      <c r="R709" s="22" t="s">
        <v>705</v>
      </c>
      <c r="S709" s="22" t="s">
        <v>231</v>
      </c>
      <c r="T709" s="16" t="s">
        <v>3561</v>
      </c>
      <c r="U709" s="23" t="s">
        <v>177</v>
      </c>
      <c r="V709" s="30"/>
      <c r="W709" s="23"/>
      <c r="X709" s="22"/>
      <c r="Y709" s="22"/>
      <c r="Z709" s="22"/>
      <c r="AA709" s="22"/>
      <c r="AB709" s="22"/>
      <c r="AC709" s="22"/>
      <c r="AD709" s="22"/>
      <c r="AE709" s="22"/>
      <c r="AF709" s="22"/>
      <c r="AG709" s="22"/>
      <c r="AH709" s="22"/>
      <c r="AI709" s="22"/>
      <c r="AJ709" s="22"/>
      <c r="AK709" s="22"/>
      <c r="AL709" s="22"/>
      <c r="AM709" s="22"/>
      <c r="AN709" s="22"/>
      <c r="AO709" s="22"/>
    </row>
    <row r="710" ht="14.25" hidden="1" customHeight="1">
      <c r="A710" s="37">
        <v>3148.0</v>
      </c>
      <c r="B710" s="26"/>
      <c r="C710" s="12" t="str">
        <f t="shared" si="1"/>
        <v>3148</v>
      </c>
      <c r="D710" s="13">
        <v>41991.0</v>
      </c>
      <c r="E710" s="14" t="s">
        <v>3562</v>
      </c>
      <c r="F710" s="15" t="s">
        <v>38</v>
      </c>
      <c r="G710" s="16" t="s">
        <v>3563</v>
      </c>
      <c r="H710" s="17">
        <v>712443.0</v>
      </c>
      <c r="I710" s="18" t="s">
        <v>97</v>
      </c>
      <c r="J710" s="32">
        <f>H710*0.1</f>
        <v>71244.3</v>
      </c>
      <c r="K710" s="15" t="s">
        <v>3564</v>
      </c>
      <c r="L710" s="20">
        <f t="shared" si="2"/>
        <v>41844</v>
      </c>
      <c r="M710" s="20">
        <f t="shared" si="3"/>
        <v>42575</v>
      </c>
      <c r="N710" s="39" t="s">
        <v>186</v>
      </c>
      <c r="O710" s="40" t="s">
        <v>187</v>
      </c>
      <c r="P710" s="15"/>
      <c r="Q710" s="22" t="s">
        <v>3565</v>
      </c>
      <c r="R710" s="16" t="s">
        <v>677</v>
      </c>
      <c r="S710" s="22" t="s">
        <v>3566</v>
      </c>
      <c r="T710" s="16" t="s">
        <v>3567</v>
      </c>
      <c r="U710" s="23" t="s">
        <v>46</v>
      </c>
      <c r="V710" s="30"/>
      <c r="W710" s="23"/>
      <c r="X710" s="22"/>
      <c r="Y710" s="22"/>
      <c r="Z710" s="22"/>
      <c r="AA710" s="22"/>
      <c r="AB710" s="22"/>
      <c r="AC710" s="22"/>
      <c r="AD710" s="22"/>
      <c r="AE710" s="22"/>
      <c r="AF710" s="22"/>
      <c r="AG710" s="22"/>
      <c r="AH710" s="22"/>
      <c r="AI710" s="22"/>
      <c r="AJ710" s="22"/>
      <c r="AK710" s="22"/>
      <c r="AL710" s="22"/>
      <c r="AM710" s="22"/>
      <c r="AN710" s="22"/>
      <c r="AO710" s="22"/>
    </row>
    <row r="711" ht="14.25" hidden="1" customHeight="1">
      <c r="A711" s="37">
        <v>3149.0</v>
      </c>
      <c r="B711" s="26">
        <v>1.0</v>
      </c>
      <c r="C711" s="12" t="str">
        <f t="shared" si="1"/>
        <v>3149-01</v>
      </c>
      <c r="D711" s="13">
        <v>42898.0</v>
      </c>
      <c r="E711" s="14"/>
      <c r="F711" s="15" t="s">
        <v>38</v>
      </c>
      <c r="G711" s="16" t="s">
        <v>3568</v>
      </c>
      <c r="H711" s="17">
        <v>5999990.0</v>
      </c>
      <c r="I711" s="18" t="s">
        <v>97</v>
      </c>
      <c r="J711" s="32"/>
      <c r="K711" s="15" t="s">
        <v>3569</v>
      </c>
      <c r="L711" s="20">
        <f t="shared" si="2"/>
        <v>41883</v>
      </c>
      <c r="M711" s="20">
        <f t="shared" si="3"/>
        <v>44074</v>
      </c>
      <c r="N711" s="39" t="s">
        <v>186</v>
      </c>
      <c r="O711" s="40" t="s">
        <v>187</v>
      </c>
      <c r="P711" s="15"/>
      <c r="Q711" s="22" t="s">
        <v>3570</v>
      </c>
      <c r="R711" s="23" t="s">
        <v>213</v>
      </c>
      <c r="S711" s="22" t="s">
        <v>475</v>
      </c>
      <c r="T711" s="16" t="s">
        <v>3571</v>
      </c>
      <c r="U711" s="23" t="s">
        <v>59</v>
      </c>
      <c r="V711" s="30"/>
      <c r="W711" s="23"/>
      <c r="X711" s="22"/>
      <c r="Y711" s="22"/>
      <c r="Z711" s="22"/>
      <c r="AA711" s="22"/>
      <c r="AB711" s="22"/>
      <c r="AC711" s="22"/>
      <c r="AD711" s="22"/>
      <c r="AE711" s="22"/>
      <c r="AF711" s="22"/>
      <c r="AG711" s="22"/>
      <c r="AH711" s="22"/>
      <c r="AI711" s="22"/>
      <c r="AJ711" s="22"/>
      <c r="AK711" s="22"/>
      <c r="AL711" s="22"/>
      <c r="AM711" s="22"/>
      <c r="AN711" s="22"/>
      <c r="AO711" s="22"/>
    </row>
    <row r="712" ht="14.25" hidden="1" customHeight="1">
      <c r="A712" s="37">
        <v>3150.0</v>
      </c>
      <c r="B712" s="26">
        <v>2.0</v>
      </c>
      <c r="C712" s="12" t="str">
        <f t="shared" si="1"/>
        <v>3150-02</v>
      </c>
      <c r="D712" s="13">
        <v>42570.0</v>
      </c>
      <c r="E712" s="14" t="s">
        <v>3572</v>
      </c>
      <c r="F712" s="15" t="s">
        <v>25</v>
      </c>
      <c r="G712" s="16" t="s">
        <v>3573</v>
      </c>
      <c r="H712" s="17">
        <v>4100000.0</v>
      </c>
      <c r="I712" s="18" t="s">
        <v>97</v>
      </c>
      <c r="J712" s="32"/>
      <c r="K712" s="15" t="s">
        <v>3574</v>
      </c>
      <c r="L712" s="20">
        <f t="shared" si="2"/>
        <v>41913</v>
      </c>
      <c r="M712" s="20">
        <f t="shared" si="3"/>
        <v>42643</v>
      </c>
      <c r="N712" s="39" t="s">
        <v>186</v>
      </c>
      <c r="O712" s="40" t="s">
        <v>187</v>
      </c>
      <c r="P712" s="15"/>
      <c r="Q712" s="22" t="s">
        <v>3575</v>
      </c>
      <c r="R712" s="22" t="s">
        <v>105</v>
      </c>
      <c r="S712" s="22" t="s">
        <v>2421</v>
      </c>
      <c r="T712" s="16" t="s">
        <v>3576</v>
      </c>
      <c r="U712" s="23" t="s">
        <v>59</v>
      </c>
      <c r="V712" s="30"/>
      <c r="W712" s="23"/>
      <c r="X712" s="22"/>
      <c r="Y712" s="22"/>
      <c r="Z712" s="22"/>
      <c r="AA712" s="22"/>
      <c r="AB712" s="22"/>
      <c r="AC712" s="22"/>
      <c r="AD712" s="2"/>
      <c r="AE712" s="2"/>
      <c r="AF712" s="2"/>
      <c r="AG712" s="2"/>
      <c r="AH712" s="2"/>
      <c r="AI712" s="2"/>
      <c r="AJ712" s="2"/>
      <c r="AK712" s="2"/>
      <c r="AL712" s="2"/>
      <c r="AM712" s="2"/>
      <c r="AN712" s="2"/>
      <c r="AO712" s="2"/>
    </row>
    <row r="713" ht="14.25" hidden="1" customHeight="1">
      <c r="A713" s="26">
        <v>3151.0</v>
      </c>
      <c r="B713" s="11">
        <v>8.0</v>
      </c>
      <c r="C713" s="12" t="str">
        <f t="shared" si="1"/>
        <v>3151-08</v>
      </c>
      <c r="D713" s="13">
        <v>43122.0</v>
      </c>
      <c r="E713" s="65" t="s">
        <v>3577</v>
      </c>
      <c r="F713" s="15" t="s">
        <v>38</v>
      </c>
      <c r="G713" s="22" t="s">
        <v>3578</v>
      </c>
      <c r="H713" s="17">
        <v>501530.33</v>
      </c>
      <c r="I713" s="18" t="s">
        <v>27</v>
      </c>
      <c r="J713" s="19"/>
      <c r="K713" s="16" t="s">
        <v>3579</v>
      </c>
      <c r="L713" s="20">
        <f t="shared" si="2"/>
        <v>41942</v>
      </c>
      <c r="M713" s="20">
        <f t="shared" si="3"/>
        <v>43244</v>
      </c>
      <c r="N713" s="29" t="s">
        <v>29</v>
      </c>
      <c r="O713" s="18" t="s">
        <v>2600</v>
      </c>
      <c r="P713" s="22" t="s">
        <v>3580</v>
      </c>
      <c r="Q713" s="22" t="s">
        <v>3581</v>
      </c>
      <c r="R713" s="22" t="s">
        <v>3582</v>
      </c>
      <c r="S713" s="22" t="s">
        <v>3583</v>
      </c>
      <c r="T713" s="16" t="s">
        <v>3584</v>
      </c>
      <c r="U713" s="23" t="s">
        <v>91</v>
      </c>
      <c r="V713" s="30"/>
      <c r="W713" s="23"/>
      <c r="X713" s="22"/>
      <c r="Y713" s="22"/>
      <c r="Z713" s="22"/>
      <c r="AA713" s="22"/>
      <c r="AB713" s="22"/>
      <c r="AC713" s="22"/>
      <c r="AD713" s="22"/>
      <c r="AE713" s="22"/>
      <c r="AF713" s="22"/>
      <c r="AG713" s="22"/>
      <c r="AH713" s="22"/>
      <c r="AI713" s="22"/>
      <c r="AJ713" s="22"/>
      <c r="AK713" s="22"/>
      <c r="AL713" s="22"/>
      <c r="AM713" s="22"/>
      <c r="AN713" s="22"/>
      <c r="AO713" s="22"/>
    </row>
    <row r="714" ht="14.25" hidden="1" customHeight="1">
      <c r="A714" s="26">
        <v>3152.0</v>
      </c>
      <c r="B714" s="18">
        <v>3.0</v>
      </c>
      <c r="C714" s="12" t="str">
        <f t="shared" si="1"/>
        <v>3152-03</v>
      </c>
      <c r="D714" s="13">
        <v>42822.0</v>
      </c>
      <c r="E714" s="22"/>
      <c r="F714" s="23" t="s">
        <v>25</v>
      </c>
      <c r="G714" s="16" t="s">
        <v>3585</v>
      </c>
      <c r="H714" s="17">
        <v>243000.0</v>
      </c>
      <c r="I714" s="18" t="s">
        <v>97</v>
      </c>
      <c r="J714" s="23"/>
      <c r="K714" s="16" t="s">
        <v>3586</v>
      </c>
      <c r="L714" s="20">
        <f t="shared" si="2"/>
        <v>41961</v>
      </c>
      <c r="M714" s="20">
        <f t="shared" si="3"/>
        <v>42855</v>
      </c>
      <c r="N714" s="29" t="s">
        <v>117</v>
      </c>
      <c r="O714" s="18" t="s">
        <v>164</v>
      </c>
      <c r="P714" s="23" t="s">
        <v>3587</v>
      </c>
      <c r="Q714" s="16" t="s">
        <v>3588</v>
      </c>
      <c r="R714" s="16" t="s">
        <v>1415</v>
      </c>
      <c r="S714" s="16" t="s">
        <v>3589</v>
      </c>
      <c r="T714" s="16" t="s">
        <v>3590</v>
      </c>
      <c r="U714" s="23" t="s">
        <v>237</v>
      </c>
      <c r="V714" s="30"/>
      <c r="W714" s="23"/>
      <c r="X714" s="22"/>
      <c r="Y714" s="22"/>
      <c r="Z714" s="22"/>
      <c r="AA714" s="22"/>
      <c r="AB714" s="22"/>
      <c r="AC714" s="22"/>
      <c r="AD714" s="22"/>
      <c r="AE714" s="22"/>
      <c r="AF714" s="22"/>
      <c r="AG714" s="22"/>
      <c r="AH714" s="22"/>
      <c r="AI714" s="22"/>
      <c r="AJ714" s="22"/>
      <c r="AK714" s="22"/>
      <c r="AL714" s="22"/>
      <c r="AM714" s="22"/>
      <c r="AN714" s="22"/>
      <c r="AO714" s="22"/>
    </row>
    <row r="715" ht="14.25" hidden="1" customHeight="1">
      <c r="A715" s="37">
        <v>3153.0</v>
      </c>
      <c r="B715" s="26"/>
      <c r="C715" s="12" t="str">
        <f t="shared" si="1"/>
        <v>3153</v>
      </c>
      <c r="D715" s="13">
        <v>42009.0</v>
      </c>
      <c r="E715" s="14" t="s">
        <v>3591</v>
      </c>
      <c r="F715" s="15" t="s">
        <v>25</v>
      </c>
      <c r="G715" s="16" t="s">
        <v>3592</v>
      </c>
      <c r="H715" s="17">
        <v>3499896.0</v>
      </c>
      <c r="I715" s="18" t="s">
        <v>97</v>
      </c>
      <c r="J715" s="32"/>
      <c r="K715" s="15" t="s">
        <v>3593</v>
      </c>
      <c r="L715" s="20">
        <f t="shared" si="2"/>
        <v>41162</v>
      </c>
      <c r="M715" s="20">
        <f t="shared" si="3"/>
        <v>42256</v>
      </c>
      <c r="N715" s="39" t="s">
        <v>186</v>
      </c>
      <c r="O715" s="40" t="s">
        <v>187</v>
      </c>
      <c r="P715" s="15"/>
      <c r="Q715" s="22" t="s">
        <v>120</v>
      </c>
      <c r="R715" s="22" t="s">
        <v>120</v>
      </c>
      <c r="S715" s="22" t="s">
        <v>3594</v>
      </c>
      <c r="T715" s="16" t="s">
        <v>3595</v>
      </c>
      <c r="U715" s="23" t="s">
        <v>59</v>
      </c>
      <c r="V715" s="30"/>
      <c r="W715" s="23"/>
      <c r="X715" s="57"/>
      <c r="Y715" s="22"/>
      <c r="Z715" s="22"/>
      <c r="AA715" s="22"/>
      <c r="AB715" s="22"/>
      <c r="AC715" s="22"/>
      <c r="AD715" s="22"/>
      <c r="AE715" s="22"/>
      <c r="AF715" s="22"/>
      <c r="AG715" s="22"/>
      <c r="AH715" s="22"/>
      <c r="AI715" s="22"/>
      <c r="AJ715" s="22"/>
      <c r="AK715" s="22"/>
      <c r="AL715" s="22"/>
      <c r="AM715" s="22"/>
      <c r="AN715" s="22"/>
      <c r="AO715" s="22"/>
    </row>
    <row r="716" ht="14.25" hidden="1" customHeight="1">
      <c r="A716" s="26">
        <v>3154.0</v>
      </c>
      <c r="B716" s="18">
        <v>5.0</v>
      </c>
      <c r="C716" s="12" t="str">
        <f t="shared" si="1"/>
        <v>3154-05</v>
      </c>
      <c r="D716" s="13">
        <v>43446.0</v>
      </c>
      <c r="E716" s="22"/>
      <c r="F716" s="23" t="s">
        <v>38</v>
      </c>
      <c r="G716" s="16" t="s">
        <v>3596</v>
      </c>
      <c r="H716" s="17">
        <v>4.6533178E7</v>
      </c>
      <c r="I716" s="18" t="s">
        <v>97</v>
      </c>
      <c r="J716" s="23"/>
      <c r="K716" s="16" t="s">
        <v>3597</v>
      </c>
      <c r="L716" s="20">
        <f t="shared" si="2"/>
        <v>41950</v>
      </c>
      <c r="M716" s="20">
        <f t="shared" si="3"/>
        <v>43646</v>
      </c>
      <c r="N716" s="29" t="s">
        <v>117</v>
      </c>
      <c r="O716" s="18" t="s">
        <v>118</v>
      </c>
      <c r="P716" s="23" t="s">
        <v>144</v>
      </c>
      <c r="Q716" s="22" t="s">
        <v>149</v>
      </c>
      <c r="R716" s="16" t="s">
        <v>112</v>
      </c>
      <c r="S716" s="22" t="s">
        <v>149</v>
      </c>
      <c r="T716" s="16" t="s">
        <v>3598</v>
      </c>
      <c r="U716" s="23" t="s">
        <v>59</v>
      </c>
      <c r="V716" s="30"/>
      <c r="W716" s="23"/>
      <c r="X716" s="22"/>
      <c r="Y716" s="22"/>
      <c r="Z716" s="22"/>
      <c r="AA716" s="22"/>
      <c r="AB716" s="22"/>
      <c r="AC716" s="22"/>
      <c r="AD716" s="22"/>
      <c r="AE716" s="22"/>
      <c r="AF716" s="22"/>
      <c r="AG716" s="22"/>
      <c r="AH716" s="22"/>
      <c r="AI716" s="22"/>
      <c r="AJ716" s="22"/>
      <c r="AK716" s="22"/>
      <c r="AL716" s="22"/>
      <c r="AM716" s="22"/>
      <c r="AN716" s="22"/>
      <c r="AO716" s="22"/>
    </row>
    <row r="717" ht="14.25" hidden="1" customHeight="1">
      <c r="A717" s="26">
        <v>3155.0</v>
      </c>
      <c r="B717" s="18"/>
      <c r="C717" s="12" t="str">
        <f t="shared" si="1"/>
        <v>3155</v>
      </c>
      <c r="D717" s="13"/>
      <c r="E717" s="79"/>
      <c r="F717" s="80"/>
      <c r="G717" s="22" t="s">
        <v>3599</v>
      </c>
      <c r="H717" s="17">
        <v>31000.0</v>
      </c>
      <c r="I717" s="18" t="s">
        <v>27</v>
      </c>
      <c r="J717" s="23"/>
      <c r="K717" s="16" t="s">
        <v>3600</v>
      </c>
      <c r="L717" s="20">
        <f t="shared" si="2"/>
        <v>41981</v>
      </c>
      <c r="M717" s="20">
        <f t="shared" si="3"/>
        <v>42345</v>
      </c>
      <c r="N717" s="29" t="s">
        <v>29</v>
      </c>
      <c r="O717" s="18" t="s">
        <v>2600</v>
      </c>
      <c r="P717" s="14" t="s">
        <v>3601</v>
      </c>
      <c r="Q717" s="22" t="s">
        <v>3602</v>
      </c>
      <c r="R717" s="22" t="s">
        <v>1205</v>
      </c>
      <c r="S717" s="22" t="s">
        <v>3603</v>
      </c>
      <c r="T717" s="14"/>
      <c r="U717" s="23" t="s">
        <v>338</v>
      </c>
      <c r="V717" s="30"/>
      <c r="W717" s="23"/>
      <c r="X717" s="22"/>
      <c r="Y717" s="22"/>
      <c r="Z717" s="22"/>
      <c r="AA717" s="22"/>
      <c r="AB717" s="22"/>
      <c r="AC717" s="22"/>
      <c r="AD717" s="22"/>
      <c r="AE717" s="22"/>
      <c r="AF717" s="22"/>
      <c r="AG717" s="22"/>
      <c r="AH717" s="22"/>
      <c r="AI717" s="22"/>
      <c r="AJ717" s="22"/>
      <c r="AK717" s="22"/>
      <c r="AL717" s="22"/>
      <c r="AM717" s="22"/>
      <c r="AN717" s="22"/>
      <c r="AO717" s="22"/>
    </row>
    <row r="718" ht="14.25" hidden="1" customHeight="1">
      <c r="A718" s="26">
        <v>3156.0</v>
      </c>
      <c r="B718" s="18"/>
      <c r="C718" s="12" t="str">
        <f t="shared" si="1"/>
        <v>3156</v>
      </c>
      <c r="D718" s="13"/>
      <c r="E718" s="79"/>
      <c r="F718" s="80"/>
      <c r="G718" s="22" t="s">
        <v>3604</v>
      </c>
      <c r="H718" s="17">
        <v>1260436.0</v>
      </c>
      <c r="I718" s="18" t="s">
        <v>27</v>
      </c>
      <c r="J718" s="23"/>
      <c r="K718" s="16" t="s">
        <v>3605</v>
      </c>
      <c r="L718" s="20">
        <f t="shared" si="2"/>
        <v>41908</v>
      </c>
      <c r="M718" s="20">
        <f t="shared" si="3"/>
        <v>42272</v>
      </c>
      <c r="N718" s="29" t="s">
        <v>29</v>
      </c>
      <c r="O718" s="13" t="s">
        <v>30</v>
      </c>
      <c r="P718" s="22" t="s">
        <v>3606</v>
      </c>
      <c r="Q718" s="22" t="s">
        <v>3607</v>
      </c>
      <c r="R718" s="22" t="s">
        <v>3608</v>
      </c>
      <c r="S718" s="22" t="s">
        <v>3609</v>
      </c>
      <c r="T718" s="14"/>
      <c r="U718" s="23" t="s">
        <v>345</v>
      </c>
      <c r="V718" s="30"/>
      <c r="W718" s="23"/>
      <c r="X718" s="2"/>
      <c r="Y718" s="22"/>
      <c r="Z718" s="22"/>
      <c r="AA718" s="22"/>
      <c r="AB718" s="22"/>
      <c r="AC718" s="22"/>
      <c r="AD718" s="22"/>
      <c r="AE718" s="22"/>
      <c r="AF718" s="22"/>
      <c r="AG718" s="22"/>
      <c r="AH718" s="22"/>
      <c r="AI718" s="22"/>
      <c r="AJ718" s="22"/>
      <c r="AK718" s="22"/>
      <c r="AL718" s="22"/>
      <c r="AM718" s="22"/>
      <c r="AN718" s="22"/>
      <c r="AO718" s="22"/>
    </row>
    <row r="719" ht="14.25" hidden="1" customHeight="1">
      <c r="A719" s="26">
        <v>3157.0</v>
      </c>
      <c r="B719" s="18"/>
      <c r="C719" s="12" t="str">
        <f t="shared" si="1"/>
        <v>3157</v>
      </c>
      <c r="D719" s="13"/>
      <c r="E719" s="79"/>
      <c r="F719" s="80"/>
      <c r="G719" s="22" t="s">
        <v>3610</v>
      </c>
      <c r="H719" s="17">
        <v>2.4220482E7</v>
      </c>
      <c r="I719" s="18" t="s">
        <v>27</v>
      </c>
      <c r="J719" s="23"/>
      <c r="K719" s="16" t="s">
        <v>3611</v>
      </c>
      <c r="L719" s="20">
        <f t="shared" si="2"/>
        <v>41978</v>
      </c>
      <c r="M719" s="20">
        <f t="shared" si="3"/>
        <v>42342</v>
      </c>
      <c r="N719" s="29" t="s">
        <v>29</v>
      </c>
      <c r="O719" s="13" t="s">
        <v>30</v>
      </c>
      <c r="P719" s="22" t="s">
        <v>3612</v>
      </c>
      <c r="Q719" s="22" t="s">
        <v>3613</v>
      </c>
      <c r="R719" s="22" t="s">
        <v>2929</v>
      </c>
      <c r="S719" s="22" t="s">
        <v>3614</v>
      </c>
      <c r="T719" s="14"/>
      <c r="U719" s="23" t="s">
        <v>74</v>
      </c>
      <c r="V719" s="30"/>
      <c r="W719" s="23"/>
      <c r="X719" s="22"/>
      <c r="Y719" s="2"/>
      <c r="Z719" s="2"/>
      <c r="AA719" s="2"/>
      <c r="AB719" s="22"/>
      <c r="AC719" s="22"/>
      <c r="AD719" s="22"/>
      <c r="AE719" s="22"/>
      <c r="AF719" s="22"/>
      <c r="AG719" s="22"/>
      <c r="AH719" s="22"/>
      <c r="AI719" s="22"/>
      <c r="AJ719" s="22"/>
      <c r="AK719" s="22"/>
      <c r="AL719" s="22"/>
      <c r="AM719" s="22"/>
      <c r="AN719" s="22"/>
      <c r="AO719" s="22"/>
    </row>
    <row r="720" ht="14.25" customHeight="1">
      <c r="A720" s="26">
        <v>3158.0</v>
      </c>
      <c r="B720" s="18">
        <v>8.0</v>
      </c>
      <c r="C720" s="12" t="str">
        <f t="shared" si="1"/>
        <v>3158-08</v>
      </c>
      <c r="D720" s="59">
        <v>44403.0</v>
      </c>
      <c r="E720" s="81" t="s">
        <v>3615</v>
      </c>
      <c r="F720" s="82" t="s">
        <v>38</v>
      </c>
      <c r="G720" s="61" t="s">
        <v>3616</v>
      </c>
      <c r="H720" s="17">
        <v>1.93251E7</v>
      </c>
      <c r="I720" s="18" t="s">
        <v>660</v>
      </c>
      <c r="J720" s="64"/>
      <c r="K720" s="62" t="s">
        <v>3617</v>
      </c>
      <c r="L720" s="20">
        <f t="shared" si="2"/>
        <v>41858</v>
      </c>
      <c r="M720" s="20">
        <f t="shared" si="3"/>
        <v>44651</v>
      </c>
      <c r="N720" s="63" t="s">
        <v>29</v>
      </c>
      <c r="O720" s="21" t="s">
        <v>662</v>
      </c>
      <c r="P720" s="61" t="s">
        <v>3082</v>
      </c>
      <c r="Q720" s="62" t="s">
        <v>3618</v>
      </c>
      <c r="R720" s="62" t="s">
        <v>3619</v>
      </c>
      <c r="S720" s="62" t="s">
        <v>3620</v>
      </c>
      <c r="T720" s="73" t="s">
        <v>3621</v>
      </c>
      <c r="U720" s="64" t="s">
        <v>338</v>
      </c>
      <c r="V720" s="23"/>
      <c r="W720" s="23"/>
      <c r="X720" s="22"/>
      <c r="Y720" s="22"/>
      <c r="Z720" s="22"/>
      <c r="AA720" s="22"/>
      <c r="AB720" s="22"/>
      <c r="AC720" s="22"/>
      <c r="AD720" s="22"/>
      <c r="AE720" s="22"/>
      <c r="AF720" s="22"/>
      <c r="AG720" s="22"/>
      <c r="AH720" s="22"/>
      <c r="AI720" s="22"/>
      <c r="AJ720" s="22"/>
      <c r="AK720" s="22"/>
      <c r="AL720" s="22"/>
      <c r="AM720" s="22"/>
      <c r="AN720" s="22"/>
      <c r="AO720" s="22"/>
    </row>
    <row r="721" ht="14.25" hidden="1" customHeight="1">
      <c r="A721" s="37">
        <v>3159.0</v>
      </c>
      <c r="B721" s="26"/>
      <c r="C721" s="12" t="str">
        <f t="shared" si="1"/>
        <v>3159</v>
      </c>
      <c r="D721" s="13">
        <v>42025.0</v>
      </c>
      <c r="E721" s="14" t="s">
        <v>3622</v>
      </c>
      <c r="F721" s="15" t="s">
        <v>25</v>
      </c>
      <c r="G721" s="16" t="s">
        <v>3623</v>
      </c>
      <c r="H721" s="17">
        <v>1128159.0</v>
      </c>
      <c r="I721" s="18" t="s">
        <v>97</v>
      </c>
      <c r="J721" s="32"/>
      <c r="K721" s="15" t="s">
        <v>3624</v>
      </c>
      <c r="L721" s="20">
        <f t="shared" si="2"/>
        <v>41941</v>
      </c>
      <c r="M721" s="20">
        <f t="shared" si="3"/>
        <v>42091</v>
      </c>
      <c r="N721" s="39" t="s">
        <v>186</v>
      </c>
      <c r="O721" s="40" t="s">
        <v>187</v>
      </c>
      <c r="P721" s="15"/>
      <c r="Q721" s="22" t="s">
        <v>3625</v>
      </c>
      <c r="R721" s="22" t="s">
        <v>105</v>
      </c>
      <c r="S721" s="22" t="s">
        <v>3626</v>
      </c>
      <c r="T721" s="16" t="s">
        <v>3627</v>
      </c>
      <c r="U721" s="23" t="s">
        <v>74</v>
      </c>
      <c r="V721" s="83"/>
      <c r="W721" s="23"/>
      <c r="X721" s="22"/>
      <c r="Y721" s="22"/>
      <c r="Z721" s="22"/>
      <c r="AA721" s="22"/>
      <c r="AB721" s="22"/>
      <c r="AC721" s="22"/>
      <c r="AD721" s="22"/>
      <c r="AE721" s="22"/>
      <c r="AF721" s="22"/>
      <c r="AG721" s="22"/>
      <c r="AH721" s="22"/>
      <c r="AI721" s="22"/>
      <c r="AJ721" s="22"/>
      <c r="AK721" s="22"/>
      <c r="AL721" s="22"/>
      <c r="AM721" s="22"/>
      <c r="AN721" s="22"/>
      <c r="AO721" s="22"/>
    </row>
    <row r="722" ht="14.25" hidden="1" customHeight="1">
      <c r="A722" s="37">
        <v>3160.0</v>
      </c>
      <c r="B722" s="26"/>
      <c r="C722" s="12" t="str">
        <f t="shared" si="1"/>
        <v>3160</v>
      </c>
      <c r="D722" s="13">
        <v>42025.0</v>
      </c>
      <c r="E722" s="14" t="s">
        <v>3628</v>
      </c>
      <c r="F722" s="15" t="s">
        <v>25</v>
      </c>
      <c r="G722" s="16" t="s">
        <v>3629</v>
      </c>
      <c r="H722" s="17">
        <v>142761.6</v>
      </c>
      <c r="I722" s="18" t="s">
        <v>97</v>
      </c>
      <c r="J722" s="32"/>
      <c r="K722" s="15" t="s">
        <v>3630</v>
      </c>
      <c r="L722" s="20">
        <f t="shared" si="2"/>
        <v>41947</v>
      </c>
      <c r="M722" s="20">
        <f t="shared" si="3"/>
        <v>42097</v>
      </c>
      <c r="N722" s="39" t="s">
        <v>186</v>
      </c>
      <c r="O722" s="40" t="s">
        <v>187</v>
      </c>
      <c r="P722" s="15"/>
      <c r="Q722" s="22" t="s">
        <v>3631</v>
      </c>
      <c r="R722" s="22" t="s">
        <v>105</v>
      </c>
      <c r="S722" s="22" t="s">
        <v>3632</v>
      </c>
      <c r="T722" s="16" t="s">
        <v>3633</v>
      </c>
      <c r="U722" s="23" t="s">
        <v>74</v>
      </c>
      <c r="V722" s="55"/>
      <c r="W722" s="23"/>
      <c r="X722" s="22"/>
      <c r="Y722" s="22"/>
      <c r="Z722" s="22"/>
      <c r="AA722" s="22"/>
      <c r="AB722" s="22"/>
      <c r="AC722" s="22"/>
      <c r="AD722" s="22"/>
      <c r="AE722" s="22"/>
      <c r="AF722" s="22"/>
      <c r="AG722" s="22"/>
      <c r="AH722" s="22"/>
      <c r="AI722" s="22"/>
      <c r="AJ722" s="22"/>
      <c r="AK722" s="22"/>
      <c r="AL722" s="22"/>
      <c r="AM722" s="22"/>
      <c r="AN722" s="22"/>
      <c r="AO722" s="22"/>
    </row>
    <row r="723" ht="14.25" hidden="1" customHeight="1">
      <c r="A723" s="37">
        <v>3161.0</v>
      </c>
      <c r="B723" s="26"/>
      <c r="C723" s="12" t="str">
        <f t="shared" si="1"/>
        <v>3161</v>
      </c>
      <c r="D723" s="13">
        <v>42030.0</v>
      </c>
      <c r="E723" s="14" t="s">
        <v>3634</v>
      </c>
      <c r="F723" s="15" t="s">
        <v>25</v>
      </c>
      <c r="G723" s="16" t="s">
        <v>3635</v>
      </c>
      <c r="H723" s="17">
        <v>772579.0</v>
      </c>
      <c r="I723" s="18" t="s">
        <v>97</v>
      </c>
      <c r="J723" s="32">
        <v>253600.0</v>
      </c>
      <c r="K723" s="15" t="s">
        <v>3636</v>
      </c>
      <c r="L723" s="20">
        <f t="shared" si="2"/>
        <v>42005</v>
      </c>
      <c r="M723" s="20">
        <f t="shared" si="3"/>
        <v>43220</v>
      </c>
      <c r="N723" s="39" t="s">
        <v>186</v>
      </c>
      <c r="O723" s="40" t="s">
        <v>187</v>
      </c>
      <c r="P723" s="14"/>
      <c r="Q723" s="22" t="s">
        <v>3637</v>
      </c>
      <c r="R723" s="22" t="s">
        <v>799</v>
      </c>
      <c r="S723" s="22" t="s">
        <v>3638</v>
      </c>
      <c r="T723" s="16" t="s">
        <v>3639</v>
      </c>
      <c r="U723" s="23" t="s">
        <v>83</v>
      </c>
      <c r="V723" s="55"/>
      <c r="W723" s="23"/>
      <c r="X723" s="22"/>
      <c r="Y723" s="22"/>
      <c r="Z723" s="22"/>
      <c r="AA723" s="22"/>
      <c r="AB723" s="22"/>
      <c r="AC723" s="22"/>
      <c r="AD723" s="22"/>
      <c r="AE723" s="22"/>
      <c r="AF723" s="22"/>
      <c r="AG723" s="22"/>
      <c r="AH723" s="22"/>
      <c r="AI723" s="22"/>
      <c r="AJ723" s="22"/>
      <c r="AK723" s="22"/>
      <c r="AL723" s="22"/>
      <c r="AM723" s="22"/>
      <c r="AN723" s="22"/>
      <c r="AO723" s="22"/>
    </row>
    <row r="724" ht="14.25" hidden="1" customHeight="1">
      <c r="A724" s="26">
        <v>3162.0</v>
      </c>
      <c r="B724" s="18"/>
      <c r="C724" s="12" t="str">
        <f t="shared" si="1"/>
        <v>3162</v>
      </c>
      <c r="D724" s="13">
        <v>42031.0</v>
      </c>
      <c r="E724" s="79" t="s">
        <v>3640</v>
      </c>
      <c r="F724" s="80" t="s">
        <v>38</v>
      </c>
      <c r="G724" s="22" t="s">
        <v>3641</v>
      </c>
      <c r="H724" s="17">
        <v>5000000.0</v>
      </c>
      <c r="I724" s="18" t="s">
        <v>27</v>
      </c>
      <c r="J724" s="23"/>
      <c r="K724" s="16" t="s">
        <v>3642</v>
      </c>
      <c r="L724" s="20">
        <f t="shared" si="2"/>
        <v>41744</v>
      </c>
      <c r="M724" s="20">
        <f t="shared" si="3"/>
        <v>43205</v>
      </c>
      <c r="N724" s="29" t="s">
        <v>29</v>
      </c>
      <c r="O724" s="13" t="s">
        <v>30</v>
      </c>
      <c r="P724" s="22" t="s">
        <v>3133</v>
      </c>
      <c r="Q724" s="22" t="s">
        <v>3643</v>
      </c>
      <c r="R724" s="22" t="s">
        <v>1599</v>
      </c>
      <c r="S724" s="22" t="s">
        <v>3644</v>
      </c>
      <c r="T724" s="14" t="s">
        <v>3645</v>
      </c>
      <c r="U724" s="23" t="s">
        <v>74</v>
      </c>
      <c r="V724" s="55"/>
      <c r="W724" s="23"/>
      <c r="X724" s="22"/>
      <c r="Y724" s="22"/>
      <c r="Z724" s="22"/>
      <c r="AA724" s="22"/>
      <c r="AB724" s="22"/>
      <c r="AC724" s="22"/>
      <c r="AD724" s="22"/>
      <c r="AE724" s="22"/>
      <c r="AF724" s="22"/>
      <c r="AG724" s="22"/>
      <c r="AH724" s="22"/>
      <c r="AI724" s="22"/>
      <c r="AJ724" s="22"/>
      <c r="AK724" s="22"/>
      <c r="AL724" s="22"/>
      <c r="AM724" s="22"/>
      <c r="AN724" s="22"/>
      <c r="AO724" s="22"/>
    </row>
    <row r="725" ht="14.25" hidden="1" customHeight="1">
      <c r="A725" s="37">
        <v>3163.0</v>
      </c>
      <c r="B725" s="26">
        <v>1.0</v>
      </c>
      <c r="C725" s="12" t="str">
        <f t="shared" si="1"/>
        <v>3163-01</v>
      </c>
      <c r="D725" s="13">
        <v>42366.0</v>
      </c>
      <c r="E725" s="14" t="s">
        <v>3646</v>
      </c>
      <c r="F725" s="15" t="s">
        <v>25</v>
      </c>
      <c r="G725" s="16" t="s">
        <v>3647</v>
      </c>
      <c r="H725" s="17">
        <v>4500000.0</v>
      </c>
      <c r="I725" s="18" t="s">
        <v>97</v>
      </c>
      <c r="J725" s="32"/>
      <c r="K725" s="15" t="s">
        <v>3648</v>
      </c>
      <c r="L725" s="20">
        <f t="shared" si="2"/>
        <v>41943</v>
      </c>
      <c r="M725" s="20">
        <f t="shared" si="3"/>
        <v>42429</v>
      </c>
      <c r="N725" s="39" t="s">
        <v>186</v>
      </c>
      <c r="O725" s="40" t="s">
        <v>187</v>
      </c>
      <c r="P725" s="15"/>
      <c r="Q725" s="22" t="s">
        <v>3649</v>
      </c>
      <c r="R725" s="22" t="s">
        <v>3650</v>
      </c>
      <c r="S725" s="22" t="s">
        <v>3651</v>
      </c>
      <c r="T725" s="16" t="s">
        <v>3652</v>
      </c>
      <c r="U725" s="23" t="s">
        <v>74</v>
      </c>
      <c r="V725" s="23"/>
      <c r="W725" s="23"/>
      <c r="X725" s="22"/>
      <c r="Y725" s="22"/>
      <c r="Z725" s="22"/>
      <c r="AA725" s="22"/>
      <c r="AB725" s="22"/>
      <c r="AC725" s="22"/>
      <c r="AD725" s="22"/>
      <c r="AE725" s="22"/>
      <c r="AF725" s="22"/>
      <c r="AG725" s="22"/>
      <c r="AH725" s="22"/>
      <c r="AI725" s="22"/>
      <c r="AJ725" s="22"/>
      <c r="AK725" s="22"/>
      <c r="AL725" s="22"/>
      <c r="AM725" s="22"/>
      <c r="AN725" s="22"/>
      <c r="AO725" s="22"/>
    </row>
    <row r="726" ht="14.25" hidden="1" customHeight="1">
      <c r="A726" s="37">
        <v>3164.0</v>
      </c>
      <c r="B726" s="26"/>
      <c r="C726" s="12" t="str">
        <f t="shared" si="1"/>
        <v>3164</v>
      </c>
      <c r="D726" s="13">
        <v>42031.0</v>
      </c>
      <c r="E726" s="14" t="s">
        <v>3653</v>
      </c>
      <c r="F726" s="15" t="s">
        <v>25</v>
      </c>
      <c r="G726" s="16" t="s">
        <v>3654</v>
      </c>
      <c r="H726" s="17">
        <v>5885194.0</v>
      </c>
      <c r="I726" s="18" t="s">
        <v>97</v>
      </c>
      <c r="J726" s="32"/>
      <c r="K726" s="15" t="s">
        <v>3655</v>
      </c>
      <c r="L726" s="20">
        <f t="shared" si="2"/>
        <v>41942</v>
      </c>
      <c r="M726" s="20">
        <f t="shared" si="3"/>
        <v>42092</v>
      </c>
      <c r="N726" s="39" t="s">
        <v>186</v>
      </c>
      <c r="O726" s="40" t="s">
        <v>187</v>
      </c>
      <c r="P726" s="15"/>
      <c r="Q726" s="22" t="s">
        <v>3625</v>
      </c>
      <c r="R726" s="22" t="s">
        <v>105</v>
      </c>
      <c r="S726" s="22" t="s">
        <v>3656</v>
      </c>
      <c r="T726" s="16" t="s">
        <v>3657</v>
      </c>
      <c r="U726" s="23" t="s">
        <v>74</v>
      </c>
      <c r="V726" s="30"/>
      <c r="W726" s="23"/>
      <c r="X726" s="22"/>
      <c r="Y726" s="22"/>
      <c r="Z726" s="22"/>
      <c r="AA726" s="22"/>
      <c r="AB726" s="24"/>
      <c r="AC726" s="22"/>
      <c r="AD726" s="22"/>
      <c r="AE726" s="22"/>
      <c r="AF726" s="22"/>
      <c r="AG726" s="22"/>
      <c r="AH726" s="22"/>
      <c r="AI726" s="22"/>
      <c r="AJ726" s="22"/>
      <c r="AK726" s="22"/>
      <c r="AL726" s="22"/>
      <c r="AM726" s="22"/>
      <c r="AN726" s="22"/>
      <c r="AO726" s="22"/>
    </row>
    <row r="727" ht="14.25" hidden="1" customHeight="1">
      <c r="A727" s="37">
        <v>3165.0</v>
      </c>
      <c r="B727" s="26">
        <v>2.0</v>
      </c>
      <c r="C727" s="12" t="str">
        <f t="shared" si="1"/>
        <v>3165-02</v>
      </c>
      <c r="D727" s="13">
        <v>43362.0</v>
      </c>
      <c r="E727" s="14" t="s">
        <v>3658</v>
      </c>
      <c r="F727" s="15" t="s">
        <v>25</v>
      </c>
      <c r="G727" s="16" t="s">
        <v>3659</v>
      </c>
      <c r="H727" s="17">
        <v>688000.0</v>
      </c>
      <c r="I727" s="18" t="s">
        <v>97</v>
      </c>
      <c r="J727" s="32">
        <v>172000.0</v>
      </c>
      <c r="K727" s="15" t="s">
        <v>3660</v>
      </c>
      <c r="L727" s="20">
        <f t="shared" si="2"/>
        <v>42004</v>
      </c>
      <c r="M727" s="20">
        <f t="shared" si="3"/>
        <v>43464</v>
      </c>
      <c r="N727" s="39" t="s">
        <v>186</v>
      </c>
      <c r="O727" s="40" t="s">
        <v>187</v>
      </c>
      <c r="P727" s="14"/>
      <c r="Q727" s="22" t="s">
        <v>2462</v>
      </c>
      <c r="R727" s="22" t="s">
        <v>718</v>
      </c>
      <c r="S727" s="22" t="s">
        <v>2462</v>
      </c>
      <c r="T727" s="16" t="s">
        <v>3661</v>
      </c>
      <c r="U727" s="23" t="s">
        <v>83</v>
      </c>
      <c r="V727" s="55"/>
      <c r="W727" s="23"/>
      <c r="X727" s="22"/>
      <c r="Y727" s="22"/>
      <c r="Z727" s="22"/>
      <c r="AA727" s="22"/>
      <c r="AB727" s="22"/>
      <c r="AC727" s="22"/>
      <c r="AD727" s="22"/>
      <c r="AE727" s="22"/>
      <c r="AF727" s="22"/>
      <c r="AG727" s="22"/>
      <c r="AH727" s="22"/>
      <c r="AI727" s="22"/>
      <c r="AJ727" s="22"/>
      <c r="AK727" s="22"/>
      <c r="AL727" s="22"/>
      <c r="AM727" s="22"/>
      <c r="AN727" s="22"/>
      <c r="AO727" s="22"/>
    </row>
    <row r="728" ht="14.25" hidden="1" customHeight="1">
      <c r="A728" s="26">
        <v>3167.0</v>
      </c>
      <c r="B728" s="18"/>
      <c r="C728" s="12" t="str">
        <f t="shared" si="1"/>
        <v>3167</v>
      </c>
      <c r="D728" s="13"/>
      <c r="E728" s="79"/>
      <c r="F728" s="80"/>
      <c r="G728" s="22" t="s">
        <v>3662</v>
      </c>
      <c r="H728" s="17">
        <v>2090452.0</v>
      </c>
      <c r="I728" s="18" t="s">
        <v>27</v>
      </c>
      <c r="J728" s="23"/>
      <c r="K728" s="16" t="s">
        <v>3663</v>
      </c>
      <c r="L728" s="20">
        <f t="shared" si="2"/>
        <v>41908</v>
      </c>
      <c r="M728" s="20">
        <f t="shared" si="3"/>
        <v>42643</v>
      </c>
      <c r="N728" s="29" t="s">
        <v>29</v>
      </c>
      <c r="O728" s="13" t="s">
        <v>30</v>
      </c>
      <c r="P728" s="22" t="s">
        <v>3606</v>
      </c>
      <c r="Q728" s="22" t="s">
        <v>3664</v>
      </c>
      <c r="R728" s="22" t="s">
        <v>738</v>
      </c>
      <c r="S728" s="22" t="s">
        <v>3665</v>
      </c>
      <c r="T728" s="14"/>
      <c r="U728" s="23" t="s">
        <v>91</v>
      </c>
      <c r="V728" s="55"/>
      <c r="W728" s="23"/>
      <c r="X728" s="22"/>
      <c r="Y728" s="22"/>
      <c r="Z728" s="22"/>
      <c r="AA728" s="22"/>
      <c r="AB728" s="22"/>
      <c r="AC728" s="22"/>
      <c r="AD728" s="22"/>
      <c r="AE728" s="22"/>
      <c r="AF728" s="22"/>
      <c r="AG728" s="22"/>
      <c r="AH728" s="22"/>
      <c r="AI728" s="22"/>
      <c r="AJ728" s="22"/>
      <c r="AK728" s="22"/>
      <c r="AL728" s="22"/>
      <c r="AM728" s="22"/>
      <c r="AN728" s="22"/>
      <c r="AO728" s="22"/>
    </row>
    <row r="729" ht="14.25" hidden="1" customHeight="1">
      <c r="A729" s="37">
        <v>3168.0</v>
      </c>
      <c r="B729" s="26">
        <v>3.0</v>
      </c>
      <c r="C729" s="12" t="str">
        <f t="shared" si="1"/>
        <v>3168-03</v>
      </c>
      <c r="D729" s="13">
        <v>43692.0</v>
      </c>
      <c r="E729" s="14" t="s">
        <v>3666</v>
      </c>
      <c r="F729" s="15" t="s">
        <v>25</v>
      </c>
      <c r="G729" s="16" t="s">
        <v>3667</v>
      </c>
      <c r="H729" s="17">
        <v>1151165.97</v>
      </c>
      <c r="I729" s="18" t="s">
        <v>97</v>
      </c>
      <c r="J729" s="32">
        <v>259265.6</v>
      </c>
      <c r="K729" s="15" t="s">
        <v>3668</v>
      </c>
      <c r="L729" s="20">
        <f t="shared" si="2"/>
        <v>42095</v>
      </c>
      <c r="M729" s="20">
        <f t="shared" si="3"/>
        <v>43708</v>
      </c>
      <c r="N729" s="39" t="s">
        <v>186</v>
      </c>
      <c r="O729" s="40" t="s">
        <v>187</v>
      </c>
      <c r="P729" s="14"/>
      <c r="Q729" s="22" t="s">
        <v>3669</v>
      </c>
      <c r="R729" s="22" t="s">
        <v>1096</v>
      </c>
      <c r="S729" s="22" t="s">
        <v>3670</v>
      </c>
      <c r="T729" s="16" t="s">
        <v>3671</v>
      </c>
      <c r="U729" s="23" t="s">
        <v>83</v>
      </c>
      <c r="V729" s="23"/>
      <c r="W729" s="23"/>
      <c r="X729" s="22"/>
      <c r="Y729" s="22"/>
      <c r="Z729" s="22"/>
      <c r="AA729" s="22"/>
      <c r="AB729" s="22"/>
      <c r="AC729" s="22"/>
      <c r="AD729" s="22"/>
      <c r="AE729" s="22"/>
      <c r="AF729" s="22"/>
      <c r="AG729" s="22"/>
      <c r="AH729" s="22"/>
      <c r="AI729" s="22"/>
      <c r="AJ729" s="22"/>
      <c r="AK729" s="22"/>
      <c r="AL729" s="22"/>
      <c r="AM729" s="22"/>
      <c r="AN729" s="22"/>
      <c r="AO729" s="22"/>
    </row>
    <row r="730" ht="14.25" hidden="1" customHeight="1">
      <c r="A730" s="37">
        <v>3169.0</v>
      </c>
      <c r="B730" s="11"/>
      <c r="C730" s="12" t="str">
        <f t="shared" si="1"/>
        <v>3169</v>
      </c>
      <c r="D730" s="13">
        <v>42048.0</v>
      </c>
      <c r="E730" s="14" t="s">
        <v>3672</v>
      </c>
      <c r="F730" s="15" t="s">
        <v>25</v>
      </c>
      <c r="G730" s="16" t="s">
        <v>3673</v>
      </c>
      <c r="H730" s="17">
        <v>338984.88</v>
      </c>
      <c r="I730" s="18" t="s">
        <v>97</v>
      </c>
      <c r="J730" s="32">
        <v>37665.0</v>
      </c>
      <c r="K730" s="15" t="s">
        <v>3674</v>
      </c>
      <c r="L730" s="20">
        <f t="shared" si="2"/>
        <v>42019</v>
      </c>
      <c r="M730" s="20">
        <f t="shared" si="3"/>
        <v>42565</v>
      </c>
      <c r="N730" s="39" t="s">
        <v>186</v>
      </c>
      <c r="O730" s="40" t="s">
        <v>187</v>
      </c>
      <c r="P730" s="15"/>
      <c r="Q730" s="22" t="s">
        <v>3675</v>
      </c>
      <c r="R730" s="22" t="s">
        <v>3556</v>
      </c>
      <c r="S730" s="22" t="s">
        <v>3675</v>
      </c>
      <c r="T730" s="16" t="s">
        <v>3676</v>
      </c>
      <c r="U730" s="23" t="s">
        <v>683</v>
      </c>
      <c r="V730" s="55"/>
      <c r="W730" s="23"/>
      <c r="X730" s="22"/>
      <c r="Y730" s="22"/>
      <c r="Z730" s="22"/>
      <c r="AA730" s="22"/>
      <c r="AB730" s="22"/>
      <c r="AC730" s="22"/>
      <c r="AD730" s="22"/>
      <c r="AE730" s="22"/>
      <c r="AF730" s="22"/>
      <c r="AG730" s="22"/>
      <c r="AH730" s="22"/>
      <c r="AI730" s="22"/>
      <c r="AJ730" s="22"/>
      <c r="AK730" s="22"/>
      <c r="AL730" s="22"/>
      <c r="AM730" s="22"/>
      <c r="AN730" s="22"/>
      <c r="AO730" s="22"/>
    </row>
    <row r="731" ht="14.25" hidden="1" customHeight="1">
      <c r="A731" s="26">
        <v>3171.0</v>
      </c>
      <c r="B731" s="18">
        <v>3.0</v>
      </c>
      <c r="C731" s="12" t="str">
        <f t="shared" si="1"/>
        <v>3171-03</v>
      </c>
      <c r="D731" s="13">
        <v>43332.0</v>
      </c>
      <c r="E731" s="22"/>
      <c r="F731" s="23" t="s">
        <v>38</v>
      </c>
      <c r="G731" s="16" t="s">
        <v>3677</v>
      </c>
      <c r="H731" s="17">
        <v>300000.0</v>
      </c>
      <c r="I731" s="18" t="s">
        <v>97</v>
      </c>
      <c r="J731" s="23"/>
      <c r="K731" s="16" t="s">
        <v>3678</v>
      </c>
      <c r="L731" s="20">
        <f t="shared" si="2"/>
        <v>41913</v>
      </c>
      <c r="M731" s="20">
        <f t="shared" si="3"/>
        <v>43830</v>
      </c>
      <c r="N731" s="29" t="s">
        <v>117</v>
      </c>
      <c r="O731" s="18" t="s">
        <v>1928</v>
      </c>
      <c r="P731" s="23" t="s">
        <v>1929</v>
      </c>
      <c r="Q731" s="16" t="s">
        <v>3679</v>
      </c>
      <c r="R731" s="16" t="s">
        <v>3679</v>
      </c>
      <c r="S731" s="16" t="s">
        <v>2331</v>
      </c>
      <c r="T731" s="16" t="s">
        <v>3680</v>
      </c>
      <c r="U731" s="23" t="s">
        <v>91</v>
      </c>
      <c r="V731" s="55"/>
      <c r="W731" s="23"/>
      <c r="X731" s="22"/>
      <c r="Y731" s="22"/>
      <c r="Z731" s="22"/>
      <c r="AA731" s="22"/>
      <c r="AB731" s="22"/>
      <c r="AC731" s="22"/>
      <c r="AD731" s="22"/>
      <c r="AE731" s="22"/>
      <c r="AF731" s="22"/>
      <c r="AG731" s="22"/>
      <c r="AH731" s="22"/>
      <c r="AI731" s="22"/>
      <c r="AJ731" s="22"/>
      <c r="AK731" s="22"/>
      <c r="AL731" s="22"/>
      <c r="AM731" s="22"/>
      <c r="AN731" s="22"/>
      <c r="AO731" s="22"/>
    </row>
    <row r="732" ht="14.25" hidden="1" customHeight="1">
      <c r="A732" s="37">
        <v>3172.0</v>
      </c>
      <c r="B732" s="26">
        <v>6.0</v>
      </c>
      <c r="C732" s="12" t="str">
        <f t="shared" si="1"/>
        <v>3172-06</v>
      </c>
      <c r="D732" s="13">
        <v>43886.0</v>
      </c>
      <c r="E732" s="14" t="s">
        <v>3681</v>
      </c>
      <c r="F732" s="15" t="s">
        <v>25</v>
      </c>
      <c r="G732" s="16" t="s">
        <v>3682</v>
      </c>
      <c r="H732" s="17">
        <v>500000.0</v>
      </c>
      <c r="I732" s="18" t="s">
        <v>97</v>
      </c>
      <c r="J732" s="32">
        <v>100000.0</v>
      </c>
      <c r="K732" s="15" t="s">
        <v>3683</v>
      </c>
      <c r="L732" s="20">
        <f t="shared" si="2"/>
        <v>41997</v>
      </c>
      <c r="M732" s="20">
        <f t="shared" si="3"/>
        <v>44012</v>
      </c>
      <c r="N732" s="39" t="s">
        <v>186</v>
      </c>
      <c r="O732" s="40" t="s">
        <v>187</v>
      </c>
      <c r="P732" s="14"/>
      <c r="Q732" s="22" t="s">
        <v>3684</v>
      </c>
      <c r="R732" s="23" t="s">
        <v>3685</v>
      </c>
      <c r="S732" s="22" t="s">
        <v>3686</v>
      </c>
      <c r="T732" s="16" t="s">
        <v>3687</v>
      </c>
      <c r="U732" s="23" t="s">
        <v>83</v>
      </c>
      <c r="V732" s="55"/>
      <c r="W732" s="23"/>
      <c r="X732" s="22"/>
      <c r="Y732" s="22"/>
      <c r="Z732" s="22"/>
      <c r="AA732" s="22"/>
      <c r="AB732" s="22"/>
      <c r="AC732" s="22"/>
      <c r="AD732" s="22"/>
      <c r="AE732" s="22"/>
      <c r="AF732" s="22"/>
      <c r="AG732" s="22"/>
      <c r="AH732" s="22"/>
      <c r="AI732" s="22"/>
      <c r="AJ732" s="22"/>
      <c r="AK732" s="22"/>
      <c r="AL732" s="22"/>
      <c r="AM732" s="22"/>
      <c r="AN732" s="22"/>
      <c r="AO732" s="22"/>
    </row>
    <row r="733" ht="14.25" hidden="1" customHeight="1">
      <c r="A733" s="37">
        <v>3173.0</v>
      </c>
      <c r="B733" s="26"/>
      <c r="C733" s="12" t="str">
        <f t="shared" si="1"/>
        <v>3173</v>
      </c>
      <c r="D733" s="13">
        <v>42049.0</v>
      </c>
      <c r="E733" s="14" t="s">
        <v>3688</v>
      </c>
      <c r="F733" s="15" t="s">
        <v>25</v>
      </c>
      <c r="G733" s="16" t="s">
        <v>3689</v>
      </c>
      <c r="H733" s="17">
        <v>700000.0</v>
      </c>
      <c r="I733" s="18" t="s">
        <v>97</v>
      </c>
      <c r="J733" s="32">
        <v>181863.0</v>
      </c>
      <c r="K733" s="15" t="s">
        <v>3690</v>
      </c>
      <c r="L733" s="20">
        <f t="shared" si="2"/>
        <v>41999</v>
      </c>
      <c r="M733" s="20">
        <f t="shared" si="3"/>
        <v>43830</v>
      </c>
      <c r="N733" s="39" t="s">
        <v>186</v>
      </c>
      <c r="O733" s="40" t="s">
        <v>187</v>
      </c>
      <c r="P733" s="14"/>
      <c r="Q733" s="22" t="s">
        <v>3691</v>
      </c>
      <c r="R733" s="22" t="s">
        <v>1205</v>
      </c>
      <c r="S733" s="22" t="s">
        <v>3692</v>
      </c>
      <c r="T733" s="16" t="s">
        <v>3693</v>
      </c>
      <c r="U733" s="23" t="s">
        <v>83</v>
      </c>
      <c r="V733" s="55"/>
      <c r="W733" s="23"/>
      <c r="X733" s="22"/>
      <c r="Y733" s="22"/>
      <c r="Z733" s="22"/>
      <c r="AA733" s="22"/>
      <c r="AB733" s="22"/>
      <c r="AC733" s="22"/>
      <c r="AD733" s="22"/>
      <c r="AE733" s="22"/>
      <c r="AF733" s="22"/>
      <c r="AG733" s="22"/>
      <c r="AH733" s="22"/>
      <c r="AI733" s="22"/>
      <c r="AJ733" s="22"/>
      <c r="AK733" s="22"/>
      <c r="AL733" s="22"/>
      <c r="AM733" s="22"/>
      <c r="AN733" s="22"/>
      <c r="AO733" s="22"/>
    </row>
    <row r="734" ht="14.25" hidden="1" customHeight="1">
      <c r="A734" s="37">
        <v>3174.0</v>
      </c>
      <c r="B734" s="26"/>
      <c r="C734" s="12" t="str">
        <f t="shared" si="1"/>
        <v>3174</v>
      </c>
      <c r="D734" s="13">
        <v>42049.0</v>
      </c>
      <c r="E734" s="14" t="s">
        <v>3694</v>
      </c>
      <c r="F734" s="15" t="s">
        <v>25</v>
      </c>
      <c r="G734" s="16" t="s">
        <v>3695</v>
      </c>
      <c r="H734" s="17">
        <v>227620.0</v>
      </c>
      <c r="I734" s="18" t="s">
        <v>97</v>
      </c>
      <c r="J734" s="32">
        <f>H734*0.1</f>
        <v>22762</v>
      </c>
      <c r="K734" s="15" t="s">
        <v>3696</v>
      </c>
      <c r="L734" s="20">
        <f t="shared" si="2"/>
        <v>41609</v>
      </c>
      <c r="M734" s="20">
        <f t="shared" si="3"/>
        <v>42704</v>
      </c>
      <c r="N734" s="39" t="s">
        <v>186</v>
      </c>
      <c r="O734" s="40" t="s">
        <v>187</v>
      </c>
      <c r="P734" s="15"/>
      <c r="Q734" s="22" t="s">
        <v>3697</v>
      </c>
      <c r="R734" s="22" t="s">
        <v>43</v>
      </c>
      <c r="S734" s="22" t="s">
        <v>3698</v>
      </c>
      <c r="T734" s="16" t="s">
        <v>3699</v>
      </c>
      <c r="U734" s="23" t="s">
        <v>46</v>
      </c>
      <c r="V734" s="55"/>
      <c r="W734" s="23"/>
      <c r="X734" s="22"/>
      <c r="Y734" s="22"/>
      <c r="Z734" s="22"/>
      <c r="AA734" s="22"/>
      <c r="AB734" s="22"/>
      <c r="AC734" s="22"/>
      <c r="AD734" s="22"/>
      <c r="AE734" s="22"/>
      <c r="AF734" s="22"/>
      <c r="AG734" s="22"/>
      <c r="AH734" s="22"/>
      <c r="AI734" s="22"/>
      <c r="AJ734" s="22"/>
      <c r="AK734" s="22"/>
      <c r="AL734" s="22"/>
      <c r="AM734" s="22"/>
      <c r="AN734" s="22"/>
      <c r="AO734" s="22"/>
    </row>
    <row r="735" ht="14.25" hidden="1" customHeight="1">
      <c r="A735" s="37">
        <v>3175.0</v>
      </c>
      <c r="B735" s="26"/>
      <c r="C735" s="12" t="str">
        <f t="shared" si="1"/>
        <v>3175</v>
      </c>
      <c r="D735" s="13">
        <v>42052.0</v>
      </c>
      <c r="E735" s="14" t="s">
        <v>3700</v>
      </c>
      <c r="F735" s="15" t="s">
        <v>38</v>
      </c>
      <c r="G735" s="16" t="s">
        <v>3701</v>
      </c>
      <c r="H735" s="17">
        <v>259708.87</v>
      </c>
      <c r="I735" s="18" t="s">
        <v>97</v>
      </c>
      <c r="J735" s="32">
        <v>15837.55</v>
      </c>
      <c r="K735" s="15" t="s">
        <v>3702</v>
      </c>
      <c r="L735" s="20">
        <f t="shared" si="2"/>
        <v>41999</v>
      </c>
      <c r="M735" s="20">
        <f t="shared" si="3"/>
        <v>43094</v>
      </c>
      <c r="N735" s="39" t="s">
        <v>186</v>
      </c>
      <c r="O735" s="40" t="s">
        <v>187</v>
      </c>
      <c r="P735" s="15"/>
      <c r="Q735" s="22" t="s">
        <v>3703</v>
      </c>
      <c r="R735" s="22" t="s">
        <v>2104</v>
      </c>
      <c r="S735" s="22" t="s">
        <v>3704</v>
      </c>
      <c r="T735" s="16" t="s">
        <v>3705</v>
      </c>
      <c r="U735" s="23" t="s">
        <v>683</v>
      </c>
      <c r="V735" s="55"/>
      <c r="W735" s="23"/>
      <c r="X735" s="22"/>
      <c r="Y735" s="22"/>
      <c r="Z735" s="22"/>
      <c r="AA735" s="22"/>
      <c r="AB735" s="22"/>
      <c r="AC735" s="22"/>
      <c r="AD735" s="22"/>
      <c r="AE735" s="22"/>
      <c r="AF735" s="22"/>
      <c r="AG735" s="22"/>
      <c r="AH735" s="22"/>
      <c r="AI735" s="22"/>
      <c r="AJ735" s="22"/>
      <c r="AK735" s="22"/>
      <c r="AL735" s="22"/>
      <c r="AM735" s="22"/>
      <c r="AN735" s="22"/>
      <c r="AO735" s="22"/>
    </row>
    <row r="736" ht="14.25" hidden="1" customHeight="1">
      <c r="A736" s="37">
        <v>3176.0</v>
      </c>
      <c r="B736" s="26">
        <v>2.0</v>
      </c>
      <c r="C736" s="12" t="str">
        <f t="shared" si="1"/>
        <v>3176-02</v>
      </c>
      <c r="D736" s="13">
        <v>43097.0</v>
      </c>
      <c r="E736" s="14" t="s">
        <v>3706</v>
      </c>
      <c r="F736" s="15" t="s">
        <v>25</v>
      </c>
      <c r="G736" s="16" t="s">
        <v>3707</v>
      </c>
      <c r="H736" s="17">
        <v>874736.14</v>
      </c>
      <c r="I736" s="18" t="s">
        <v>97</v>
      </c>
      <c r="J736" s="32">
        <v>174947.23</v>
      </c>
      <c r="K736" s="15" t="s">
        <v>3708</v>
      </c>
      <c r="L736" s="20">
        <f t="shared" si="2"/>
        <v>42064</v>
      </c>
      <c r="M736" s="20">
        <f t="shared" si="3"/>
        <v>43100</v>
      </c>
      <c r="N736" s="39" t="s">
        <v>186</v>
      </c>
      <c r="O736" s="40" t="s">
        <v>187</v>
      </c>
      <c r="P736" s="14"/>
      <c r="Q736" s="22" t="s">
        <v>3709</v>
      </c>
      <c r="R736" s="22" t="s">
        <v>718</v>
      </c>
      <c r="S736" s="22" t="s">
        <v>1416</v>
      </c>
      <c r="T736" s="16" t="s">
        <v>3710</v>
      </c>
      <c r="U736" s="23" t="s">
        <v>83</v>
      </c>
      <c r="V736" s="55"/>
      <c r="W736" s="23"/>
      <c r="X736" s="22"/>
      <c r="Y736" s="22"/>
      <c r="Z736" s="22"/>
      <c r="AA736" s="22"/>
      <c r="AB736" s="22"/>
      <c r="AC736" s="22"/>
      <c r="AD736" s="22"/>
      <c r="AE736" s="22"/>
      <c r="AF736" s="22"/>
      <c r="AG736" s="22"/>
      <c r="AH736" s="22"/>
      <c r="AI736" s="22"/>
      <c r="AJ736" s="22"/>
      <c r="AK736" s="22"/>
      <c r="AL736" s="22"/>
      <c r="AM736" s="22"/>
      <c r="AN736" s="22"/>
      <c r="AO736" s="22"/>
    </row>
    <row r="737" ht="14.25" hidden="1" customHeight="1">
      <c r="A737" s="26">
        <v>3177.0</v>
      </c>
      <c r="B737" s="18"/>
      <c r="C737" s="12" t="str">
        <f t="shared" si="1"/>
        <v>3177</v>
      </c>
      <c r="D737" s="13"/>
      <c r="E737" s="79"/>
      <c r="F737" s="80"/>
      <c r="G737" s="22" t="s">
        <v>3711</v>
      </c>
      <c r="H737" s="17">
        <v>2120305.0</v>
      </c>
      <c r="I737" s="18" t="s">
        <v>97</v>
      </c>
      <c r="J737" s="23"/>
      <c r="K737" s="16" t="s">
        <v>3712</v>
      </c>
      <c r="L737" s="20">
        <f t="shared" si="2"/>
        <v>40634</v>
      </c>
      <c r="M737" s="20">
        <f t="shared" si="3"/>
        <v>42155</v>
      </c>
      <c r="N737" s="29" t="s">
        <v>29</v>
      </c>
      <c r="O737" s="18" t="s">
        <v>633</v>
      </c>
      <c r="P737" s="22" t="s">
        <v>3713</v>
      </c>
      <c r="Q737" s="22" t="s">
        <v>203</v>
      </c>
      <c r="R737" s="22" t="s">
        <v>203</v>
      </c>
      <c r="S737" s="22" t="s">
        <v>3714</v>
      </c>
      <c r="T737" s="14"/>
      <c r="U737" s="23" t="s">
        <v>177</v>
      </c>
      <c r="V737" s="55"/>
      <c r="W737" s="23"/>
      <c r="X737" s="22"/>
      <c r="Y737" s="22"/>
      <c r="Z737" s="22"/>
      <c r="AA737" s="22"/>
      <c r="AB737" s="22"/>
      <c r="AC737" s="22"/>
      <c r="AD737" s="22"/>
      <c r="AE737" s="22"/>
      <c r="AF737" s="22"/>
      <c r="AG737" s="22"/>
      <c r="AH737" s="22"/>
      <c r="AI737" s="22"/>
      <c r="AJ737" s="22"/>
      <c r="AK737" s="22"/>
      <c r="AL737" s="22"/>
      <c r="AM737" s="22"/>
      <c r="AN737" s="22"/>
      <c r="AO737" s="22"/>
    </row>
    <row r="738" ht="14.25" hidden="1" customHeight="1">
      <c r="A738" s="37">
        <v>3178.0</v>
      </c>
      <c r="B738" s="26">
        <v>1.0</v>
      </c>
      <c r="C738" s="12" t="str">
        <f t="shared" si="1"/>
        <v>3178-01</v>
      </c>
      <c r="D738" s="13">
        <v>42633.0</v>
      </c>
      <c r="E738" s="14" t="s">
        <v>3715</v>
      </c>
      <c r="F738" s="15" t="s">
        <v>25</v>
      </c>
      <c r="G738" s="16" t="s">
        <v>3716</v>
      </c>
      <c r="H738" s="17">
        <v>1971137.0</v>
      </c>
      <c r="I738" s="18" t="s">
        <v>97</v>
      </c>
      <c r="J738" s="32">
        <v>223630.0</v>
      </c>
      <c r="K738" s="15" t="s">
        <v>3717</v>
      </c>
      <c r="L738" s="20">
        <f t="shared" si="2"/>
        <v>42020</v>
      </c>
      <c r="M738" s="20">
        <f t="shared" si="3"/>
        <v>42566</v>
      </c>
      <c r="N738" s="39" t="s">
        <v>186</v>
      </c>
      <c r="O738" s="40" t="s">
        <v>187</v>
      </c>
      <c r="P738" s="15"/>
      <c r="Q738" s="22" t="s">
        <v>3718</v>
      </c>
      <c r="R738" s="22" t="s">
        <v>1836</v>
      </c>
      <c r="S738" s="22" t="s">
        <v>3719</v>
      </c>
      <c r="T738" s="16" t="s">
        <v>3720</v>
      </c>
      <c r="U738" s="23" t="s">
        <v>3324</v>
      </c>
      <c r="V738" s="55"/>
      <c r="W738" s="23"/>
      <c r="X738" s="22"/>
      <c r="Y738" s="22"/>
      <c r="Z738" s="22"/>
      <c r="AA738" s="22"/>
      <c r="AB738" s="22"/>
      <c r="AC738" s="22"/>
      <c r="AD738" s="22"/>
      <c r="AE738" s="22"/>
      <c r="AF738" s="22"/>
      <c r="AG738" s="22"/>
      <c r="AH738" s="22"/>
      <c r="AI738" s="22"/>
      <c r="AJ738" s="22"/>
      <c r="AK738" s="22"/>
      <c r="AL738" s="22"/>
      <c r="AM738" s="22"/>
      <c r="AN738" s="22"/>
      <c r="AO738" s="22"/>
    </row>
    <row r="739" ht="14.25" hidden="1" customHeight="1">
      <c r="A739" s="37">
        <v>3179.0</v>
      </c>
      <c r="B739" s="26">
        <v>1.0</v>
      </c>
      <c r="C739" s="12" t="str">
        <f t="shared" si="1"/>
        <v>3179-01</v>
      </c>
      <c r="D739" s="13">
        <v>42055.0</v>
      </c>
      <c r="E739" s="14" t="s">
        <v>3721</v>
      </c>
      <c r="F739" s="15" t="s">
        <v>25</v>
      </c>
      <c r="G739" s="16" t="s">
        <v>3722</v>
      </c>
      <c r="H739" s="17">
        <v>245820.0</v>
      </c>
      <c r="I739" s="18" t="s">
        <v>97</v>
      </c>
      <c r="J739" s="32">
        <v>53379.26</v>
      </c>
      <c r="K739" s="15" t="s">
        <v>3723</v>
      </c>
      <c r="L739" s="20">
        <f t="shared" si="2"/>
        <v>41999</v>
      </c>
      <c r="M739" s="20">
        <f t="shared" si="3"/>
        <v>42911</v>
      </c>
      <c r="N739" s="39" t="s">
        <v>186</v>
      </c>
      <c r="O739" s="40" t="s">
        <v>187</v>
      </c>
      <c r="P739" s="15"/>
      <c r="Q739" s="22" t="s">
        <v>3724</v>
      </c>
      <c r="R739" s="22" t="s">
        <v>718</v>
      </c>
      <c r="S739" s="22" t="s">
        <v>3725</v>
      </c>
      <c r="T739" s="16" t="s">
        <v>3726</v>
      </c>
      <c r="U739" s="23" t="s">
        <v>177</v>
      </c>
      <c r="V739" s="30"/>
      <c r="W739" s="23"/>
      <c r="X739" s="22"/>
      <c r="Y739" s="22"/>
      <c r="Z739" s="22"/>
      <c r="AA739" s="22"/>
      <c r="AB739" s="22"/>
      <c r="AC739" s="22"/>
      <c r="AD739" s="22"/>
      <c r="AE739" s="22"/>
      <c r="AF739" s="22"/>
      <c r="AG739" s="22"/>
      <c r="AH739" s="22"/>
      <c r="AI739" s="22"/>
      <c r="AJ739" s="22"/>
      <c r="AK739" s="22"/>
      <c r="AL739" s="22"/>
      <c r="AM739" s="22"/>
      <c r="AN739" s="22"/>
      <c r="AO739" s="22"/>
    </row>
    <row r="740" ht="14.25" hidden="1" customHeight="1">
      <c r="A740" s="37">
        <v>3180.0</v>
      </c>
      <c r="B740" s="26">
        <v>3.0</v>
      </c>
      <c r="C740" s="12" t="str">
        <f t="shared" si="1"/>
        <v>3180-03</v>
      </c>
      <c r="D740" s="13">
        <v>43223.0</v>
      </c>
      <c r="E740" s="14" t="s">
        <v>3727</v>
      </c>
      <c r="F740" s="15" t="s">
        <v>25</v>
      </c>
      <c r="G740" s="16" t="s">
        <v>3728</v>
      </c>
      <c r="H740" s="17">
        <v>721937.0</v>
      </c>
      <c r="I740" s="18" t="s">
        <v>97</v>
      </c>
      <c r="J740" s="32">
        <v>204000.0</v>
      </c>
      <c r="K740" s="15" t="s">
        <v>3729</v>
      </c>
      <c r="L740" s="20">
        <f t="shared" si="2"/>
        <v>41999</v>
      </c>
      <c r="M740" s="20">
        <f t="shared" si="3"/>
        <v>43312</v>
      </c>
      <c r="N740" s="39" t="s">
        <v>186</v>
      </c>
      <c r="O740" s="40" t="s">
        <v>187</v>
      </c>
      <c r="P740" s="14"/>
      <c r="Q740" s="22" t="s">
        <v>3730</v>
      </c>
      <c r="R740" s="22" t="s">
        <v>1836</v>
      </c>
      <c r="S740" s="23" t="s">
        <v>3731</v>
      </c>
      <c r="T740" s="16" t="s">
        <v>3732</v>
      </c>
      <c r="U740" s="23" t="s">
        <v>83</v>
      </c>
      <c r="V740" s="55"/>
      <c r="W740" s="23"/>
      <c r="X740" s="22"/>
      <c r="Y740" s="22"/>
      <c r="Z740" s="22"/>
      <c r="AA740" s="22"/>
      <c r="AB740" s="22"/>
      <c r="AC740" s="22"/>
      <c r="AD740" s="22"/>
      <c r="AE740" s="22"/>
      <c r="AF740" s="22"/>
      <c r="AG740" s="22"/>
      <c r="AH740" s="22"/>
      <c r="AI740" s="22"/>
      <c r="AJ740" s="22"/>
      <c r="AK740" s="22"/>
      <c r="AL740" s="22"/>
      <c r="AM740" s="22"/>
      <c r="AN740" s="22"/>
      <c r="AO740" s="22"/>
    </row>
    <row r="741" ht="14.25" hidden="1" customHeight="1">
      <c r="A741" s="37">
        <v>3181.0</v>
      </c>
      <c r="B741" s="26"/>
      <c r="C741" s="12" t="str">
        <f t="shared" si="1"/>
        <v>3181</v>
      </c>
      <c r="D741" s="13">
        <v>42059.0</v>
      </c>
      <c r="E741" s="14" t="s">
        <v>3733</v>
      </c>
      <c r="F741" s="15" t="s">
        <v>38</v>
      </c>
      <c r="G741" s="16" t="s">
        <v>3734</v>
      </c>
      <c r="H741" s="17">
        <v>815552.0</v>
      </c>
      <c r="I741" s="18" t="s">
        <v>97</v>
      </c>
      <c r="J741" s="32">
        <v>283728.0</v>
      </c>
      <c r="K741" s="15" t="s">
        <v>3735</v>
      </c>
      <c r="L741" s="20">
        <f t="shared" si="2"/>
        <v>41992</v>
      </c>
      <c r="M741" s="20">
        <f t="shared" si="3"/>
        <v>42722</v>
      </c>
      <c r="N741" s="39" t="s">
        <v>186</v>
      </c>
      <c r="O741" s="40" t="s">
        <v>187</v>
      </c>
      <c r="P741" s="15"/>
      <c r="Q741" s="22" t="s">
        <v>3736</v>
      </c>
      <c r="R741" s="22" t="s">
        <v>705</v>
      </c>
      <c r="S741" s="22" t="s">
        <v>3737</v>
      </c>
      <c r="T741" s="16" t="s">
        <v>3738</v>
      </c>
      <c r="U741" s="23" t="s">
        <v>177</v>
      </c>
      <c r="V741" s="30"/>
      <c r="W741" s="23"/>
      <c r="X741" s="22"/>
      <c r="Y741" s="22"/>
      <c r="Z741" s="22"/>
      <c r="AA741" s="22"/>
      <c r="AB741" s="22"/>
      <c r="AC741" s="22"/>
      <c r="AD741" s="22"/>
      <c r="AE741" s="22"/>
      <c r="AF741" s="22"/>
      <c r="AG741" s="22"/>
      <c r="AH741" s="22"/>
      <c r="AI741" s="22"/>
      <c r="AJ741" s="22"/>
      <c r="AK741" s="22"/>
      <c r="AL741" s="22"/>
      <c r="AM741" s="22"/>
      <c r="AN741" s="22"/>
      <c r="AO741" s="22"/>
    </row>
    <row r="742" ht="14.25" hidden="1" customHeight="1">
      <c r="A742" s="37">
        <v>3182.0</v>
      </c>
      <c r="B742" s="26">
        <v>1.0</v>
      </c>
      <c r="C742" s="12" t="str">
        <f t="shared" si="1"/>
        <v>3182-01</v>
      </c>
      <c r="D742" s="13">
        <v>42836.0</v>
      </c>
      <c r="E742" s="14" t="s">
        <v>3739</v>
      </c>
      <c r="F742" s="15" t="s">
        <v>25</v>
      </c>
      <c r="G742" s="16" t="s">
        <v>3740</v>
      </c>
      <c r="H742" s="17">
        <v>662299.09</v>
      </c>
      <c r="I742" s="18" t="s">
        <v>97</v>
      </c>
      <c r="J742" s="32">
        <v>73588.79</v>
      </c>
      <c r="K742" s="15" t="s">
        <v>3741</v>
      </c>
      <c r="L742" s="20">
        <f t="shared" si="2"/>
        <v>42003</v>
      </c>
      <c r="M742" s="20">
        <f t="shared" si="3"/>
        <v>42856</v>
      </c>
      <c r="N742" s="39" t="s">
        <v>186</v>
      </c>
      <c r="O742" s="40" t="s">
        <v>187</v>
      </c>
      <c r="P742" s="15"/>
      <c r="Q742" s="22" t="s">
        <v>3742</v>
      </c>
      <c r="R742" s="22" t="s">
        <v>203</v>
      </c>
      <c r="S742" s="22" t="s">
        <v>3743</v>
      </c>
      <c r="T742" s="16" t="s">
        <v>3744</v>
      </c>
      <c r="U742" s="23" t="s">
        <v>177</v>
      </c>
      <c r="V742" s="55"/>
      <c r="W742" s="23"/>
      <c r="X742" s="22"/>
      <c r="Y742" s="22"/>
      <c r="Z742" s="22"/>
      <c r="AA742" s="22"/>
      <c r="AB742" s="22"/>
      <c r="AC742" s="22"/>
      <c r="AD742" s="22"/>
      <c r="AE742" s="22"/>
      <c r="AF742" s="22"/>
      <c r="AG742" s="22"/>
      <c r="AH742" s="22"/>
      <c r="AI742" s="22"/>
      <c r="AJ742" s="22"/>
      <c r="AK742" s="22"/>
      <c r="AL742" s="22"/>
      <c r="AM742" s="22"/>
      <c r="AN742" s="22"/>
      <c r="AO742" s="22"/>
    </row>
    <row r="743" ht="14.25" hidden="1" customHeight="1">
      <c r="A743" s="26">
        <v>3183.0</v>
      </c>
      <c r="B743" s="18">
        <v>1.0</v>
      </c>
      <c r="C743" s="12" t="str">
        <f t="shared" si="1"/>
        <v>3183-01</v>
      </c>
      <c r="D743" s="13">
        <v>42998.0</v>
      </c>
      <c r="E743" s="79" t="s">
        <v>3745</v>
      </c>
      <c r="F743" s="80" t="s">
        <v>38</v>
      </c>
      <c r="G743" s="22" t="s">
        <v>3746</v>
      </c>
      <c r="H743" s="17">
        <v>8000000.0</v>
      </c>
      <c r="I743" s="18" t="s">
        <v>660</v>
      </c>
      <c r="J743" s="23"/>
      <c r="K743" s="16" t="s">
        <v>3747</v>
      </c>
      <c r="L743" s="20">
        <f t="shared" si="2"/>
        <v>41757</v>
      </c>
      <c r="M743" s="20">
        <f t="shared" si="3"/>
        <v>43131</v>
      </c>
      <c r="N743" s="29" t="s">
        <v>29</v>
      </c>
      <c r="O743" s="18" t="s">
        <v>662</v>
      </c>
      <c r="P743" s="22" t="s">
        <v>3082</v>
      </c>
      <c r="Q743" s="22" t="s">
        <v>3748</v>
      </c>
      <c r="R743" s="22" t="s">
        <v>3749</v>
      </c>
      <c r="S743" s="22" t="s">
        <v>3750</v>
      </c>
      <c r="T743" s="14" t="s">
        <v>3751</v>
      </c>
      <c r="U743" s="23" t="s">
        <v>91</v>
      </c>
      <c r="V743" s="30"/>
      <c r="W743" s="23"/>
      <c r="X743" s="22"/>
      <c r="Y743" s="22"/>
      <c r="Z743" s="22"/>
      <c r="AA743" s="22"/>
      <c r="AB743" s="22"/>
      <c r="AC743" s="22"/>
      <c r="AD743" s="22"/>
      <c r="AE743" s="22"/>
      <c r="AF743" s="22"/>
      <c r="AG743" s="22"/>
      <c r="AH743" s="22"/>
      <c r="AI743" s="22"/>
      <c r="AJ743" s="22"/>
      <c r="AK743" s="22"/>
      <c r="AL743" s="22"/>
      <c r="AM743" s="22"/>
      <c r="AN743" s="22"/>
      <c r="AO743" s="22"/>
    </row>
    <row r="744" ht="14.25" hidden="1" customHeight="1">
      <c r="A744" s="37">
        <v>3184.0</v>
      </c>
      <c r="B744" s="26">
        <v>2.0</v>
      </c>
      <c r="C744" s="12" t="str">
        <f t="shared" si="1"/>
        <v>3184-02</v>
      </c>
      <c r="D744" s="13">
        <v>42964.0</v>
      </c>
      <c r="E744" s="14" t="s">
        <v>3752</v>
      </c>
      <c r="F744" s="15" t="s">
        <v>25</v>
      </c>
      <c r="G744" s="16" t="s">
        <v>3753</v>
      </c>
      <c r="H744" s="17">
        <v>491925.0</v>
      </c>
      <c r="I744" s="18" t="s">
        <v>97</v>
      </c>
      <c r="J744" s="32">
        <v>125212.0</v>
      </c>
      <c r="K744" s="15" t="s">
        <v>3754</v>
      </c>
      <c r="L744" s="20">
        <f t="shared" si="2"/>
        <v>42018</v>
      </c>
      <c r="M744" s="20">
        <f t="shared" si="3"/>
        <v>43295</v>
      </c>
      <c r="N744" s="39" t="s">
        <v>186</v>
      </c>
      <c r="O744" s="40" t="s">
        <v>187</v>
      </c>
      <c r="P744" s="14"/>
      <c r="Q744" s="22" t="s">
        <v>3755</v>
      </c>
      <c r="R744" s="22" t="s">
        <v>1306</v>
      </c>
      <c r="S744" s="22" t="s">
        <v>3756</v>
      </c>
      <c r="T744" s="16" t="s">
        <v>3757</v>
      </c>
      <c r="U744" s="23" t="s">
        <v>338</v>
      </c>
      <c r="V744" s="19"/>
      <c r="W744" s="23"/>
      <c r="X744" s="22"/>
      <c r="Y744" s="22"/>
      <c r="Z744" s="22"/>
      <c r="AA744" s="22"/>
      <c r="AB744" s="22"/>
      <c r="AC744" s="22"/>
      <c r="AD744" s="22"/>
      <c r="AE744" s="22"/>
      <c r="AF744" s="22"/>
      <c r="AG744" s="22"/>
      <c r="AH744" s="22"/>
      <c r="AI744" s="22"/>
      <c r="AJ744" s="22"/>
      <c r="AK744" s="22"/>
      <c r="AL744" s="22"/>
      <c r="AM744" s="22"/>
      <c r="AN744" s="22"/>
      <c r="AO744" s="22"/>
    </row>
    <row r="745" ht="14.25" hidden="1" customHeight="1">
      <c r="A745" s="26">
        <v>3185.0</v>
      </c>
      <c r="B745" s="18"/>
      <c r="C745" s="12" t="str">
        <f t="shared" si="1"/>
        <v>3185</v>
      </c>
      <c r="D745" s="13">
        <v>42060.0</v>
      </c>
      <c r="E745" s="22"/>
      <c r="F745" s="23"/>
      <c r="G745" s="16" t="s">
        <v>3758</v>
      </c>
      <c r="H745" s="17">
        <v>583380.0</v>
      </c>
      <c r="I745" s="18" t="s">
        <v>97</v>
      </c>
      <c r="J745" s="23"/>
      <c r="K745" s="16" t="s">
        <v>3759</v>
      </c>
      <c r="L745" s="20">
        <f t="shared" si="2"/>
        <v>41922</v>
      </c>
      <c r="M745" s="20">
        <f t="shared" si="3"/>
        <v>42782</v>
      </c>
      <c r="N745" s="29" t="s">
        <v>117</v>
      </c>
      <c r="O745" s="18" t="s">
        <v>164</v>
      </c>
      <c r="P745" s="23" t="s">
        <v>753</v>
      </c>
      <c r="Q745" s="16" t="s">
        <v>3760</v>
      </c>
      <c r="R745" s="22" t="s">
        <v>718</v>
      </c>
      <c r="S745" s="16" t="s">
        <v>3761</v>
      </c>
      <c r="T745" s="16" t="s">
        <v>3762</v>
      </c>
      <c r="U745" s="23" t="s">
        <v>83</v>
      </c>
      <c r="V745" s="55"/>
      <c r="W745" s="23"/>
      <c r="X745" s="22"/>
      <c r="Y745" s="22"/>
      <c r="Z745" s="22"/>
      <c r="AA745" s="22"/>
      <c r="AB745" s="22"/>
      <c r="AC745" s="22"/>
      <c r="AD745" s="22"/>
      <c r="AE745" s="22"/>
      <c r="AF745" s="22"/>
      <c r="AG745" s="22"/>
      <c r="AH745" s="22"/>
      <c r="AI745" s="22"/>
      <c r="AJ745" s="22"/>
      <c r="AK745" s="22"/>
      <c r="AL745" s="22"/>
      <c r="AM745" s="22"/>
      <c r="AN745" s="22"/>
      <c r="AO745" s="22"/>
    </row>
    <row r="746" ht="14.25" hidden="1" customHeight="1">
      <c r="A746" s="26">
        <v>3186.0</v>
      </c>
      <c r="B746" s="18"/>
      <c r="C746" s="12" t="str">
        <f t="shared" si="1"/>
        <v>3186</v>
      </c>
      <c r="D746" s="13">
        <v>42062.0</v>
      </c>
      <c r="E746" s="22"/>
      <c r="F746" s="23" t="s">
        <v>38</v>
      </c>
      <c r="G746" s="16" t="s">
        <v>3763</v>
      </c>
      <c r="H746" s="17">
        <v>79000.0</v>
      </c>
      <c r="I746" s="18" t="s">
        <v>97</v>
      </c>
      <c r="J746" s="23"/>
      <c r="K746" s="16" t="s">
        <v>3764</v>
      </c>
      <c r="L746" s="20">
        <f t="shared" si="2"/>
        <v>42036</v>
      </c>
      <c r="M746" s="20">
        <f t="shared" si="3"/>
        <v>42369</v>
      </c>
      <c r="N746" s="29" t="s">
        <v>117</v>
      </c>
      <c r="O746" s="18" t="s">
        <v>1928</v>
      </c>
      <c r="P746" s="23" t="s">
        <v>1929</v>
      </c>
      <c r="Q746" s="16" t="s">
        <v>3765</v>
      </c>
      <c r="R746" s="16" t="s">
        <v>2210</v>
      </c>
      <c r="S746" s="16" t="s">
        <v>2331</v>
      </c>
      <c r="T746" s="16"/>
      <c r="U746" s="23" t="s">
        <v>285</v>
      </c>
      <c r="V746" s="23"/>
      <c r="W746" s="23"/>
      <c r="X746" s="22"/>
      <c r="Y746" s="22"/>
      <c r="Z746" s="22"/>
      <c r="AA746" s="22"/>
      <c r="AB746" s="22"/>
      <c r="AC746" s="22"/>
      <c r="AD746" s="22"/>
      <c r="AE746" s="22"/>
      <c r="AF746" s="22"/>
      <c r="AG746" s="22"/>
      <c r="AH746" s="22"/>
      <c r="AI746" s="22"/>
      <c r="AJ746" s="22"/>
      <c r="AK746" s="22"/>
      <c r="AL746" s="22"/>
      <c r="AM746" s="22"/>
      <c r="AN746" s="22"/>
      <c r="AO746" s="22"/>
    </row>
    <row r="747" ht="14.25" hidden="1" customHeight="1">
      <c r="A747" s="37">
        <v>3187.0</v>
      </c>
      <c r="B747" s="26"/>
      <c r="C747" s="12" t="str">
        <f t="shared" si="1"/>
        <v>3187</v>
      </c>
      <c r="D747" s="13">
        <v>42065.0</v>
      </c>
      <c r="E747" s="14" t="s">
        <v>3766</v>
      </c>
      <c r="F747" s="15" t="s">
        <v>25</v>
      </c>
      <c r="G747" s="16" t="s">
        <v>3767</v>
      </c>
      <c r="H747" s="17">
        <v>527061.67</v>
      </c>
      <c r="I747" s="18" t="s">
        <v>97</v>
      </c>
      <c r="J747" s="32"/>
      <c r="K747" s="15" t="s">
        <v>3768</v>
      </c>
      <c r="L747" s="20">
        <f t="shared" si="2"/>
        <v>42005</v>
      </c>
      <c r="M747" s="20">
        <f t="shared" si="3"/>
        <v>43100</v>
      </c>
      <c r="N747" s="39" t="s">
        <v>186</v>
      </c>
      <c r="O747" s="40" t="s">
        <v>187</v>
      </c>
      <c r="P747" s="15"/>
      <c r="Q747" s="22" t="s">
        <v>3769</v>
      </c>
      <c r="R747" s="22" t="s">
        <v>43</v>
      </c>
      <c r="S747" s="22" t="s">
        <v>3769</v>
      </c>
      <c r="T747" s="16" t="s">
        <v>3770</v>
      </c>
      <c r="U747" s="23" t="s">
        <v>46</v>
      </c>
      <c r="V747" s="30"/>
      <c r="W747" s="23"/>
      <c r="X747" s="22"/>
      <c r="Y747" s="22"/>
      <c r="Z747" s="22"/>
      <c r="AA747" s="22"/>
      <c r="AB747" s="22"/>
      <c r="AC747" s="22"/>
      <c r="AD747" s="22"/>
      <c r="AE747" s="22"/>
      <c r="AF747" s="22"/>
      <c r="AG747" s="22"/>
      <c r="AH747" s="22"/>
      <c r="AI747" s="22"/>
      <c r="AJ747" s="22"/>
      <c r="AK747" s="22"/>
      <c r="AL747" s="22"/>
      <c r="AM747" s="22"/>
      <c r="AN747" s="22"/>
      <c r="AO747" s="22"/>
    </row>
    <row r="748" ht="14.25" hidden="1" customHeight="1">
      <c r="A748" s="26">
        <v>3188.0</v>
      </c>
      <c r="B748" s="18"/>
      <c r="C748" s="12" t="str">
        <f t="shared" si="1"/>
        <v>3188</v>
      </c>
      <c r="D748" s="13">
        <v>42068.0</v>
      </c>
      <c r="E748" s="79" t="s">
        <v>3771</v>
      </c>
      <c r="F748" s="80" t="s">
        <v>25</v>
      </c>
      <c r="G748" s="22" t="s">
        <v>3772</v>
      </c>
      <c r="H748" s="17">
        <v>1924940.0</v>
      </c>
      <c r="I748" s="18" t="s">
        <v>27</v>
      </c>
      <c r="J748" s="23"/>
      <c r="K748" s="16" t="s">
        <v>3773</v>
      </c>
      <c r="L748" s="20">
        <f t="shared" si="2"/>
        <v>41831</v>
      </c>
      <c r="M748" s="20">
        <f t="shared" si="3"/>
        <v>43656</v>
      </c>
      <c r="N748" s="29" t="s">
        <v>29</v>
      </c>
      <c r="O748" s="13" t="s">
        <v>30</v>
      </c>
      <c r="P748" s="22" t="s">
        <v>31</v>
      </c>
      <c r="Q748" s="22" t="s">
        <v>3774</v>
      </c>
      <c r="R748" s="22" t="s">
        <v>3775</v>
      </c>
      <c r="S748" s="22" t="s">
        <v>3776</v>
      </c>
      <c r="T748" s="14" t="s">
        <v>3777</v>
      </c>
      <c r="U748" s="23" t="s">
        <v>91</v>
      </c>
      <c r="V748" s="30"/>
      <c r="W748" s="23"/>
      <c r="X748" s="22"/>
      <c r="Y748" s="22"/>
      <c r="Z748" s="22"/>
      <c r="AA748" s="22"/>
      <c r="AB748" s="22"/>
      <c r="AC748" s="22"/>
      <c r="AD748" s="22"/>
      <c r="AE748" s="22"/>
      <c r="AF748" s="22"/>
      <c r="AG748" s="22"/>
      <c r="AH748" s="22"/>
      <c r="AI748" s="22"/>
      <c r="AJ748" s="22"/>
      <c r="AK748" s="22"/>
      <c r="AL748" s="22"/>
      <c r="AM748" s="22"/>
      <c r="AN748" s="22"/>
      <c r="AO748" s="22"/>
    </row>
    <row r="749" ht="14.25" hidden="1" customHeight="1">
      <c r="A749" s="37">
        <v>3189.0</v>
      </c>
      <c r="B749" s="26">
        <v>2.0</v>
      </c>
      <c r="C749" s="12" t="str">
        <f t="shared" si="1"/>
        <v>3189-02</v>
      </c>
      <c r="D749" s="13">
        <v>43185.0</v>
      </c>
      <c r="E749" s="14" t="s">
        <v>3778</v>
      </c>
      <c r="F749" s="15" t="s">
        <v>25</v>
      </c>
      <c r="G749" s="16" t="s">
        <v>3779</v>
      </c>
      <c r="H749" s="17">
        <v>913673.65</v>
      </c>
      <c r="I749" s="18" t="s">
        <v>97</v>
      </c>
      <c r="J749" s="32">
        <v>186113.0</v>
      </c>
      <c r="K749" s="15" t="s">
        <v>3780</v>
      </c>
      <c r="L749" s="20">
        <f t="shared" si="2"/>
        <v>42125</v>
      </c>
      <c r="M749" s="20">
        <f t="shared" si="3"/>
        <v>43220</v>
      </c>
      <c r="N749" s="39" t="s">
        <v>186</v>
      </c>
      <c r="O749" s="40" t="s">
        <v>187</v>
      </c>
      <c r="P749" s="14"/>
      <c r="Q749" s="22" t="s">
        <v>3781</v>
      </c>
      <c r="R749" s="77" t="s">
        <v>3352</v>
      </c>
      <c r="S749" s="23" t="s">
        <v>3782</v>
      </c>
      <c r="T749" s="16" t="s">
        <v>3783</v>
      </c>
      <c r="U749" s="23" t="s">
        <v>83</v>
      </c>
      <c r="V749" s="55"/>
      <c r="W749" s="23"/>
      <c r="X749" s="22"/>
      <c r="Y749" s="22"/>
      <c r="Z749" s="22"/>
      <c r="AA749" s="22"/>
      <c r="AB749" s="22"/>
      <c r="AC749" s="22"/>
      <c r="AD749" s="22"/>
      <c r="AE749" s="22"/>
      <c r="AF749" s="22"/>
      <c r="AG749" s="22"/>
      <c r="AH749" s="22"/>
      <c r="AI749" s="22"/>
      <c r="AJ749" s="22"/>
      <c r="AK749" s="22"/>
      <c r="AL749" s="22"/>
      <c r="AM749" s="22"/>
      <c r="AN749" s="22"/>
      <c r="AO749" s="22"/>
    </row>
    <row r="750" ht="14.25" hidden="1" customHeight="1">
      <c r="A750" s="26">
        <v>3190.0</v>
      </c>
      <c r="B750" s="18"/>
      <c r="C750" s="12" t="str">
        <f t="shared" si="1"/>
        <v>3190</v>
      </c>
      <c r="D750" s="13">
        <v>42073.0</v>
      </c>
      <c r="E750" s="22"/>
      <c r="F750" s="23" t="s">
        <v>25</v>
      </c>
      <c r="G750" s="16" t="s">
        <v>3784</v>
      </c>
      <c r="H750" s="17">
        <v>576260.0</v>
      </c>
      <c r="I750" s="18" t="s">
        <v>27</v>
      </c>
      <c r="J750" s="23"/>
      <c r="K750" s="16" t="s">
        <v>3785</v>
      </c>
      <c r="L750" s="20">
        <f t="shared" si="2"/>
        <v>41991</v>
      </c>
      <c r="M750" s="20">
        <f t="shared" si="3"/>
        <v>43087</v>
      </c>
      <c r="N750" s="29" t="s">
        <v>117</v>
      </c>
      <c r="O750" s="18" t="s">
        <v>292</v>
      </c>
      <c r="P750" s="23" t="s">
        <v>293</v>
      </c>
      <c r="Q750" s="16" t="s">
        <v>3786</v>
      </c>
      <c r="R750" s="16" t="s">
        <v>335</v>
      </c>
      <c r="S750" s="16" t="s">
        <v>3786</v>
      </c>
      <c r="T750" s="16" t="s">
        <v>3787</v>
      </c>
      <c r="U750" s="23" t="s">
        <v>338</v>
      </c>
      <c r="V750" s="30"/>
      <c r="W750" s="23"/>
      <c r="X750" s="22"/>
      <c r="Y750" s="22"/>
      <c r="Z750" s="22"/>
      <c r="AA750" s="22"/>
      <c r="AB750" s="22"/>
      <c r="AC750" s="22"/>
      <c r="AD750" s="22"/>
      <c r="AE750" s="22"/>
      <c r="AF750" s="22"/>
      <c r="AG750" s="22"/>
      <c r="AH750" s="22"/>
      <c r="AI750" s="22"/>
      <c r="AJ750" s="22"/>
      <c r="AK750" s="22"/>
      <c r="AL750" s="22"/>
      <c r="AM750" s="22"/>
      <c r="AN750" s="22"/>
      <c r="AO750" s="22"/>
    </row>
    <row r="751" ht="14.25" hidden="1" customHeight="1">
      <c r="A751" s="37">
        <v>3191.0</v>
      </c>
      <c r="B751" s="26"/>
      <c r="C751" s="12" t="str">
        <f t="shared" si="1"/>
        <v>3191</v>
      </c>
      <c r="D751" s="13">
        <v>42073.0</v>
      </c>
      <c r="E751" s="15" t="s">
        <v>3788</v>
      </c>
      <c r="F751" s="15" t="s">
        <v>25</v>
      </c>
      <c r="G751" s="16" t="s">
        <v>3789</v>
      </c>
      <c r="H751" s="17">
        <v>1573081.0</v>
      </c>
      <c r="I751" s="18" t="s">
        <v>97</v>
      </c>
      <c r="J751" s="32"/>
      <c r="K751" s="15" t="s">
        <v>3790</v>
      </c>
      <c r="L751" s="20">
        <f t="shared" si="2"/>
        <v>42053</v>
      </c>
      <c r="M751" s="20">
        <f t="shared" si="3"/>
        <v>42295</v>
      </c>
      <c r="N751" s="39" t="s">
        <v>186</v>
      </c>
      <c r="O751" s="40" t="s">
        <v>187</v>
      </c>
      <c r="P751" s="15"/>
      <c r="Q751" s="22" t="s">
        <v>3791</v>
      </c>
      <c r="R751" s="22" t="s">
        <v>1415</v>
      </c>
      <c r="S751" s="22" t="s">
        <v>3791</v>
      </c>
      <c r="T751" s="16" t="s">
        <v>3792</v>
      </c>
      <c r="U751" s="23" t="s">
        <v>3324</v>
      </c>
      <c r="V751" s="30"/>
      <c r="W751" s="23"/>
      <c r="X751" s="22"/>
      <c r="Y751" s="22"/>
      <c r="Z751" s="22"/>
      <c r="AA751" s="22"/>
      <c r="AB751" s="22"/>
      <c r="AC751" s="22"/>
      <c r="AD751" s="22"/>
      <c r="AE751" s="22"/>
      <c r="AF751" s="22"/>
      <c r="AG751" s="22"/>
      <c r="AH751" s="22"/>
      <c r="AI751" s="22"/>
      <c r="AJ751" s="22"/>
      <c r="AK751" s="22"/>
      <c r="AL751" s="22"/>
      <c r="AM751" s="22"/>
      <c r="AN751" s="22"/>
      <c r="AO751" s="22"/>
    </row>
    <row r="752" ht="14.25" hidden="1" customHeight="1">
      <c r="A752" s="37">
        <v>3192.0</v>
      </c>
      <c r="B752" s="26"/>
      <c r="C752" s="12" t="str">
        <f t="shared" si="1"/>
        <v>3192</v>
      </c>
      <c r="D752" s="13">
        <v>42073.0</v>
      </c>
      <c r="E752" s="14" t="s">
        <v>3793</v>
      </c>
      <c r="F752" s="15" t="s">
        <v>25</v>
      </c>
      <c r="G752" s="16" t="s">
        <v>3794</v>
      </c>
      <c r="H752" s="17">
        <v>29578.01</v>
      </c>
      <c r="I752" s="18" t="s">
        <v>97</v>
      </c>
      <c r="J752" s="32"/>
      <c r="K752" s="15" t="s">
        <v>3795</v>
      </c>
      <c r="L752" s="20">
        <f t="shared" si="2"/>
        <v>42005</v>
      </c>
      <c r="M752" s="20">
        <f t="shared" si="3"/>
        <v>42369</v>
      </c>
      <c r="N752" s="39" t="s">
        <v>186</v>
      </c>
      <c r="O752" s="40" t="s">
        <v>187</v>
      </c>
      <c r="P752" s="15"/>
      <c r="Q752" s="22" t="s">
        <v>3769</v>
      </c>
      <c r="R752" s="22" t="s">
        <v>43</v>
      </c>
      <c r="S752" s="23" t="s">
        <v>3769</v>
      </c>
      <c r="T752" s="16" t="s">
        <v>3796</v>
      </c>
      <c r="U752" s="23" t="s">
        <v>46</v>
      </c>
      <c r="V752" s="30"/>
      <c r="W752" s="23"/>
      <c r="X752" s="22"/>
      <c r="Y752" s="22"/>
      <c r="Z752" s="22"/>
      <c r="AA752" s="22"/>
      <c r="AB752" s="22"/>
      <c r="AC752" s="22"/>
      <c r="AD752" s="22"/>
      <c r="AE752" s="22"/>
      <c r="AF752" s="22"/>
      <c r="AG752" s="22"/>
      <c r="AH752" s="22"/>
      <c r="AI752" s="22"/>
      <c r="AJ752" s="22"/>
      <c r="AK752" s="22"/>
      <c r="AL752" s="22"/>
      <c r="AM752" s="22"/>
      <c r="AN752" s="22"/>
      <c r="AO752" s="22"/>
    </row>
    <row r="753" ht="14.25" hidden="1" customHeight="1">
      <c r="A753" s="37">
        <v>3193.0</v>
      </c>
      <c r="B753" s="26"/>
      <c r="C753" s="12" t="str">
        <f t="shared" si="1"/>
        <v>3193</v>
      </c>
      <c r="D753" s="13">
        <v>42073.0</v>
      </c>
      <c r="E753" s="14" t="s">
        <v>3797</v>
      </c>
      <c r="F753" s="23" t="s">
        <v>38</v>
      </c>
      <c r="G753" s="16" t="s">
        <v>3798</v>
      </c>
      <c r="H753" s="17">
        <v>1550000.0</v>
      </c>
      <c r="I753" s="18" t="s">
        <v>97</v>
      </c>
      <c r="J753" s="32"/>
      <c r="K753" s="15" t="s">
        <v>3799</v>
      </c>
      <c r="L753" s="20">
        <f t="shared" si="2"/>
        <v>42032</v>
      </c>
      <c r="M753" s="20">
        <f t="shared" si="3"/>
        <v>42762</v>
      </c>
      <c r="N753" s="39" t="s">
        <v>186</v>
      </c>
      <c r="O753" s="40" t="s">
        <v>187</v>
      </c>
      <c r="P753" s="15"/>
      <c r="Q753" s="22" t="s">
        <v>312</v>
      </c>
      <c r="R753" s="22" t="s">
        <v>312</v>
      </c>
      <c r="S753" s="23" t="s">
        <v>3800</v>
      </c>
      <c r="T753" s="16" t="s">
        <v>3801</v>
      </c>
      <c r="U753" s="23" t="s">
        <v>237</v>
      </c>
      <c r="V753" s="30"/>
      <c r="W753" s="23"/>
      <c r="X753" s="22"/>
      <c r="Y753" s="22"/>
      <c r="Z753" s="22"/>
      <c r="AA753" s="22"/>
      <c r="AB753" s="22"/>
      <c r="AC753" s="22"/>
      <c r="AD753" s="22"/>
      <c r="AE753" s="22"/>
      <c r="AF753" s="22"/>
      <c r="AG753" s="22"/>
      <c r="AH753" s="22"/>
      <c r="AI753" s="22"/>
      <c r="AJ753" s="22"/>
      <c r="AK753" s="22"/>
      <c r="AL753" s="22"/>
      <c r="AM753" s="22"/>
      <c r="AN753" s="22"/>
      <c r="AO753" s="22"/>
    </row>
    <row r="754" ht="14.25" hidden="1" customHeight="1">
      <c r="A754" s="37">
        <v>3194.0</v>
      </c>
      <c r="B754" s="26"/>
      <c r="C754" s="12" t="str">
        <f t="shared" si="1"/>
        <v>3194</v>
      </c>
      <c r="D754" s="13">
        <v>42083.0</v>
      </c>
      <c r="E754" s="15" t="s">
        <v>3802</v>
      </c>
      <c r="F754" s="15" t="s">
        <v>25</v>
      </c>
      <c r="G754" s="16" t="s">
        <v>3803</v>
      </c>
      <c r="H754" s="17">
        <v>18298.47</v>
      </c>
      <c r="I754" s="18" t="s">
        <v>97</v>
      </c>
      <c r="J754" s="32">
        <f>H754/10</f>
        <v>1829.847</v>
      </c>
      <c r="K754" s="15" t="s">
        <v>3804</v>
      </c>
      <c r="L754" s="20">
        <f t="shared" si="2"/>
        <v>41579</v>
      </c>
      <c r="M754" s="20">
        <f t="shared" si="3"/>
        <v>42124</v>
      </c>
      <c r="N754" s="39" t="s">
        <v>186</v>
      </c>
      <c r="O754" s="40" t="s">
        <v>187</v>
      </c>
      <c r="P754" s="15" t="s">
        <v>1611</v>
      </c>
      <c r="Q754" s="22" t="s">
        <v>3805</v>
      </c>
      <c r="R754" s="22" t="s">
        <v>677</v>
      </c>
      <c r="S754" s="23" t="s">
        <v>3806</v>
      </c>
      <c r="T754" s="16" t="s">
        <v>3807</v>
      </c>
      <c r="U754" s="23" t="s">
        <v>177</v>
      </c>
      <c r="V754" s="30"/>
      <c r="W754" s="23"/>
      <c r="X754" s="22"/>
      <c r="Y754" s="22"/>
      <c r="Z754" s="22"/>
      <c r="AA754" s="22"/>
      <c r="AB754" s="22"/>
      <c r="AC754" s="22"/>
      <c r="AD754" s="22"/>
      <c r="AE754" s="22"/>
      <c r="AF754" s="22"/>
      <c r="AG754" s="22"/>
      <c r="AH754" s="22"/>
      <c r="AI754" s="22"/>
      <c r="AJ754" s="22"/>
      <c r="AK754" s="22"/>
      <c r="AL754" s="22"/>
      <c r="AM754" s="22"/>
      <c r="AN754" s="22"/>
      <c r="AO754" s="22"/>
    </row>
    <row r="755" ht="14.25" hidden="1" customHeight="1">
      <c r="A755" s="26">
        <v>3196.0</v>
      </c>
      <c r="B755" s="18">
        <v>1.0</v>
      </c>
      <c r="C755" s="12" t="str">
        <f t="shared" si="1"/>
        <v>3196-01</v>
      </c>
      <c r="D755" s="13">
        <v>42278.0</v>
      </c>
      <c r="E755" s="22"/>
      <c r="F755" s="15" t="s">
        <v>25</v>
      </c>
      <c r="G755" s="16" t="s">
        <v>3808</v>
      </c>
      <c r="H755" s="17">
        <v>500000.0</v>
      </c>
      <c r="I755" s="18" t="s">
        <v>27</v>
      </c>
      <c r="J755" s="23"/>
      <c r="K755" s="16" t="s">
        <v>3809</v>
      </c>
      <c r="L755" s="20">
        <f t="shared" si="2"/>
        <v>41435</v>
      </c>
      <c r="M755" s="20">
        <f t="shared" si="3"/>
        <v>42369</v>
      </c>
      <c r="N755" s="29" t="s">
        <v>117</v>
      </c>
      <c r="O755" s="18" t="s">
        <v>292</v>
      </c>
      <c r="P755" s="23" t="s">
        <v>293</v>
      </c>
      <c r="Q755" s="16" t="s">
        <v>213</v>
      </c>
      <c r="R755" s="16" t="s">
        <v>213</v>
      </c>
      <c r="S755" s="16" t="s">
        <v>1963</v>
      </c>
      <c r="T755" s="16" t="s">
        <v>3810</v>
      </c>
      <c r="U755" s="23" t="s">
        <v>83</v>
      </c>
      <c r="V755" s="30"/>
      <c r="W755" s="23"/>
      <c r="X755" s="22"/>
      <c r="Y755" s="22"/>
      <c r="Z755" s="22"/>
      <c r="AA755" s="22"/>
      <c r="AB755" s="22"/>
      <c r="AC755" s="22"/>
      <c r="AD755" s="22"/>
      <c r="AE755" s="22"/>
      <c r="AF755" s="22"/>
      <c r="AG755" s="22"/>
      <c r="AH755" s="22"/>
      <c r="AI755" s="22"/>
      <c r="AJ755" s="22"/>
      <c r="AK755" s="22"/>
      <c r="AL755" s="22"/>
      <c r="AM755" s="22"/>
      <c r="AN755" s="22"/>
      <c r="AO755" s="22"/>
    </row>
    <row r="756" ht="14.25" hidden="1" customHeight="1">
      <c r="A756" s="37">
        <v>3197.0</v>
      </c>
      <c r="B756" s="26"/>
      <c r="C756" s="12" t="str">
        <f t="shared" si="1"/>
        <v>3197</v>
      </c>
      <c r="D756" s="13">
        <v>42087.0</v>
      </c>
      <c r="E756" s="14" t="s">
        <v>3811</v>
      </c>
      <c r="F756" s="15"/>
      <c r="G756" s="16" t="s">
        <v>3812</v>
      </c>
      <c r="H756" s="17">
        <v>84751.2</v>
      </c>
      <c r="I756" s="18" t="s">
        <v>97</v>
      </c>
      <c r="J756" s="32">
        <f>H756/10</f>
        <v>8475.12</v>
      </c>
      <c r="K756" s="15" t="s">
        <v>3217</v>
      </c>
      <c r="L756" s="20">
        <f t="shared" si="2"/>
        <v>41640</v>
      </c>
      <c r="M756" s="20">
        <f t="shared" si="3"/>
        <v>42185</v>
      </c>
      <c r="N756" s="39" t="s">
        <v>186</v>
      </c>
      <c r="O756" s="40" t="s">
        <v>187</v>
      </c>
      <c r="P756" s="15" t="s">
        <v>797</v>
      </c>
      <c r="Q756" s="22" t="s">
        <v>3813</v>
      </c>
      <c r="R756" s="22" t="s">
        <v>677</v>
      </c>
      <c r="S756" s="22" t="s">
        <v>3814</v>
      </c>
      <c r="T756" s="16" t="s">
        <v>3815</v>
      </c>
      <c r="U756" s="23" t="s">
        <v>46</v>
      </c>
      <c r="V756" s="30"/>
      <c r="W756" s="23"/>
      <c r="X756" s="22"/>
      <c r="Y756" s="22"/>
      <c r="Z756" s="22"/>
      <c r="AA756" s="22"/>
      <c r="AB756" s="22"/>
      <c r="AC756" s="22"/>
      <c r="AD756" s="22"/>
      <c r="AE756" s="22"/>
      <c r="AF756" s="22"/>
      <c r="AG756" s="22"/>
      <c r="AH756" s="22"/>
      <c r="AI756" s="22"/>
      <c r="AJ756" s="22"/>
      <c r="AK756" s="22"/>
      <c r="AL756" s="22"/>
      <c r="AM756" s="22"/>
      <c r="AN756" s="22"/>
      <c r="AO756" s="22"/>
    </row>
    <row r="757" ht="14.25" hidden="1" customHeight="1">
      <c r="A757" s="37">
        <v>3198.0</v>
      </c>
      <c r="B757" s="26">
        <v>1.0</v>
      </c>
      <c r="C757" s="12" t="str">
        <f t="shared" si="1"/>
        <v>3198-01</v>
      </c>
      <c r="D757" s="13">
        <v>42998.0</v>
      </c>
      <c r="E757" s="14" t="s">
        <v>3816</v>
      </c>
      <c r="F757" s="15" t="s">
        <v>25</v>
      </c>
      <c r="G757" s="16" t="s">
        <v>3817</v>
      </c>
      <c r="H757" s="17">
        <v>259546.0</v>
      </c>
      <c r="I757" s="18" t="s">
        <v>97</v>
      </c>
      <c r="J757" s="32"/>
      <c r="K757" s="15" t="s">
        <v>3818</v>
      </c>
      <c r="L757" s="20">
        <f t="shared" si="2"/>
        <v>42019</v>
      </c>
      <c r="M757" s="20">
        <f t="shared" si="3"/>
        <v>43023</v>
      </c>
      <c r="N757" s="39" t="s">
        <v>186</v>
      </c>
      <c r="O757" s="40" t="s">
        <v>187</v>
      </c>
      <c r="P757" s="15"/>
      <c r="Q757" s="22" t="s">
        <v>3819</v>
      </c>
      <c r="R757" s="65" t="s">
        <v>3352</v>
      </c>
      <c r="S757" s="22" t="s">
        <v>3820</v>
      </c>
      <c r="T757" s="16" t="s">
        <v>3821</v>
      </c>
      <c r="U757" s="23" t="s">
        <v>177</v>
      </c>
      <c r="V757" s="30"/>
      <c r="W757" s="23"/>
      <c r="X757" s="22"/>
      <c r="Y757" s="22"/>
      <c r="Z757" s="22"/>
      <c r="AA757" s="22"/>
      <c r="AB757" s="22"/>
      <c r="AC757" s="22"/>
      <c r="AD757" s="22"/>
      <c r="AE757" s="22"/>
      <c r="AF757" s="22"/>
      <c r="AG757" s="22"/>
      <c r="AH757" s="22"/>
      <c r="AI757" s="22"/>
      <c r="AJ757" s="22"/>
      <c r="AK757" s="22"/>
      <c r="AL757" s="22"/>
      <c r="AM757" s="22"/>
      <c r="AN757" s="22"/>
      <c r="AO757" s="22"/>
    </row>
    <row r="758" ht="14.25" hidden="1" customHeight="1">
      <c r="A758" s="37">
        <v>3199.0</v>
      </c>
      <c r="B758" s="26"/>
      <c r="C758" s="12" t="str">
        <f t="shared" si="1"/>
        <v>3199</v>
      </c>
      <c r="D758" s="13">
        <v>42087.0</v>
      </c>
      <c r="E758" s="14" t="s">
        <v>3822</v>
      </c>
      <c r="F758" s="15" t="s">
        <v>38</v>
      </c>
      <c r="G758" s="16" t="s">
        <v>3823</v>
      </c>
      <c r="H758" s="17">
        <v>220790.3</v>
      </c>
      <c r="I758" s="18" t="s">
        <v>97</v>
      </c>
      <c r="J758" s="32"/>
      <c r="K758" s="15" t="s">
        <v>3824</v>
      </c>
      <c r="L758" s="20">
        <f t="shared" si="2"/>
        <v>41996</v>
      </c>
      <c r="M758" s="20">
        <f t="shared" si="3"/>
        <v>42726</v>
      </c>
      <c r="N758" s="39" t="s">
        <v>186</v>
      </c>
      <c r="O758" s="40" t="s">
        <v>187</v>
      </c>
      <c r="P758" s="15"/>
      <c r="Q758" s="22" t="s">
        <v>3825</v>
      </c>
      <c r="R758" s="22" t="s">
        <v>88</v>
      </c>
      <c r="S758" s="22" t="s">
        <v>3826</v>
      </c>
      <c r="T758" s="16" t="s">
        <v>3827</v>
      </c>
      <c r="U758" s="23" t="s">
        <v>359</v>
      </c>
      <c r="V758" s="30"/>
      <c r="W758" s="23"/>
      <c r="X758" s="22"/>
      <c r="Y758" s="22"/>
      <c r="Z758" s="22"/>
      <c r="AA758" s="22"/>
      <c r="AB758" s="22"/>
      <c r="AC758" s="22"/>
      <c r="AD758" s="22"/>
      <c r="AE758" s="22"/>
      <c r="AF758" s="22"/>
      <c r="AG758" s="22"/>
      <c r="AH758" s="22"/>
      <c r="AI758" s="22"/>
      <c r="AJ758" s="22"/>
      <c r="AK758" s="22"/>
      <c r="AL758" s="22"/>
      <c r="AM758" s="22"/>
      <c r="AN758" s="22"/>
      <c r="AO758" s="22"/>
    </row>
    <row r="759" ht="14.25" hidden="1" customHeight="1">
      <c r="A759" s="37">
        <v>3200.0</v>
      </c>
      <c r="B759" s="26">
        <v>1.0</v>
      </c>
      <c r="C759" s="12" t="str">
        <f t="shared" si="1"/>
        <v>3200-01</v>
      </c>
      <c r="D759" s="13">
        <v>42090.0</v>
      </c>
      <c r="E759" s="14" t="s">
        <v>3828</v>
      </c>
      <c r="F759" s="15" t="s">
        <v>25</v>
      </c>
      <c r="G759" s="16" t="s">
        <v>3829</v>
      </c>
      <c r="H759" s="17">
        <v>254200.0</v>
      </c>
      <c r="I759" s="18" t="s">
        <v>97</v>
      </c>
      <c r="J759" s="32"/>
      <c r="K759" s="15" t="s">
        <v>3830</v>
      </c>
      <c r="L759" s="20">
        <f t="shared" si="2"/>
        <v>42030</v>
      </c>
      <c r="M759" s="20">
        <f t="shared" si="3"/>
        <v>42364</v>
      </c>
      <c r="N759" s="39" t="s">
        <v>186</v>
      </c>
      <c r="O759" s="40" t="s">
        <v>187</v>
      </c>
      <c r="P759" s="15"/>
      <c r="Q759" s="22" t="s">
        <v>3831</v>
      </c>
      <c r="R759" s="22" t="s">
        <v>3832</v>
      </c>
      <c r="S759" s="22" t="s">
        <v>3832</v>
      </c>
      <c r="T759" s="16" t="s">
        <v>3833</v>
      </c>
      <c r="U759" s="23" t="s">
        <v>3324</v>
      </c>
      <c r="V759" s="30"/>
      <c r="W759" s="23"/>
      <c r="X759" s="22"/>
      <c r="Y759" s="22"/>
      <c r="Z759" s="22"/>
      <c r="AA759" s="22"/>
      <c r="AB759" s="22"/>
      <c r="AC759" s="22"/>
      <c r="AD759" s="22"/>
      <c r="AE759" s="22"/>
      <c r="AF759" s="22"/>
      <c r="AG759" s="22"/>
      <c r="AH759" s="22"/>
      <c r="AI759" s="22"/>
      <c r="AJ759" s="22"/>
      <c r="AK759" s="22"/>
      <c r="AL759" s="22"/>
      <c r="AM759" s="22"/>
      <c r="AN759" s="22"/>
      <c r="AO759" s="22"/>
    </row>
    <row r="760" ht="14.25" hidden="1" customHeight="1">
      <c r="A760" s="37">
        <v>3201.0</v>
      </c>
      <c r="B760" s="26">
        <v>1.0</v>
      </c>
      <c r="C760" s="12" t="str">
        <f t="shared" si="1"/>
        <v>3201-01</v>
      </c>
      <c r="D760" s="13">
        <v>42821.0</v>
      </c>
      <c r="E760" s="14" t="s">
        <v>3834</v>
      </c>
      <c r="F760" s="15" t="s">
        <v>25</v>
      </c>
      <c r="G760" s="16" t="s">
        <v>3835</v>
      </c>
      <c r="H760" s="17">
        <v>651304.0</v>
      </c>
      <c r="I760" s="18" t="s">
        <v>97</v>
      </c>
      <c r="J760" s="32"/>
      <c r="K760" s="15" t="s">
        <v>3836</v>
      </c>
      <c r="L760" s="20">
        <f t="shared" si="2"/>
        <v>42009</v>
      </c>
      <c r="M760" s="20">
        <f t="shared" si="3"/>
        <v>42920</v>
      </c>
      <c r="N760" s="39" t="s">
        <v>186</v>
      </c>
      <c r="O760" s="40" t="s">
        <v>187</v>
      </c>
      <c r="P760" s="14"/>
      <c r="Q760" s="22" t="s">
        <v>3837</v>
      </c>
      <c r="R760" s="22" t="s">
        <v>3838</v>
      </c>
      <c r="S760" s="22" t="s">
        <v>3839</v>
      </c>
      <c r="T760" s="16" t="s">
        <v>3840</v>
      </c>
      <c r="U760" s="23" t="s">
        <v>177</v>
      </c>
      <c r="V760" s="30"/>
      <c r="W760" s="23"/>
      <c r="X760" s="22"/>
      <c r="Y760" s="22"/>
      <c r="Z760" s="22"/>
      <c r="AA760" s="22"/>
      <c r="AB760" s="22"/>
      <c r="AC760" s="22"/>
      <c r="AD760" s="22"/>
      <c r="AE760" s="22"/>
      <c r="AF760" s="22"/>
      <c r="AG760" s="22"/>
      <c r="AH760" s="22"/>
      <c r="AI760" s="22"/>
      <c r="AJ760" s="22"/>
      <c r="AK760" s="22"/>
      <c r="AL760" s="22"/>
      <c r="AM760" s="22"/>
      <c r="AN760" s="22"/>
      <c r="AO760" s="22"/>
    </row>
    <row r="761" ht="14.25" hidden="1" customHeight="1">
      <c r="A761" s="37">
        <v>3202.0</v>
      </c>
      <c r="B761" s="26">
        <v>2.0</v>
      </c>
      <c r="C761" s="12" t="str">
        <f t="shared" si="1"/>
        <v>3202-02</v>
      </c>
      <c r="D761" s="13">
        <v>42090.0</v>
      </c>
      <c r="E761" s="14" t="s">
        <v>3841</v>
      </c>
      <c r="F761" s="15" t="s">
        <v>25</v>
      </c>
      <c r="G761" s="16" t="s">
        <v>3842</v>
      </c>
      <c r="H761" s="17">
        <v>1902452.64</v>
      </c>
      <c r="I761" s="18" t="s">
        <v>97</v>
      </c>
      <c r="J761" s="32"/>
      <c r="K761" s="15" t="s">
        <v>3843</v>
      </c>
      <c r="L761" s="20">
        <f t="shared" si="2"/>
        <v>42075</v>
      </c>
      <c r="M761" s="20">
        <f t="shared" si="3"/>
        <v>42625</v>
      </c>
      <c r="N761" s="39" t="s">
        <v>186</v>
      </c>
      <c r="O761" s="40" t="s">
        <v>187</v>
      </c>
      <c r="P761" s="15"/>
      <c r="Q761" s="22" t="s">
        <v>3844</v>
      </c>
      <c r="R761" s="22" t="s">
        <v>469</v>
      </c>
      <c r="S761" s="22" t="s">
        <v>3844</v>
      </c>
      <c r="T761" s="16" t="s">
        <v>3845</v>
      </c>
      <c r="U761" s="23" t="s">
        <v>237</v>
      </c>
      <c r="V761" s="30"/>
      <c r="W761" s="23"/>
      <c r="X761" s="22"/>
      <c r="Y761" s="22"/>
      <c r="Z761" s="22"/>
      <c r="AA761" s="22"/>
      <c r="AB761" s="22"/>
      <c r="AC761" s="22"/>
      <c r="AD761" s="22"/>
      <c r="AE761" s="22"/>
      <c r="AF761" s="22"/>
      <c r="AG761" s="22"/>
      <c r="AH761" s="22"/>
      <c r="AI761" s="22"/>
      <c r="AJ761" s="22"/>
      <c r="AK761" s="22"/>
      <c r="AL761" s="22"/>
      <c r="AM761" s="22"/>
      <c r="AN761" s="22"/>
      <c r="AO761" s="22"/>
    </row>
    <row r="762" ht="14.25" hidden="1" customHeight="1">
      <c r="A762" s="37">
        <v>3203.0</v>
      </c>
      <c r="B762" s="26"/>
      <c r="C762" s="12" t="str">
        <f t="shared" si="1"/>
        <v>3203</v>
      </c>
      <c r="D762" s="13">
        <v>42093.0</v>
      </c>
      <c r="E762" s="14" t="s">
        <v>3846</v>
      </c>
      <c r="F762" s="15" t="s">
        <v>25</v>
      </c>
      <c r="G762" s="16" t="s">
        <v>3847</v>
      </c>
      <c r="H762" s="17">
        <v>118480.0</v>
      </c>
      <c r="I762" s="18" t="s">
        <v>97</v>
      </c>
      <c r="J762" s="32"/>
      <c r="K762" s="15" t="s">
        <v>3696</v>
      </c>
      <c r="L762" s="20">
        <f t="shared" si="2"/>
        <v>41609</v>
      </c>
      <c r="M762" s="20">
        <f t="shared" si="3"/>
        <v>42704</v>
      </c>
      <c r="N762" s="39" t="s">
        <v>186</v>
      </c>
      <c r="O762" s="40" t="s">
        <v>187</v>
      </c>
      <c r="P762" s="15"/>
      <c r="Q762" s="22" t="s">
        <v>3848</v>
      </c>
      <c r="R762" s="22" t="s">
        <v>43</v>
      </c>
      <c r="S762" s="22" t="s">
        <v>3849</v>
      </c>
      <c r="T762" s="16" t="s">
        <v>3850</v>
      </c>
      <c r="U762" s="23" t="s">
        <v>46</v>
      </c>
      <c r="V762" s="30"/>
      <c r="W762" s="23"/>
      <c r="X762" s="22"/>
      <c r="Y762" s="22"/>
      <c r="Z762" s="22"/>
      <c r="AA762" s="22"/>
      <c r="AB762" s="24"/>
      <c r="AC762" s="22"/>
      <c r="AD762" s="22"/>
      <c r="AE762" s="22"/>
      <c r="AF762" s="22"/>
      <c r="AG762" s="22"/>
      <c r="AH762" s="22"/>
      <c r="AI762" s="22"/>
      <c r="AJ762" s="22"/>
      <c r="AK762" s="22"/>
      <c r="AL762" s="22"/>
      <c r="AM762" s="22"/>
      <c r="AN762" s="22"/>
      <c r="AO762" s="22"/>
    </row>
    <row r="763" ht="14.25" hidden="1" customHeight="1">
      <c r="A763" s="37">
        <v>3204.0</v>
      </c>
      <c r="B763" s="26"/>
      <c r="C763" s="12" t="str">
        <f t="shared" si="1"/>
        <v>3204</v>
      </c>
      <c r="D763" s="13">
        <v>42094.0</v>
      </c>
      <c r="E763" s="14" t="s">
        <v>3851</v>
      </c>
      <c r="F763" s="15" t="s">
        <v>25</v>
      </c>
      <c r="G763" s="16" t="s">
        <v>3852</v>
      </c>
      <c r="H763" s="17">
        <v>251859.6</v>
      </c>
      <c r="I763" s="18" t="s">
        <v>97</v>
      </c>
      <c r="J763" s="32"/>
      <c r="K763" s="15" t="s">
        <v>3853</v>
      </c>
      <c r="L763" s="20">
        <f t="shared" si="2"/>
        <v>42024</v>
      </c>
      <c r="M763" s="20">
        <f t="shared" si="3"/>
        <v>42509</v>
      </c>
      <c r="N763" s="39" t="s">
        <v>186</v>
      </c>
      <c r="O763" s="40" t="s">
        <v>187</v>
      </c>
      <c r="P763" s="14"/>
      <c r="Q763" s="22" t="s">
        <v>3854</v>
      </c>
      <c r="R763" s="23" t="s">
        <v>995</v>
      </c>
      <c r="S763" s="22" t="s">
        <v>3855</v>
      </c>
      <c r="T763" s="16" t="s">
        <v>3856</v>
      </c>
      <c r="U763" s="23" t="s">
        <v>3324</v>
      </c>
      <c r="V763" s="30"/>
      <c r="W763" s="23"/>
      <c r="X763" s="22"/>
      <c r="Y763" s="22"/>
      <c r="Z763" s="22"/>
      <c r="AA763" s="22"/>
      <c r="AB763" s="22"/>
      <c r="AC763" s="22"/>
      <c r="AD763" s="22"/>
      <c r="AE763" s="22"/>
      <c r="AF763" s="22"/>
      <c r="AG763" s="22"/>
      <c r="AH763" s="22"/>
      <c r="AI763" s="22"/>
      <c r="AJ763" s="22"/>
      <c r="AK763" s="22"/>
      <c r="AL763" s="22"/>
      <c r="AM763" s="22"/>
      <c r="AN763" s="22"/>
      <c r="AO763" s="22"/>
    </row>
    <row r="764" ht="14.25" hidden="1" customHeight="1">
      <c r="A764" s="26">
        <v>3205.0</v>
      </c>
      <c r="B764" s="18"/>
      <c r="C764" s="12" t="str">
        <f t="shared" si="1"/>
        <v>3205</v>
      </c>
      <c r="D764" s="13">
        <v>42090.0</v>
      </c>
      <c r="E764" s="79"/>
      <c r="F764" s="80"/>
      <c r="G764" s="22" t="s">
        <v>3857</v>
      </c>
      <c r="H764" s="17">
        <v>400000.0</v>
      </c>
      <c r="I764" s="18" t="s">
        <v>660</v>
      </c>
      <c r="J764" s="23"/>
      <c r="K764" s="16" t="s">
        <v>3858</v>
      </c>
      <c r="L764" s="20">
        <f t="shared" si="2"/>
        <v>41936</v>
      </c>
      <c r="M764" s="20">
        <f t="shared" si="3"/>
        <v>42094</v>
      </c>
      <c r="N764" s="29" t="s">
        <v>29</v>
      </c>
      <c r="O764" s="18" t="s">
        <v>662</v>
      </c>
      <c r="P764" s="22" t="s">
        <v>3082</v>
      </c>
      <c r="Q764" s="22" t="s">
        <v>3859</v>
      </c>
      <c r="R764" s="22" t="s">
        <v>3860</v>
      </c>
      <c r="S764" s="22" t="s">
        <v>3861</v>
      </c>
      <c r="T764" s="14"/>
      <c r="U764" s="23" t="s">
        <v>338</v>
      </c>
      <c r="V764" s="30"/>
      <c r="W764" s="23"/>
      <c r="X764" s="22"/>
      <c r="Y764" s="22"/>
      <c r="Z764" s="22"/>
      <c r="AA764" s="22"/>
      <c r="AB764" s="22"/>
      <c r="AC764" s="22"/>
      <c r="AD764" s="22"/>
      <c r="AE764" s="22"/>
      <c r="AF764" s="22"/>
      <c r="AG764" s="22"/>
      <c r="AH764" s="22"/>
      <c r="AI764" s="22"/>
      <c r="AJ764" s="22"/>
      <c r="AK764" s="22"/>
      <c r="AL764" s="22"/>
      <c r="AM764" s="22"/>
      <c r="AN764" s="22"/>
      <c r="AO764" s="22"/>
    </row>
    <row r="765" ht="14.25" hidden="1" customHeight="1">
      <c r="A765" s="26">
        <v>3206.0</v>
      </c>
      <c r="B765" s="18">
        <v>4.0</v>
      </c>
      <c r="C765" s="12" t="str">
        <f t="shared" si="1"/>
        <v>3206-04</v>
      </c>
      <c r="D765" s="13">
        <v>42766.0</v>
      </c>
      <c r="E765" s="79" t="s">
        <v>3862</v>
      </c>
      <c r="F765" s="80" t="s">
        <v>25</v>
      </c>
      <c r="G765" s="22" t="s">
        <v>1673</v>
      </c>
      <c r="H765" s="17">
        <v>1999808.0</v>
      </c>
      <c r="I765" s="18" t="s">
        <v>27</v>
      </c>
      <c r="J765" s="23"/>
      <c r="K765" s="16" t="s">
        <v>3863</v>
      </c>
      <c r="L765" s="20">
        <f t="shared" si="2"/>
        <v>42026</v>
      </c>
      <c r="M765" s="20">
        <f t="shared" si="3"/>
        <v>42845</v>
      </c>
      <c r="N765" s="29" t="s">
        <v>29</v>
      </c>
      <c r="O765" s="13" t="s">
        <v>30</v>
      </c>
      <c r="P765" s="14" t="s">
        <v>31</v>
      </c>
      <c r="Q765" s="22" t="s">
        <v>3864</v>
      </c>
      <c r="R765" s="22" t="s">
        <v>1205</v>
      </c>
      <c r="S765" s="22" t="s">
        <v>3865</v>
      </c>
      <c r="T765" s="14" t="s">
        <v>3866</v>
      </c>
      <c r="U765" s="23" t="s">
        <v>177</v>
      </c>
      <c r="V765" s="30"/>
      <c r="W765" s="23"/>
      <c r="X765" s="22"/>
      <c r="Y765" s="22"/>
      <c r="Z765" s="22"/>
      <c r="AA765" s="22"/>
      <c r="AB765" s="22"/>
      <c r="AC765" s="22"/>
      <c r="AD765" s="22"/>
      <c r="AE765" s="22"/>
      <c r="AF765" s="22"/>
      <c r="AG765" s="22"/>
      <c r="AH765" s="22"/>
      <c r="AI765" s="22"/>
      <c r="AJ765" s="22"/>
      <c r="AK765" s="22"/>
      <c r="AL765" s="22"/>
      <c r="AM765" s="22"/>
      <c r="AN765" s="22"/>
      <c r="AO765" s="22"/>
    </row>
    <row r="766" ht="14.25" hidden="1" customHeight="1">
      <c r="A766" s="26">
        <v>3207.0</v>
      </c>
      <c r="B766" s="18">
        <v>1.0</v>
      </c>
      <c r="C766" s="12" t="str">
        <f t="shared" si="1"/>
        <v>3207-01</v>
      </c>
      <c r="D766" s="13">
        <v>43095.0</v>
      </c>
      <c r="E766" s="79" t="s">
        <v>3867</v>
      </c>
      <c r="F766" s="15" t="s">
        <v>25</v>
      </c>
      <c r="G766" s="22" t="s">
        <v>3868</v>
      </c>
      <c r="H766" s="17">
        <v>1.5E7</v>
      </c>
      <c r="I766" s="18" t="s">
        <v>27</v>
      </c>
      <c r="J766" s="23"/>
      <c r="K766" s="16" t="s">
        <v>3869</v>
      </c>
      <c r="L766" s="20">
        <f t="shared" si="2"/>
        <v>42081</v>
      </c>
      <c r="M766" s="20">
        <f t="shared" si="3"/>
        <v>43281</v>
      </c>
      <c r="N766" s="29" t="s">
        <v>29</v>
      </c>
      <c r="O766" s="13" t="s">
        <v>30</v>
      </c>
      <c r="P766" s="22" t="s">
        <v>3870</v>
      </c>
      <c r="Q766" s="22" t="s">
        <v>3871</v>
      </c>
      <c r="R766" s="22" t="s">
        <v>1021</v>
      </c>
      <c r="S766" s="22" t="s">
        <v>3872</v>
      </c>
      <c r="T766" s="14" t="s">
        <v>3873</v>
      </c>
      <c r="U766" s="23" t="s">
        <v>74</v>
      </c>
      <c r="V766" s="23"/>
      <c r="W766" s="23"/>
      <c r="X766" s="22"/>
      <c r="Y766" s="22"/>
      <c r="Z766" s="22"/>
      <c r="AA766" s="22"/>
      <c r="AB766" s="22"/>
      <c r="AC766" s="22"/>
      <c r="AD766" s="22"/>
      <c r="AE766" s="22"/>
      <c r="AF766" s="22"/>
      <c r="AG766" s="22"/>
      <c r="AH766" s="22"/>
      <c r="AI766" s="22"/>
      <c r="AJ766" s="22"/>
      <c r="AK766" s="22"/>
      <c r="AL766" s="22"/>
      <c r="AM766" s="22"/>
      <c r="AN766" s="22"/>
      <c r="AO766" s="22"/>
    </row>
    <row r="767" ht="14.25" hidden="1" customHeight="1">
      <c r="A767" s="26">
        <v>3208.0</v>
      </c>
      <c r="B767" s="18">
        <v>1.0</v>
      </c>
      <c r="C767" s="12" t="str">
        <f t="shared" si="1"/>
        <v>3208-01</v>
      </c>
      <c r="D767" s="13">
        <v>42283.0</v>
      </c>
      <c r="E767" s="79" t="s">
        <v>3874</v>
      </c>
      <c r="F767" s="15" t="s">
        <v>25</v>
      </c>
      <c r="G767" s="22" t="s">
        <v>3875</v>
      </c>
      <c r="H767" s="17">
        <v>3000000.0</v>
      </c>
      <c r="I767" s="18" t="s">
        <v>97</v>
      </c>
      <c r="J767" s="23"/>
      <c r="K767" s="16" t="s">
        <v>3876</v>
      </c>
      <c r="L767" s="20">
        <f t="shared" si="2"/>
        <v>41640</v>
      </c>
      <c r="M767" s="20">
        <f t="shared" si="3"/>
        <v>43100</v>
      </c>
      <c r="N767" s="29" t="s">
        <v>29</v>
      </c>
      <c r="O767" s="18" t="s">
        <v>99</v>
      </c>
      <c r="P767" s="16" t="s">
        <v>3877</v>
      </c>
      <c r="Q767" s="22" t="s">
        <v>3878</v>
      </c>
      <c r="R767" s="22" t="s">
        <v>203</v>
      </c>
      <c r="S767" s="22" t="s">
        <v>3879</v>
      </c>
      <c r="T767" s="14" t="s">
        <v>3880</v>
      </c>
      <c r="U767" s="23" t="s">
        <v>83</v>
      </c>
      <c r="V767" s="30"/>
      <c r="W767" s="23"/>
      <c r="X767" s="22"/>
      <c r="Y767" s="22"/>
      <c r="Z767" s="22"/>
      <c r="AA767" s="22"/>
      <c r="AB767" s="22"/>
      <c r="AC767" s="22"/>
      <c r="AD767" s="22"/>
      <c r="AE767" s="22"/>
      <c r="AF767" s="22"/>
      <c r="AG767" s="22"/>
      <c r="AH767" s="22"/>
      <c r="AI767" s="22"/>
      <c r="AJ767" s="22"/>
      <c r="AK767" s="22"/>
      <c r="AL767" s="22"/>
      <c r="AM767" s="22"/>
      <c r="AN767" s="22"/>
      <c r="AO767" s="22"/>
    </row>
    <row r="768" ht="14.25" hidden="1" customHeight="1">
      <c r="A768" s="37">
        <v>3209.0</v>
      </c>
      <c r="B768" s="26"/>
      <c r="C768" s="12" t="str">
        <f t="shared" si="1"/>
        <v>3209</v>
      </c>
      <c r="D768" s="13">
        <v>42103.0</v>
      </c>
      <c r="E768" s="14" t="s">
        <v>3881</v>
      </c>
      <c r="F768" s="15" t="s">
        <v>25</v>
      </c>
      <c r="G768" s="16" t="s">
        <v>3882</v>
      </c>
      <c r="H768" s="17">
        <v>123860.0</v>
      </c>
      <c r="I768" s="18" t="s">
        <v>97</v>
      </c>
      <c r="J768" s="32"/>
      <c r="K768" s="15" t="s">
        <v>3883</v>
      </c>
      <c r="L768" s="20">
        <f t="shared" si="2"/>
        <v>42016</v>
      </c>
      <c r="M768" s="20">
        <f t="shared" si="3"/>
        <v>42369</v>
      </c>
      <c r="N768" s="39" t="s">
        <v>186</v>
      </c>
      <c r="O768" s="40" t="s">
        <v>187</v>
      </c>
      <c r="P768" s="14"/>
      <c r="Q768" s="22" t="s">
        <v>3884</v>
      </c>
      <c r="R768" s="22" t="s">
        <v>3884</v>
      </c>
      <c r="S768" s="22" t="s">
        <v>3885</v>
      </c>
      <c r="T768" s="16" t="s">
        <v>3886</v>
      </c>
      <c r="U768" s="23" t="s">
        <v>46</v>
      </c>
      <c r="V768" s="30"/>
      <c r="W768" s="23"/>
      <c r="X768" s="22"/>
      <c r="Y768" s="22"/>
      <c r="Z768" s="22"/>
      <c r="AA768" s="22"/>
      <c r="AB768" s="22"/>
      <c r="AC768" s="22"/>
      <c r="AD768" s="22"/>
      <c r="AE768" s="22"/>
      <c r="AF768" s="22"/>
      <c r="AG768" s="22"/>
      <c r="AH768" s="22"/>
      <c r="AI768" s="22"/>
      <c r="AJ768" s="22"/>
      <c r="AK768" s="22"/>
      <c r="AL768" s="22"/>
      <c r="AM768" s="22"/>
      <c r="AN768" s="22"/>
      <c r="AO768" s="22"/>
    </row>
    <row r="769" ht="14.25" hidden="1" customHeight="1">
      <c r="A769" s="37">
        <v>3210.0</v>
      </c>
      <c r="B769" s="17">
        <v>2.0</v>
      </c>
      <c r="C769" s="12" t="str">
        <f t="shared" si="1"/>
        <v>3210-02</v>
      </c>
      <c r="D769" s="13">
        <v>42772.0</v>
      </c>
      <c r="E769" s="14"/>
      <c r="F769" s="15" t="s">
        <v>25</v>
      </c>
      <c r="G769" s="16" t="s">
        <v>3887</v>
      </c>
      <c r="H769" s="17">
        <v>711801.0</v>
      </c>
      <c r="I769" s="18" t="s">
        <v>97</v>
      </c>
      <c r="J769" s="32">
        <v>70988.0</v>
      </c>
      <c r="K769" s="15" t="s">
        <v>3888</v>
      </c>
      <c r="L769" s="20">
        <f t="shared" si="2"/>
        <v>42076</v>
      </c>
      <c r="M769" s="20">
        <f t="shared" si="3"/>
        <v>42806</v>
      </c>
      <c r="N769" s="39" t="s">
        <v>186</v>
      </c>
      <c r="O769" s="40" t="s">
        <v>187</v>
      </c>
      <c r="P769" s="15"/>
      <c r="Q769" s="22" t="s">
        <v>3889</v>
      </c>
      <c r="R769" s="22" t="s">
        <v>3890</v>
      </c>
      <c r="S769" s="22" t="s">
        <v>3890</v>
      </c>
      <c r="T769" s="16" t="s">
        <v>3891</v>
      </c>
      <c r="U769" s="23" t="s">
        <v>3324</v>
      </c>
      <c r="V769" s="30"/>
      <c r="W769" s="23"/>
      <c r="X769" s="22"/>
      <c r="Y769" s="22"/>
      <c r="Z769" s="22"/>
      <c r="AA769" s="22"/>
      <c r="AB769" s="22"/>
      <c r="AC769" s="22"/>
      <c r="AD769" s="22"/>
      <c r="AE769" s="22"/>
      <c r="AF769" s="22"/>
      <c r="AG769" s="22"/>
      <c r="AH769" s="22"/>
      <c r="AI769" s="22"/>
      <c r="AJ769" s="22"/>
      <c r="AK769" s="22"/>
      <c r="AL769" s="22"/>
      <c r="AM769" s="22"/>
      <c r="AN769" s="22"/>
      <c r="AO769" s="22"/>
    </row>
    <row r="770" ht="14.25" hidden="1" customHeight="1">
      <c r="A770" s="26">
        <v>3211.0</v>
      </c>
      <c r="B770" s="18"/>
      <c r="C770" s="12" t="str">
        <f t="shared" si="1"/>
        <v>3211</v>
      </c>
      <c r="D770" s="13">
        <v>42109.0</v>
      </c>
      <c r="E770" s="22"/>
      <c r="F770" s="23" t="s">
        <v>38</v>
      </c>
      <c r="G770" s="16" t="s">
        <v>3892</v>
      </c>
      <c r="H770" s="17">
        <v>1639400.0</v>
      </c>
      <c r="I770" s="18" t="s">
        <v>97</v>
      </c>
      <c r="J770" s="23"/>
      <c r="K770" s="16" t="s">
        <v>3893</v>
      </c>
      <c r="L770" s="20">
        <f t="shared" si="2"/>
        <v>41869</v>
      </c>
      <c r="M770" s="20">
        <f t="shared" si="3"/>
        <v>42735</v>
      </c>
      <c r="N770" s="29" t="s">
        <v>117</v>
      </c>
      <c r="O770" s="18" t="s">
        <v>1928</v>
      </c>
      <c r="P770" s="23" t="s">
        <v>1929</v>
      </c>
      <c r="Q770" s="16" t="s">
        <v>1021</v>
      </c>
      <c r="R770" s="16" t="s">
        <v>1021</v>
      </c>
      <c r="S770" s="16" t="s">
        <v>1929</v>
      </c>
      <c r="T770" s="16" t="s">
        <v>3894</v>
      </c>
      <c r="U770" s="23" t="s">
        <v>74</v>
      </c>
      <c r="V770" s="30"/>
      <c r="W770" s="23"/>
      <c r="X770" s="22"/>
      <c r="Y770" s="22"/>
      <c r="Z770" s="22"/>
      <c r="AA770" s="22"/>
      <c r="AB770" s="22"/>
      <c r="AC770" s="22"/>
      <c r="AD770" s="22"/>
      <c r="AE770" s="22"/>
      <c r="AF770" s="22"/>
      <c r="AG770" s="22"/>
      <c r="AH770" s="22"/>
      <c r="AI770" s="22"/>
      <c r="AJ770" s="22"/>
      <c r="AK770" s="22"/>
      <c r="AL770" s="22"/>
      <c r="AM770" s="22"/>
      <c r="AN770" s="22"/>
      <c r="AO770" s="22"/>
    </row>
    <row r="771" ht="14.25" hidden="1" customHeight="1">
      <c r="A771" s="37">
        <v>3212.0</v>
      </c>
      <c r="B771" s="26"/>
      <c r="C771" s="12" t="str">
        <f t="shared" si="1"/>
        <v>3212</v>
      </c>
      <c r="D771" s="13">
        <v>42109.0</v>
      </c>
      <c r="E771" s="14" t="s">
        <v>3895</v>
      </c>
      <c r="F771" s="15" t="s">
        <v>25</v>
      </c>
      <c r="G771" s="16" t="s">
        <v>3896</v>
      </c>
      <c r="H771" s="17">
        <v>2729625.0</v>
      </c>
      <c r="I771" s="18" t="s">
        <v>97</v>
      </c>
      <c r="J771" s="32"/>
      <c r="K771" s="15" t="s">
        <v>3897</v>
      </c>
      <c r="L771" s="20">
        <f t="shared" si="2"/>
        <v>41746</v>
      </c>
      <c r="M771" s="20">
        <f t="shared" si="3"/>
        <v>42841</v>
      </c>
      <c r="N771" s="39" t="s">
        <v>186</v>
      </c>
      <c r="O771" s="40" t="s">
        <v>187</v>
      </c>
      <c r="P771" s="15"/>
      <c r="Q771" s="22" t="s">
        <v>120</v>
      </c>
      <c r="R771" s="22" t="s">
        <v>120</v>
      </c>
      <c r="S771" s="22" t="s">
        <v>2045</v>
      </c>
      <c r="T771" s="16" t="s">
        <v>3898</v>
      </c>
      <c r="U771" s="23" t="s">
        <v>59</v>
      </c>
      <c r="V771" s="30"/>
      <c r="W771" s="23"/>
      <c r="X771" s="22"/>
      <c r="Y771" s="22"/>
      <c r="Z771" s="22"/>
      <c r="AA771" s="22"/>
      <c r="AB771" s="22"/>
      <c r="AC771" s="22"/>
      <c r="AD771" s="22"/>
      <c r="AE771" s="22"/>
      <c r="AF771" s="22"/>
      <c r="AG771" s="22"/>
      <c r="AH771" s="22"/>
      <c r="AI771" s="22"/>
      <c r="AJ771" s="22"/>
      <c r="AK771" s="22"/>
      <c r="AL771" s="22"/>
      <c r="AM771" s="22"/>
      <c r="AN771" s="22"/>
      <c r="AO771" s="22"/>
    </row>
    <row r="772" ht="14.25" hidden="1" customHeight="1">
      <c r="A772" s="37">
        <v>3213.0</v>
      </c>
      <c r="B772" s="26"/>
      <c r="C772" s="12" t="str">
        <f t="shared" si="1"/>
        <v>3213</v>
      </c>
      <c r="D772" s="13">
        <v>42109.0</v>
      </c>
      <c r="E772" s="14" t="s">
        <v>3899</v>
      </c>
      <c r="F772" s="15" t="s">
        <v>25</v>
      </c>
      <c r="G772" s="16" t="s">
        <v>3900</v>
      </c>
      <c r="H772" s="17">
        <v>3865200.0</v>
      </c>
      <c r="I772" s="18" t="s">
        <v>97</v>
      </c>
      <c r="J772" s="32"/>
      <c r="K772" s="15" t="s">
        <v>3901</v>
      </c>
      <c r="L772" s="20">
        <f t="shared" si="2"/>
        <v>41745</v>
      </c>
      <c r="M772" s="20">
        <f t="shared" si="3"/>
        <v>42841</v>
      </c>
      <c r="N772" s="39" t="s">
        <v>186</v>
      </c>
      <c r="O772" s="40" t="s">
        <v>187</v>
      </c>
      <c r="P772" s="15"/>
      <c r="Q772" s="22" t="s">
        <v>3902</v>
      </c>
      <c r="R772" s="22" t="s">
        <v>2692</v>
      </c>
      <c r="S772" s="22" t="s">
        <v>3903</v>
      </c>
      <c r="T772" s="16" t="s">
        <v>3904</v>
      </c>
      <c r="U772" s="23" t="s">
        <v>59</v>
      </c>
      <c r="V772" s="30"/>
      <c r="W772" s="23"/>
      <c r="X772" s="22"/>
      <c r="Y772" s="22"/>
      <c r="Z772" s="22"/>
      <c r="AA772" s="22"/>
      <c r="AB772" s="22"/>
      <c r="AC772" s="22"/>
      <c r="AD772" s="22"/>
      <c r="AE772" s="22"/>
      <c r="AF772" s="22"/>
      <c r="AG772" s="22"/>
      <c r="AH772" s="22"/>
      <c r="AI772" s="22"/>
      <c r="AJ772" s="22"/>
      <c r="AK772" s="22"/>
      <c r="AL772" s="22"/>
      <c r="AM772" s="22"/>
      <c r="AN772" s="22"/>
      <c r="AO772" s="22"/>
    </row>
    <row r="773" ht="14.25" hidden="1" customHeight="1">
      <c r="A773" s="37">
        <v>3214.0</v>
      </c>
      <c r="B773" s="26"/>
      <c r="C773" s="12" t="str">
        <f t="shared" si="1"/>
        <v>3214</v>
      </c>
      <c r="D773" s="13">
        <v>42109.0</v>
      </c>
      <c r="E773" s="14" t="s">
        <v>3905</v>
      </c>
      <c r="F773" s="15" t="s">
        <v>25</v>
      </c>
      <c r="G773" s="16" t="s">
        <v>3906</v>
      </c>
      <c r="H773" s="17">
        <v>60601.09</v>
      </c>
      <c r="I773" s="18" t="s">
        <v>97</v>
      </c>
      <c r="J773" s="32"/>
      <c r="K773" s="15" t="s">
        <v>3907</v>
      </c>
      <c r="L773" s="20">
        <f t="shared" si="2"/>
        <v>41275</v>
      </c>
      <c r="M773" s="20">
        <f t="shared" si="3"/>
        <v>42186</v>
      </c>
      <c r="N773" s="39" t="s">
        <v>186</v>
      </c>
      <c r="O773" s="40" t="s">
        <v>187</v>
      </c>
      <c r="P773" s="15" t="s">
        <v>1482</v>
      </c>
      <c r="Q773" s="22" t="s">
        <v>3908</v>
      </c>
      <c r="R773" s="22" t="s">
        <v>1198</v>
      </c>
      <c r="S773" s="22" t="s">
        <v>3909</v>
      </c>
      <c r="T773" s="16" t="s">
        <v>3910</v>
      </c>
      <c r="U773" s="23" t="s">
        <v>218</v>
      </c>
      <c r="V773" s="30"/>
      <c r="W773" s="23"/>
      <c r="X773" s="22"/>
      <c r="Y773" s="22"/>
      <c r="Z773" s="22"/>
      <c r="AA773" s="22"/>
      <c r="AB773" s="22"/>
      <c r="AC773" s="22"/>
      <c r="AD773" s="22"/>
      <c r="AE773" s="22"/>
      <c r="AF773" s="22"/>
      <c r="AG773" s="22"/>
      <c r="AH773" s="22"/>
      <c r="AI773" s="22"/>
      <c r="AJ773" s="22"/>
      <c r="AK773" s="22"/>
      <c r="AL773" s="22"/>
      <c r="AM773" s="22"/>
      <c r="AN773" s="22"/>
      <c r="AO773" s="22"/>
    </row>
    <row r="774" ht="14.25" hidden="1" customHeight="1">
      <c r="A774" s="37">
        <v>3215.0</v>
      </c>
      <c r="B774" s="26"/>
      <c r="C774" s="12" t="str">
        <f t="shared" si="1"/>
        <v>3215</v>
      </c>
      <c r="D774" s="13">
        <v>42109.0</v>
      </c>
      <c r="E774" s="14"/>
      <c r="F774" s="15" t="s">
        <v>25</v>
      </c>
      <c r="G774" s="16" t="s">
        <v>3911</v>
      </c>
      <c r="H774" s="17">
        <v>112280.0</v>
      </c>
      <c r="I774" s="18" t="s">
        <v>97</v>
      </c>
      <c r="J774" s="32"/>
      <c r="K774" s="15" t="s">
        <v>3912</v>
      </c>
      <c r="L774" s="20">
        <f t="shared" si="2"/>
        <v>41611</v>
      </c>
      <c r="M774" s="20">
        <f t="shared" si="3"/>
        <v>42218</v>
      </c>
      <c r="N774" s="39" t="s">
        <v>186</v>
      </c>
      <c r="O774" s="40" t="s">
        <v>187</v>
      </c>
      <c r="P774" s="15"/>
      <c r="Q774" s="22" t="s">
        <v>3913</v>
      </c>
      <c r="R774" s="22" t="s">
        <v>1198</v>
      </c>
      <c r="S774" s="22" t="s">
        <v>3914</v>
      </c>
      <c r="T774" s="16" t="s">
        <v>3915</v>
      </c>
      <c r="U774" s="23" t="s">
        <v>359</v>
      </c>
      <c r="V774" s="30"/>
      <c r="W774" s="23"/>
      <c r="X774" s="22"/>
      <c r="Y774" s="22"/>
      <c r="Z774" s="22"/>
      <c r="AA774" s="22"/>
      <c r="AB774" s="22"/>
      <c r="AC774" s="22"/>
      <c r="AD774" s="22"/>
      <c r="AE774" s="22"/>
      <c r="AF774" s="22"/>
      <c r="AG774" s="22"/>
      <c r="AH774" s="22"/>
      <c r="AI774" s="22"/>
      <c r="AJ774" s="22"/>
      <c r="AK774" s="22"/>
      <c r="AL774" s="22"/>
      <c r="AM774" s="22"/>
      <c r="AN774" s="22"/>
      <c r="AO774" s="22"/>
    </row>
    <row r="775" ht="14.25" hidden="1" customHeight="1">
      <c r="A775" s="37">
        <v>3216.0</v>
      </c>
      <c r="B775" s="26"/>
      <c r="C775" s="12" t="str">
        <f t="shared" si="1"/>
        <v>3216</v>
      </c>
      <c r="D775" s="13">
        <v>42109.0</v>
      </c>
      <c r="E775" s="14" t="s">
        <v>3916</v>
      </c>
      <c r="F775" s="15" t="s">
        <v>25</v>
      </c>
      <c r="G775" s="16" t="s">
        <v>3917</v>
      </c>
      <c r="H775" s="17">
        <v>119508.0</v>
      </c>
      <c r="I775" s="18" t="s">
        <v>97</v>
      </c>
      <c r="J775" s="32"/>
      <c r="K775" s="15" t="s">
        <v>3918</v>
      </c>
      <c r="L775" s="20">
        <f t="shared" si="2"/>
        <v>41555</v>
      </c>
      <c r="M775" s="20">
        <f t="shared" si="3"/>
        <v>42284</v>
      </c>
      <c r="N775" s="39" t="s">
        <v>186</v>
      </c>
      <c r="O775" s="40" t="s">
        <v>187</v>
      </c>
      <c r="P775" s="15" t="s">
        <v>1482</v>
      </c>
      <c r="Q775" s="22" t="s">
        <v>3919</v>
      </c>
      <c r="R775" s="22" t="s">
        <v>1198</v>
      </c>
      <c r="S775" s="22" t="s">
        <v>3920</v>
      </c>
      <c r="T775" s="16" t="s">
        <v>3921</v>
      </c>
      <c r="U775" s="23" t="s">
        <v>177</v>
      </c>
      <c r="V775" s="30"/>
      <c r="W775" s="23"/>
      <c r="X775" s="22"/>
      <c r="Y775" s="22"/>
      <c r="Z775" s="22"/>
      <c r="AA775" s="22"/>
      <c r="AB775" s="22"/>
      <c r="AC775" s="22"/>
      <c r="AD775" s="22"/>
      <c r="AE775" s="22"/>
      <c r="AF775" s="22"/>
      <c r="AG775" s="22"/>
      <c r="AH775" s="22"/>
      <c r="AI775" s="22"/>
      <c r="AJ775" s="22"/>
      <c r="AK775" s="22"/>
      <c r="AL775" s="22"/>
      <c r="AM775" s="22"/>
      <c r="AN775" s="22"/>
      <c r="AO775" s="22"/>
    </row>
    <row r="776" ht="14.25" hidden="1" customHeight="1">
      <c r="A776" s="37">
        <v>3217.0</v>
      </c>
      <c r="B776" s="26"/>
      <c r="C776" s="12" t="str">
        <f t="shared" si="1"/>
        <v>3217</v>
      </c>
      <c r="D776" s="13">
        <v>42110.0</v>
      </c>
      <c r="E776" s="14" t="s">
        <v>3922</v>
      </c>
      <c r="F776" s="15" t="s">
        <v>38</v>
      </c>
      <c r="G776" s="16" t="s">
        <v>3923</v>
      </c>
      <c r="H776" s="17">
        <v>192432.24</v>
      </c>
      <c r="I776" s="18" t="s">
        <v>97</v>
      </c>
      <c r="J776" s="32"/>
      <c r="K776" s="15" t="s">
        <v>3924</v>
      </c>
      <c r="L776" s="20">
        <f t="shared" si="2"/>
        <v>41995</v>
      </c>
      <c r="M776" s="20">
        <f t="shared" si="3"/>
        <v>43060</v>
      </c>
      <c r="N776" s="39" t="s">
        <v>186</v>
      </c>
      <c r="O776" s="40" t="s">
        <v>187</v>
      </c>
      <c r="P776" s="14"/>
      <c r="Q776" s="22" t="s">
        <v>3925</v>
      </c>
      <c r="R776" s="22" t="s">
        <v>3926</v>
      </c>
      <c r="S776" s="22" t="s">
        <v>3927</v>
      </c>
      <c r="T776" s="16" t="s">
        <v>3928</v>
      </c>
      <c r="U776" s="23" t="s">
        <v>177</v>
      </c>
      <c r="V776" s="30"/>
      <c r="W776" s="23"/>
      <c r="X776" s="22"/>
      <c r="Y776" s="22"/>
      <c r="Z776" s="22"/>
      <c r="AA776" s="22"/>
      <c r="AB776" s="22"/>
      <c r="AC776" s="22"/>
      <c r="AD776" s="22"/>
      <c r="AE776" s="22"/>
      <c r="AF776" s="22"/>
      <c r="AG776" s="22"/>
      <c r="AH776" s="22"/>
      <c r="AI776" s="22"/>
      <c r="AJ776" s="22"/>
      <c r="AK776" s="22"/>
      <c r="AL776" s="22"/>
      <c r="AM776" s="22"/>
      <c r="AN776" s="22"/>
      <c r="AO776" s="22"/>
    </row>
    <row r="777" ht="14.25" hidden="1" customHeight="1">
      <c r="A777" s="26">
        <v>3218.0</v>
      </c>
      <c r="B777" s="18"/>
      <c r="C777" s="12" t="str">
        <f t="shared" si="1"/>
        <v>3218</v>
      </c>
      <c r="D777" s="13">
        <v>42111.0</v>
      </c>
      <c r="E777" s="79"/>
      <c r="F777" s="80"/>
      <c r="G777" s="22" t="s">
        <v>3929</v>
      </c>
      <c r="H777" s="17">
        <v>178479.0</v>
      </c>
      <c r="I777" s="18" t="s">
        <v>27</v>
      </c>
      <c r="J777" s="23"/>
      <c r="K777" s="16" t="s">
        <v>3930</v>
      </c>
      <c r="L777" s="20">
        <f t="shared" si="2"/>
        <v>41908</v>
      </c>
      <c r="M777" s="20">
        <f t="shared" si="3"/>
        <v>42247</v>
      </c>
      <c r="N777" s="29" t="s">
        <v>29</v>
      </c>
      <c r="O777" s="13" t="s">
        <v>30</v>
      </c>
      <c r="P777" s="22" t="s">
        <v>3931</v>
      </c>
      <c r="Q777" s="22" t="s">
        <v>3932</v>
      </c>
      <c r="R777" s="22" t="s">
        <v>43</v>
      </c>
      <c r="S777" s="22" t="s">
        <v>2383</v>
      </c>
      <c r="T777" s="14"/>
      <c r="U777" s="23" t="s">
        <v>46</v>
      </c>
      <c r="V777" s="30"/>
      <c r="W777" s="23"/>
      <c r="X777" s="22"/>
      <c r="Y777" s="22"/>
      <c r="Z777" s="22"/>
      <c r="AA777" s="22"/>
      <c r="AB777" s="22"/>
      <c r="AC777" s="22"/>
      <c r="AD777" s="22"/>
      <c r="AE777" s="22"/>
      <c r="AF777" s="22"/>
      <c r="AG777" s="22"/>
      <c r="AH777" s="22"/>
      <c r="AI777" s="22"/>
      <c r="AJ777" s="22"/>
      <c r="AK777" s="22"/>
      <c r="AL777" s="22"/>
      <c r="AM777" s="22"/>
      <c r="AN777" s="22"/>
      <c r="AO777" s="22"/>
    </row>
    <row r="778" ht="14.25" hidden="1" customHeight="1">
      <c r="A778" s="37">
        <v>3219.0</v>
      </c>
      <c r="B778" s="26"/>
      <c r="C778" s="12" t="str">
        <f t="shared" si="1"/>
        <v>3219</v>
      </c>
      <c r="D778" s="13">
        <v>42116.0</v>
      </c>
      <c r="E778" s="14"/>
      <c r="F778" s="15" t="s">
        <v>38</v>
      </c>
      <c r="G778" s="16" t="s">
        <v>3933</v>
      </c>
      <c r="H778" s="17">
        <v>995040.24</v>
      </c>
      <c r="I778" s="18" t="s">
        <v>97</v>
      </c>
      <c r="J778" s="32"/>
      <c r="K778" s="15" t="s">
        <v>3934</v>
      </c>
      <c r="L778" s="20">
        <f t="shared" si="2"/>
        <v>41668</v>
      </c>
      <c r="M778" s="20">
        <f t="shared" si="3"/>
        <v>43129</v>
      </c>
      <c r="N778" s="39" t="s">
        <v>186</v>
      </c>
      <c r="O778" s="40" t="s">
        <v>187</v>
      </c>
      <c r="P778" s="15"/>
      <c r="Q778" s="22" t="s">
        <v>3935</v>
      </c>
      <c r="R778" s="22" t="s">
        <v>3936</v>
      </c>
      <c r="S778" s="22" t="s">
        <v>3937</v>
      </c>
      <c r="T778" s="16" t="s">
        <v>3938</v>
      </c>
      <c r="U778" s="23" t="s">
        <v>177</v>
      </c>
      <c r="V778" s="55"/>
      <c r="W778" s="23"/>
      <c r="X778" s="22"/>
      <c r="Y778" s="22"/>
      <c r="Z778" s="22"/>
      <c r="AA778" s="22"/>
      <c r="AB778" s="22"/>
      <c r="AC778" s="22"/>
      <c r="AD778" s="22"/>
      <c r="AE778" s="22"/>
      <c r="AF778" s="22"/>
      <c r="AG778" s="22"/>
      <c r="AH778" s="22"/>
      <c r="AI778" s="22"/>
      <c r="AJ778" s="22"/>
      <c r="AK778" s="22"/>
      <c r="AL778" s="22"/>
      <c r="AM778" s="22"/>
      <c r="AN778" s="22"/>
      <c r="AO778" s="22"/>
    </row>
    <row r="779" ht="14.25" hidden="1" customHeight="1">
      <c r="A779" s="37">
        <v>3220.0</v>
      </c>
      <c r="B779" s="26"/>
      <c r="C779" s="12" t="str">
        <f t="shared" si="1"/>
        <v>3220</v>
      </c>
      <c r="D779" s="13">
        <v>42117.0</v>
      </c>
      <c r="E779" s="14"/>
      <c r="F779" s="15" t="s">
        <v>25</v>
      </c>
      <c r="G779" s="16" t="s">
        <v>3939</v>
      </c>
      <c r="H779" s="17">
        <v>1000000.0</v>
      </c>
      <c r="I779" s="18" t="s">
        <v>97</v>
      </c>
      <c r="J779" s="32"/>
      <c r="K779" s="15" t="s">
        <v>3940</v>
      </c>
      <c r="L779" s="20">
        <f t="shared" si="2"/>
        <v>41944</v>
      </c>
      <c r="M779" s="20">
        <f t="shared" si="3"/>
        <v>42125</v>
      </c>
      <c r="N779" s="39" t="s">
        <v>186</v>
      </c>
      <c r="O779" s="40" t="s">
        <v>187</v>
      </c>
      <c r="P779" s="15"/>
      <c r="Q779" s="22" t="s">
        <v>3941</v>
      </c>
      <c r="R779" s="22" t="s">
        <v>1415</v>
      </c>
      <c r="S779" s="22" t="s">
        <v>3942</v>
      </c>
      <c r="T779" s="16" t="s">
        <v>3943</v>
      </c>
      <c r="U779" s="23" t="s">
        <v>3324</v>
      </c>
      <c r="V779" s="55"/>
      <c r="W779" s="23"/>
      <c r="X779" s="22"/>
      <c r="Y779" s="22"/>
      <c r="Z779" s="22"/>
      <c r="AA779" s="22"/>
      <c r="AB779" s="22"/>
      <c r="AC779" s="22"/>
      <c r="AD779" s="22"/>
      <c r="AE779" s="22"/>
      <c r="AF779" s="22"/>
      <c r="AG779" s="22"/>
      <c r="AH779" s="22"/>
      <c r="AI779" s="22"/>
      <c r="AJ779" s="22"/>
      <c r="AK779" s="22"/>
      <c r="AL779" s="22"/>
      <c r="AM779" s="22"/>
      <c r="AN779" s="22"/>
      <c r="AO779" s="22"/>
    </row>
    <row r="780" ht="14.25" hidden="1" customHeight="1">
      <c r="A780" s="26">
        <v>3221.0</v>
      </c>
      <c r="B780" s="18"/>
      <c r="C780" s="12" t="str">
        <f t="shared" si="1"/>
        <v>3221</v>
      </c>
      <c r="D780" s="13">
        <v>42118.0</v>
      </c>
      <c r="E780" s="79"/>
      <c r="F780" s="80"/>
      <c r="G780" s="22" t="s">
        <v>3944</v>
      </c>
      <c r="H780" s="17">
        <v>89104.0</v>
      </c>
      <c r="I780" s="18" t="s">
        <v>27</v>
      </c>
      <c r="J780" s="23"/>
      <c r="K780" s="16" t="s">
        <v>3945</v>
      </c>
      <c r="L780" s="20">
        <f t="shared" si="2"/>
        <v>41707</v>
      </c>
      <c r="M780" s="20">
        <f t="shared" si="3"/>
        <v>42734</v>
      </c>
      <c r="N780" s="29" t="s">
        <v>29</v>
      </c>
      <c r="O780" s="13" t="s">
        <v>30</v>
      </c>
      <c r="P780" s="22" t="s">
        <v>50</v>
      </c>
      <c r="Q780" s="22" t="s">
        <v>3946</v>
      </c>
      <c r="R780" s="22" t="s">
        <v>43</v>
      </c>
      <c r="S780" s="22" t="s">
        <v>2383</v>
      </c>
      <c r="T780" s="14"/>
      <c r="U780" s="23" t="s">
        <v>46</v>
      </c>
      <c r="V780" s="55"/>
      <c r="W780" s="23"/>
      <c r="X780" s="22"/>
      <c r="Y780" s="22"/>
      <c r="Z780" s="22"/>
      <c r="AA780" s="22"/>
      <c r="AB780" s="22"/>
      <c r="AC780" s="22"/>
      <c r="AD780" s="22"/>
      <c r="AE780" s="22"/>
      <c r="AF780" s="22"/>
      <c r="AG780" s="22"/>
      <c r="AH780" s="22"/>
      <c r="AI780" s="22"/>
      <c r="AJ780" s="22"/>
      <c r="AK780" s="22"/>
      <c r="AL780" s="22"/>
      <c r="AM780" s="22"/>
      <c r="AN780" s="22"/>
      <c r="AO780" s="22"/>
    </row>
    <row r="781" ht="14.25" hidden="1" customHeight="1">
      <c r="A781" s="37">
        <v>3222.0</v>
      </c>
      <c r="B781" s="26"/>
      <c r="C781" s="12" t="str">
        <f t="shared" si="1"/>
        <v>3222</v>
      </c>
      <c r="D781" s="13">
        <v>42118.0</v>
      </c>
      <c r="E781" s="14" t="s">
        <v>3947</v>
      </c>
      <c r="F781" s="15" t="s">
        <v>25</v>
      </c>
      <c r="G781" s="16" t="s">
        <v>3948</v>
      </c>
      <c r="H781" s="17">
        <v>61209.97</v>
      </c>
      <c r="I781" s="18" t="s">
        <v>97</v>
      </c>
      <c r="J781" s="32"/>
      <c r="K781" s="15" t="s">
        <v>3949</v>
      </c>
      <c r="L781" s="20">
        <f t="shared" si="2"/>
        <v>41625</v>
      </c>
      <c r="M781" s="20">
        <f t="shared" si="3"/>
        <v>42293</v>
      </c>
      <c r="N781" s="39" t="s">
        <v>186</v>
      </c>
      <c r="O781" s="40" t="s">
        <v>187</v>
      </c>
      <c r="P781" s="15" t="s">
        <v>1482</v>
      </c>
      <c r="Q781" s="22" t="s">
        <v>3919</v>
      </c>
      <c r="R781" s="22" t="s">
        <v>1198</v>
      </c>
      <c r="S781" s="22" t="s">
        <v>3950</v>
      </c>
      <c r="T781" s="16" t="s">
        <v>3951</v>
      </c>
      <c r="U781" s="23" t="s">
        <v>177</v>
      </c>
      <c r="V781" s="55"/>
      <c r="W781" s="23"/>
      <c r="X781" s="22"/>
      <c r="Y781" s="22"/>
      <c r="Z781" s="22"/>
      <c r="AA781" s="22"/>
      <c r="AB781" s="22"/>
      <c r="AC781" s="22"/>
      <c r="AD781" s="22"/>
      <c r="AE781" s="22"/>
      <c r="AF781" s="22"/>
      <c r="AG781" s="22"/>
      <c r="AH781" s="22"/>
      <c r="AI781" s="22"/>
      <c r="AJ781" s="22"/>
      <c r="AK781" s="22"/>
      <c r="AL781" s="22"/>
      <c r="AM781" s="22"/>
      <c r="AN781" s="22"/>
      <c r="AO781" s="22"/>
    </row>
    <row r="782" ht="14.25" hidden="1" customHeight="1">
      <c r="A782" s="37">
        <v>3223.0</v>
      </c>
      <c r="B782" s="26"/>
      <c r="C782" s="12" t="str">
        <f t="shared" si="1"/>
        <v>3223</v>
      </c>
      <c r="D782" s="13">
        <v>42118.0</v>
      </c>
      <c r="E782" s="14" t="s">
        <v>3952</v>
      </c>
      <c r="F782" s="15" t="s">
        <v>25</v>
      </c>
      <c r="G782" s="16" t="s">
        <v>3953</v>
      </c>
      <c r="H782" s="17">
        <v>25441.0</v>
      </c>
      <c r="I782" s="18" t="s">
        <v>97</v>
      </c>
      <c r="J782" s="32"/>
      <c r="K782" s="15" t="s">
        <v>3954</v>
      </c>
      <c r="L782" s="20">
        <f t="shared" si="2"/>
        <v>41592</v>
      </c>
      <c r="M782" s="20">
        <f t="shared" si="3"/>
        <v>42137</v>
      </c>
      <c r="N782" s="39" t="s">
        <v>186</v>
      </c>
      <c r="O782" s="40" t="s">
        <v>187</v>
      </c>
      <c r="P782" s="15" t="s">
        <v>1482</v>
      </c>
      <c r="Q782" s="22" t="s">
        <v>3919</v>
      </c>
      <c r="R782" s="22" t="s">
        <v>1198</v>
      </c>
      <c r="S782" s="22" t="s">
        <v>3914</v>
      </c>
      <c r="T782" s="16" t="s">
        <v>3955</v>
      </c>
      <c r="U782" s="23" t="s">
        <v>46</v>
      </c>
      <c r="V782" s="55"/>
      <c r="W782" s="23"/>
      <c r="X782" s="22"/>
      <c r="Y782" s="22"/>
      <c r="Z782" s="22"/>
      <c r="AA782" s="22"/>
      <c r="AB782" s="22"/>
      <c r="AC782" s="22"/>
      <c r="AD782" s="22"/>
      <c r="AE782" s="22"/>
      <c r="AF782" s="22"/>
      <c r="AG782" s="22"/>
      <c r="AH782" s="22"/>
      <c r="AI782" s="22"/>
      <c r="AJ782" s="22"/>
      <c r="AK782" s="22"/>
      <c r="AL782" s="22"/>
      <c r="AM782" s="22"/>
      <c r="AN782" s="22"/>
      <c r="AO782" s="22"/>
    </row>
    <row r="783" ht="14.25" hidden="1" customHeight="1">
      <c r="A783" s="26">
        <v>3224.0</v>
      </c>
      <c r="B783" s="11"/>
      <c r="C783" s="12" t="str">
        <f t="shared" si="1"/>
        <v>3224</v>
      </c>
      <c r="D783" s="13"/>
      <c r="E783" s="15"/>
      <c r="F783" s="15"/>
      <c r="G783" s="22" t="s">
        <v>3956</v>
      </c>
      <c r="H783" s="17">
        <v>100000.0</v>
      </c>
      <c r="I783" s="18" t="s">
        <v>97</v>
      </c>
      <c r="J783" s="23"/>
      <c r="K783" s="16" t="s">
        <v>3957</v>
      </c>
      <c r="L783" s="20">
        <f t="shared" si="2"/>
        <v>41640</v>
      </c>
      <c r="M783" s="20">
        <f t="shared" si="3"/>
        <v>42308</v>
      </c>
      <c r="N783" s="29" t="s">
        <v>29</v>
      </c>
      <c r="O783" s="18" t="s">
        <v>3958</v>
      </c>
      <c r="P783" s="22" t="s">
        <v>3959</v>
      </c>
      <c r="Q783" s="22" t="s">
        <v>3960</v>
      </c>
      <c r="R783" s="22" t="s">
        <v>3961</v>
      </c>
      <c r="S783" s="22" t="s">
        <v>3962</v>
      </c>
      <c r="T783" s="16"/>
      <c r="U783" s="23" t="s">
        <v>59</v>
      </c>
      <c r="V783" s="55"/>
      <c r="W783" s="23"/>
      <c r="X783" s="22"/>
      <c r="Y783" s="22"/>
      <c r="Z783" s="22"/>
      <c r="AA783" s="22"/>
      <c r="AB783" s="22"/>
      <c r="AC783" s="22"/>
      <c r="AD783" s="22"/>
      <c r="AE783" s="22"/>
      <c r="AF783" s="22"/>
      <c r="AG783" s="22"/>
      <c r="AH783" s="22"/>
      <c r="AI783" s="22"/>
      <c r="AJ783" s="22"/>
      <c r="AK783" s="22"/>
      <c r="AL783" s="22"/>
      <c r="AM783" s="22"/>
      <c r="AN783" s="22"/>
      <c r="AO783" s="22"/>
    </row>
    <row r="784" ht="14.25" hidden="1" customHeight="1">
      <c r="A784" s="26">
        <v>3225.0</v>
      </c>
      <c r="B784" s="18"/>
      <c r="C784" s="12" t="str">
        <f t="shared" si="1"/>
        <v>3225</v>
      </c>
      <c r="D784" s="13"/>
      <c r="E784" s="79"/>
      <c r="F784" s="80"/>
      <c r="G784" s="22" t="s">
        <v>3963</v>
      </c>
      <c r="H784" s="17">
        <v>7000000.0</v>
      </c>
      <c r="I784" s="44" t="s">
        <v>290</v>
      </c>
      <c r="J784" s="23"/>
      <c r="K784" s="16" t="s">
        <v>3964</v>
      </c>
      <c r="L784" s="20">
        <f t="shared" si="2"/>
        <v>42030</v>
      </c>
      <c r="M784" s="20">
        <f t="shared" si="3"/>
        <v>42216</v>
      </c>
      <c r="N784" s="29" t="s">
        <v>29</v>
      </c>
      <c r="O784" s="18" t="s">
        <v>1386</v>
      </c>
      <c r="P784" s="22" t="s">
        <v>3965</v>
      </c>
      <c r="Q784" s="22" t="s">
        <v>3966</v>
      </c>
      <c r="R784" s="22" t="s">
        <v>3967</v>
      </c>
      <c r="S784" s="22" t="s">
        <v>3968</v>
      </c>
      <c r="T784" s="14"/>
      <c r="U784" s="23" t="s">
        <v>3324</v>
      </c>
      <c r="V784" s="55"/>
      <c r="W784" s="23"/>
      <c r="X784" s="22"/>
      <c r="Y784" s="22"/>
      <c r="Z784" s="22"/>
      <c r="AA784" s="22"/>
      <c r="AB784" s="22"/>
      <c r="AC784" s="22"/>
      <c r="AD784" s="22"/>
      <c r="AE784" s="22"/>
      <c r="AF784" s="22"/>
      <c r="AG784" s="22"/>
      <c r="AH784" s="22"/>
      <c r="AI784" s="22"/>
      <c r="AJ784" s="22"/>
      <c r="AK784" s="22"/>
      <c r="AL784" s="22"/>
      <c r="AM784" s="22"/>
      <c r="AN784" s="22"/>
      <c r="AO784" s="22"/>
    </row>
    <row r="785" ht="14.25" hidden="1" customHeight="1">
      <c r="A785" s="37">
        <v>3226.0</v>
      </c>
      <c r="B785" s="26">
        <v>2.0</v>
      </c>
      <c r="C785" s="12" t="str">
        <f t="shared" si="1"/>
        <v>3226-02</v>
      </c>
      <c r="D785" s="13">
        <v>42317.0</v>
      </c>
      <c r="E785" s="14"/>
      <c r="F785" s="23" t="s">
        <v>25</v>
      </c>
      <c r="G785" s="22" t="s">
        <v>3969</v>
      </c>
      <c r="H785" s="17">
        <v>358477.0</v>
      </c>
      <c r="I785" s="18" t="s">
        <v>97</v>
      </c>
      <c r="J785" s="19">
        <v>35848.0</v>
      </c>
      <c r="K785" s="15" t="s">
        <v>3970</v>
      </c>
      <c r="L785" s="20">
        <f t="shared" si="2"/>
        <v>42089</v>
      </c>
      <c r="M785" s="20">
        <f t="shared" si="3"/>
        <v>42576</v>
      </c>
      <c r="N785" s="39" t="s">
        <v>186</v>
      </c>
      <c r="O785" s="40" t="s">
        <v>187</v>
      </c>
      <c r="P785" s="15"/>
      <c r="Q785" s="22" t="s">
        <v>3971</v>
      </c>
      <c r="R785" s="65" t="s">
        <v>3352</v>
      </c>
      <c r="S785" s="22" t="s">
        <v>3972</v>
      </c>
      <c r="T785" s="16" t="s">
        <v>3973</v>
      </c>
      <c r="U785" s="23" t="s">
        <v>3324</v>
      </c>
      <c r="V785" s="55"/>
      <c r="W785" s="23"/>
      <c r="X785" s="22"/>
      <c r="Y785" s="22"/>
      <c r="Z785" s="22"/>
      <c r="AA785" s="22"/>
      <c r="AB785" s="22"/>
      <c r="AC785" s="22"/>
      <c r="AD785" s="22"/>
      <c r="AE785" s="22"/>
      <c r="AF785" s="22"/>
      <c r="AG785" s="22"/>
      <c r="AH785" s="22"/>
      <c r="AI785" s="22"/>
      <c r="AJ785" s="22"/>
      <c r="AK785" s="22"/>
      <c r="AL785" s="22"/>
      <c r="AM785" s="22"/>
      <c r="AN785" s="22"/>
      <c r="AO785" s="22"/>
    </row>
    <row r="786" ht="14.25" hidden="1" customHeight="1">
      <c r="A786" s="26">
        <v>3227.0</v>
      </c>
      <c r="B786" s="18"/>
      <c r="C786" s="12" t="str">
        <f t="shared" si="1"/>
        <v>3227</v>
      </c>
      <c r="D786" s="13">
        <v>42861.0</v>
      </c>
      <c r="E786" s="22"/>
      <c r="F786" s="23" t="s">
        <v>38</v>
      </c>
      <c r="G786" s="16" t="s">
        <v>3974</v>
      </c>
      <c r="H786" s="17">
        <v>57800.0</v>
      </c>
      <c r="I786" s="18" t="s">
        <v>97</v>
      </c>
      <c r="J786" s="23"/>
      <c r="K786" s="16" t="s">
        <v>3975</v>
      </c>
      <c r="L786" s="20">
        <f t="shared" si="2"/>
        <v>42089</v>
      </c>
      <c r="M786" s="20">
        <f t="shared" si="3"/>
        <v>42369</v>
      </c>
      <c r="N786" s="29" t="s">
        <v>117</v>
      </c>
      <c r="O786" s="18" t="s">
        <v>1928</v>
      </c>
      <c r="P786" s="23" t="s">
        <v>1929</v>
      </c>
      <c r="Q786" s="16" t="s">
        <v>3976</v>
      </c>
      <c r="R786" s="16" t="s">
        <v>3977</v>
      </c>
      <c r="S786" s="16" t="s">
        <v>2331</v>
      </c>
      <c r="T786" s="16" t="s">
        <v>3978</v>
      </c>
      <c r="U786" s="23" t="s">
        <v>59</v>
      </c>
      <c r="V786" s="55"/>
      <c r="W786" s="23"/>
      <c r="X786" s="22"/>
      <c r="Y786" s="22"/>
      <c r="Z786" s="22"/>
      <c r="AA786" s="22"/>
      <c r="AB786" s="22"/>
      <c r="AC786" s="22"/>
      <c r="AD786" s="22"/>
      <c r="AE786" s="22"/>
      <c r="AF786" s="22"/>
      <c r="AG786" s="22"/>
      <c r="AH786" s="22"/>
      <c r="AI786" s="22"/>
      <c r="AJ786" s="22"/>
      <c r="AK786" s="22"/>
      <c r="AL786" s="22"/>
      <c r="AM786" s="22"/>
      <c r="AN786" s="22"/>
      <c r="AO786" s="22"/>
    </row>
    <row r="787" ht="14.25" hidden="1" customHeight="1">
      <c r="A787" s="26">
        <v>3228.0</v>
      </c>
      <c r="B787" s="18">
        <v>1.0</v>
      </c>
      <c r="C787" s="12" t="str">
        <f t="shared" si="1"/>
        <v>3228-01</v>
      </c>
      <c r="D787" s="13">
        <v>42481.0</v>
      </c>
      <c r="E787" s="22"/>
      <c r="F787" s="23" t="s">
        <v>38</v>
      </c>
      <c r="G787" s="16" t="s">
        <v>2534</v>
      </c>
      <c r="H787" s="17">
        <v>2100500.0</v>
      </c>
      <c r="I787" s="18" t="s">
        <v>97</v>
      </c>
      <c r="J787" s="23"/>
      <c r="K787" s="16" t="s">
        <v>3979</v>
      </c>
      <c r="L787" s="20">
        <f t="shared" si="2"/>
        <v>41000</v>
      </c>
      <c r="M787" s="20">
        <f t="shared" si="3"/>
        <v>42735</v>
      </c>
      <c r="N787" s="29" t="s">
        <v>117</v>
      </c>
      <c r="O787" s="18" t="s">
        <v>1928</v>
      </c>
      <c r="P787" s="14" t="s">
        <v>1929</v>
      </c>
      <c r="Q787" s="16" t="s">
        <v>2536</v>
      </c>
      <c r="R787" s="16" t="s">
        <v>2537</v>
      </c>
      <c r="S787" s="16" t="s">
        <v>2331</v>
      </c>
      <c r="T787" s="16" t="s">
        <v>3980</v>
      </c>
      <c r="U787" s="23" t="s">
        <v>91</v>
      </c>
      <c r="V787" s="30"/>
      <c r="W787" s="23"/>
      <c r="X787" s="22"/>
      <c r="Y787" s="22"/>
      <c r="Z787" s="22"/>
      <c r="AA787" s="22"/>
      <c r="AB787" s="22"/>
      <c r="AC787" s="22"/>
      <c r="AD787" s="22"/>
      <c r="AE787" s="22"/>
      <c r="AF787" s="22"/>
      <c r="AG787" s="22"/>
      <c r="AH787" s="22"/>
      <c r="AI787" s="22"/>
      <c r="AJ787" s="22"/>
      <c r="AK787" s="22"/>
      <c r="AL787" s="22"/>
      <c r="AM787" s="22"/>
      <c r="AN787" s="22"/>
      <c r="AO787" s="22"/>
    </row>
    <row r="788" ht="14.25" hidden="1" customHeight="1">
      <c r="A788" s="11">
        <v>3229.0</v>
      </c>
      <c r="B788" s="18">
        <v>8.0</v>
      </c>
      <c r="C788" s="12" t="str">
        <f t="shared" si="1"/>
        <v>3229-08</v>
      </c>
      <c r="D788" s="13">
        <v>44291.0</v>
      </c>
      <c r="E788" s="79" t="s">
        <v>3981</v>
      </c>
      <c r="F788" s="80" t="s">
        <v>38</v>
      </c>
      <c r="G788" s="22" t="s">
        <v>3982</v>
      </c>
      <c r="H788" s="17">
        <v>1.948934E7</v>
      </c>
      <c r="I788" s="18" t="s">
        <v>660</v>
      </c>
      <c r="J788" s="23"/>
      <c r="K788" s="16" t="s">
        <v>3983</v>
      </c>
      <c r="L788" s="20">
        <f t="shared" si="2"/>
        <v>42090</v>
      </c>
      <c r="M788" s="20">
        <f t="shared" si="3"/>
        <v>44377</v>
      </c>
      <c r="N788" s="29" t="s">
        <v>29</v>
      </c>
      <c r="O788" s="18" t="s">
        <v>662</v>
      </c>
      <c r="P788" s="48" t="s">
        <v>3984</v>
      </c>
      <c r="Q788" s="22" t="s">
        <v>3985</v>
      </c>
      <c r="R788" s="22" t="s">
        <v>1851</v>
      </c>
      <c r="S788" s="22" t="s">
        <v>3986</v>
      </c>
      <c r="T788" s="14" t="s">
        <v>3987</v>
      </c>
      <c r="U788" s="64" t="s">
        <v>177</v>
      </c>
      <c r="V788" s="30"/>
      <c r="W788" s="23"/>
      <c r="X788" s="22"/>
      <c r="Y788" s="22"/>
      <c r="Z788" s="22"/>
      <c r="AA788" s="22"/>
      <c r="AB788" s="22"/>
      <c r="AC788" s="22"/>
      <c r="AD788" s="22"/>
      <c r="AE788" s="22"/>
      <c r="AF788" s="22"/>
      <c r="AG788" s="22"/>
      <c r="AH788" s="22"/>
      <c r="AI788" s="22"/>
      <c r="AJ788" s="22"/>
      <c r="AK788" s="22"/>
      <c r="AL788" s="22"/>
      <c r="AM788" s="22"/>
      <c r="AN788" s="22"/>
      <c r="AO788" s="22"/>
    </row>
    <row r="789" ht="14.25" hidden="1" customHeight="1">
      <c r="A789" s="26">
        <v>3230.0</v>
      </c>
      <c r="B789" s="18"/>
      <c r="C789" s="12" t="str">
        <f t="shared" si="1"/>
        <v>3230</v>
      </c>
      <c r="D789" s="13">
        <v>42131.0</v>
      </c>
      <c r="E789" s="79" t="s">
        <v>3988</v>
      </c>
      <c r="F789" s="80" t="s">
        <v>38</v>
      </c>
      <c r="G789" s="22" t="s">
        <v>3989</v>
      </c>
      <c r="H789" s="17">
        <v>702913.0</v>
      </c>
      <c r="I789" s="18" t="s">
        <v>660</v>
      </c>
      <c r="J789" s="23"/>
      <c r="K789" s="16" t="s">
        <v>3990</v>
      </c>
      <c r="L789" s="20">
        <f t="shared" si="2"/>
        <v>41232</v>
      </c>
      <c r="M789" s="20">
        <f t="shared" si="3"/>
        <v>43190</v>
      </c>
      <c r="N789" s="29" t="s">
        <v>29</v>
      </c>
      <c r="O789" s="18" t="s">
        <v>662</v>
      </c>
      <c r="P789" s="22" t="s">
        <v>3082</v>
      </c>
      <c r="Q789" s="22" t="s">
        <v>3991</v>
      </c>
      <c r="R789" s="22" t="s">
        <v>43</v>
      </c>
      <c r="S789" s="22" t="s">
        <v>3992</v>
      </c>
      <c r="T789" s="14" t="s">
        <v>3993</v>
      </c>
      <c r="U789" s="23" t="s">
        <v>345</v>
      </c>
      <c r="V789" s="19"/>
      <c r="W789" s="22"/>
      <c r="X789" s="22"/>
      <c r="Y789" s="22"/>
      <c r="Z789" s="22"/>
      <c r="AA789" s="22"/>
      <c r="AB789" s="22"/>
      <c r="AC789" s="22"/>
      <c r="AD789" s="22"/>
      <c r="AE789" s="22"/>
      <c r="AF789" s="22"/>
      <c r="AG789" s="22"/>
      <c r="AH789" s="22"/>
      <c r="AI789" s="22"/>
      <c r="AJ789" s="22"/>
      <c r="AK789" s="22"/>
      <c r="AL789" s="22"/>
      <c r="AM789" s="22"/>
      <c r="AN789" s="22"/>
      <c r="AO789" s="22"/>
    </row>
    <row r="790" ht="14.25" hidden="1" customHeight="1">
      <c r="A790" s="26">
        <v>3231.0</v>
      </c>
      <c r="B790" s="11"/>
      <c r="C790" s="12" t="str">
        <f t="shared" si="1"/>
        <v>3231</v>
      </c>
      <c r="D790" s="13">
        <v>42136.0</v>
      </c>
      <c r="E790" s="15" t="s">
        <v>3994</v>
      </c>
      <c r="F790" s="23" t="s">
        <v>25</v>
      </c>
      <c r="G790" s="22" t="s">
        <v>3995</v>
      </c>
      <c r="H790" s="17">
        <v>400000.0</v>
      </c>
      <c r="I790" s="18" t="s">
        <v>170</v>
      </c>
      <c r="J790" s="23"/>
      <c r="K790" s="16" t="s">
        <v>3996</v>
      </c>
      <c r="L790" s="20">
        <f t="shared" si="2"/>
        <v>41852</v>
      </c>
      <c r="M790" s="20">
        <f t="shared" si="3"/>
        <v>43312</v>
      </c>
      <c r="N790" s="29" t="s">
        <v>29</v>
      </c>
      <c r="O790" s="18" t="s">
        <v>172</v>
      </c>
      <c r="P790" s="22" t="s">
        <v>3997</v>
      </c>
      <c r="Q790" s="22" t="s">
        <v>3998</v>
      </c>
      <c r="R790" s="22" t="s">
        <v>43</v>
      </c>
      <c r="S790" s="22" t="s">
        <v>3999</v>
      </c>
      <c r="T790" s="16" t="s">
        <v>4000</v>
      </c>
      <c r="U790" s="23" t="s">
        <v>46</v>
      </c>
      <c r="V790" s="30"/>
      <c r="W790" s="23"/>
      <c r="X790" s="22"/>
      <c r="Y790" s="22"/>
      <c r="Z790" s="22"/>
      <c r="AA790" s="22"/>
      <c r="AB790" s="22"/>
      <c r="AC790" s="22"/>
      <c r="AD790" s="22"/>
      <c r="AE790" s="22"/>
      <c r="AF790" s="22"/>
      <c r="AG790" s="22"/>
      <c r="AH790" s="22"/>
      <c r="AI790" s="22"/>
      <c r="AJ790" s="22"/>
      <c r="AK790" s="22"/>
      <c r="AL790" s="22"/>
      <c r="AM790" s="22"/>
      <c r="AN790" s="22"/>
      <c r="AO790" s="22"/>
    </row>
    <row r="791" ht="14.25" hidden="1" customHeight="1">
      <c r="A791" s="26">
        <v>3232.0</v>
      </c>
      <c r="B791" s="18">
        <v>4.0</v>
      </c>
      <c r="C791" s="12" t="str">
        <f t="shared" si="1"/>
        <v>3232-04</v>
      </c>
      <c r="D791" s="13"/>
      <c r="E791" s="79"/>
      <c r="F791" s="80"/>
      <c r="G791" s="22" t="s">
        <v>4001</v>
      </c>
      <c r="H791" s="17">
        <v>4500000.0</v>
      </c>
      <c r="I791" s="18" t="s">
        <v>27</v>
      </c>
      <c r="J791" s="23"/>
      <c r="K791" s="16" t="s">
        <v>4002</v>
      </c>
      <c r="L791" s="20">
        <f t="shared" si="2"/>
        <v>42078</v>
      </c>
      <c r="M791" s="20">
        <f t="shared" si="3"/>
        <v>42704</v>
      </c>
      <c r="N791" s="29" t="s">
        <v>29</v>
      </c>
      <c r="O791" s="13" t="s">
        <v>30</v>
      </c>
      <c r="P791" s="22" t="s">
        <v>4003</v>
      </c>
      <c r="Q791" s="22" t="s">
        <v>4004</v>
      </c>
      <c r="R791" s="22" t="s">
        <v>469</v>
      </c>
      <c r="S791" s="22" t="s">
        <v>4005</v>
      </c>
      <c r="T791" s="14"/>
      <c r="U791" s="23" t="s">
        <v>3324</v>
      </c>
      <c r="V791" s="19"/>
      <c r="W791" s="23"/>
      <c r="X791" s="22"/>
      <c r="Y791" s="22"/>
      <c r="Z791" s="22"/>
      <c r="AA791" s="22"/>
      <c r="AB791" s="22"/>
      <c r="AC791" s="22"/>
      <c r="AD791" s="22"/>
      <c r="AE791" s="22"/>
      <c r="AF791" s="22"/>
      <c r="AG791" s="22"/>
      <c r="AH791" s="22"/>
      <c r="AI791" s="22"/>
      <c r="AJ791" s="22"/>
      <c r="AK791" s="22"/>
      <c r="AL791" s="22"/>
      <c r="AM791" s="22"/>
      <c r="AN791" s="22"/>
      <c r="AO791" s="22"/>
    </row>
    <row r="792" ht="14.25" hidden="1" customHeight="1">
      <c r="A792" s="26">
        <v>3233.0</v>
      </c>
      <c r="B792" s="18">
        <v>1.0</v>
      </c>
      <c r="C792" s="12" t="str">
        <f t="shared" si="1"/>
        <v>3233-01</v>
      </c>
      <c r="D792" s="13">
        <v>42822.0</v>
      </c>
      <c r="E792" s="79" t="s">
        <v>4006</v>
      </c>
      <c r="F792" s="23" t="s">
        <v>25</v>
      </c>
      <c r="G792" s="22" t="s">
        <v>4007</v>
      </c>
      <c r="H792" s="17">
        <v>5000000.0</v>
      </c>
      <c r="I792" s="18" t="s">
        <v>27</v>
      </c>
      <c r="J792" s="23"/>
      <c r="K792" s="42" t="s">
        <v>4008</v>
      </c>
      <c r="L792" s="20">
        <f t="shared" si="2"/>
        <v>41992</v>
      </c>
      <c r="M792" s="20">
        <f t="shared" si="3"/>
        <v>43817</v>
      </c>
      <c r="N792" s="29" t="s">
        <v>29</v>
      </c>
      <c r="O792" s="13" t="s">
        <v>30</v>
      </c>
      <c r="P792" s="22" t="s">
        <v>31</v>
      </c>
      <c r="Q792" s="22" t="s">
        <v>4009</v>
      </c>
      <c r="R792" s="22" t="s">
        <v>3608</v>
      </c>
      <c r="S792" s="22" t="s">
        <v>4010</v>
      </c>
      <c r="T792" s="14" t="s">
        <v>4011</v>
      </c>
      <c r="U792" s="23" t="s">
        <v>91</v>
      </c>
      <c r="V792" s="55"/>
      <c r="W792" s="23"/>
      <c r="X792" s="22"/>
      <c r="Y792" s="22"/>
      <c r="Z792" s="22"/>
      <c r="AA792" s="22"/>
      <c r="AB792" s="24"/>
      <c r="AC792" s="25"/>
      <c r="AD792" s="22"/>
      <c r="AE792" s="22"/>
      <c r="AF792" s="22"/>
      <c r="AG792" s="22"/>
      <c r="AH792" s="22"/>
      <c r="AI792" s="22"/>
      <c r="AJ792" s="22"/>
      <c r="AK792" s="22"/>
      <c r="AL792" s="22"/>
      <c r="AM792" s="22"/>
      <c r="AN792" s="22"/>
      <c r="AO792" s="22"/>
    </row>
    <row r="793" ht="14.25" hidden="1" customHeight="1">
      <c r="A793" s="26">
        <v>3234.0</v>
      </c>
      <c r="B793" s="18"/>
      <c r="C793" s="12" t="str">
        <f t="shared" si="1"/>
        <v>3234</v>
      </c>
      <c r="D793" s="13">
        <v>42144.0</v>
      </c>
      <c r="E793" s="22"/>
      <c r="F793" s="23"/>
      <c r="G793" s="16" t="s">
        <v>4012</v>
      </c>
      <c r="H793" s="17">
        <v>272100.0</v>
      </c>
      <c r="I793" s="18" t="s">
        <v>97</v>
      </c>
      <c r="J793" s="23"/>
      <c r="K793" s="16" t="s">
        <v>4013</v>
      </c>
      <c r="L793" s="20">
        <f t="shared" si="2"/>
        <v>41668</v>
      </c>
      <c r="M793" s="20">
        <f t="shared" si="3"/>
        <v>42397</v>
      </c>
      <c r="N793" s="29" t="s">
        <v>117</v>
      </c>
      <c r="O793" s="18" t="s">
        <v>2436</v>
      </c>
      <c r="P793" s="23" t="s">
        <v>4014</v>
      </c>
      <c r="Q793" s="16" t="s">
        <v>4015</v>
      </c>
      <c r="R793" s="16" t="s">
        <v>3832</v>
      </c>
      <c r="S793" s="16" t="s">
        <v>4016</v>
      </c>
      <c r="T793" s="16" t="s">
        <v>4017</v>
      </c>
      <c r="U793" s="23" t="s">
        <v>177</v>
      </c>
      <c r="V793" s="55"/>
      <c r="W793" s="23"/>
      <c r="X793" s="22"/>
      <c r="Y793" s="22"/>
      <c r="Z793" s="22"/>
      <c r="AA793" s="22"/>
      <c r="AB793" s="22"/>
      <c r="AC793" s="22"/>
      <c r="AD793" s="22"/>
      <c r="AE793" s="22"/>
      <c r="AF793" s="22"/>
      <c r="AG793" s="22"/>
      <c r="AH793" s="22"/>
      <c r="AI793" s="22"/>
      <c r="AJ793" s="22"/>
      <c r="AK793" s="22"/>
      <c r="AL793" s="22"/>
      <c r="AM793" s="22"/>
      <c r="AN793" s="22"/>
      <c r="AO793" s="22"/>
    </row>
    <row r="794" ht="14.25" hidden="1" customHeight="1">
      <c r="A794" s="26">
        <v>3235.0</v>
      </c>
      <c r="B794" s="18"/>
      <c r="C794" s="12" t="str">
        <f t="shared" si="1"/>
        <v>3235</v>
      </c>
      <c r="D794" s="13">
        <v>42144.0</v>
      </c>
      <c r="E794" s="22"/>
      <c r="F794" s="23"/>
      <c r="G794" s="16" t="s">
        <v>4018</v>
      </c>
      <c r="H794" s="17">
        <v>398200.0</v>
      </c>
      <c r="I794" s="18" t="s">
        <v>97</v>
      </c>
      <c r="J794" s="23"/>
      <c r="K794" s="16" t="s">
        <v>4019</v>
      </c>
      <c r="L794" s="20">
        <f t="shared" si="2"/>
        <v>41737</v>
      </c>
      <c r="M794" s="20">
        <f t="shared" si="3"/>
        <v>42833</v>
      </c>
      <c r="N794" s="29" t="s">
        <v>117</v>
      </c>
      <c r="O794" s="18" t="s">
        <v>2436</v>
      </c>
      <c r="P794" s="16" t="s">
        <v>4014</v>
      </c>
      <c r="Q794" s="16" t="s">
        <v>4015</v>
      </c>
      <c r="R794" s="16" t="s">
        <v>3832</v>
      </c>
      <c r="S794" s="16" t="s">
        <v>4020</v>
      </c>
      <c r="T794" s="16" t="s">
        <v>4017</v>
      </c>
      <c r="U794" s="23" t="s">
        <v>83</v>
      </c>
      <c r="V794" s="30"/>
      <c r="W794" s="23"/>
      <c r="X794" s="22"/>
      <c r="Y794" s="22"/>
      <c r="Z794" s="22"/>
      <c r="AA794" s="22"/>
      <c r="AB794" s="22"/>
      <c r="AC794" s="22"/>
      <c r="AD794" s="22"/>
      <c r="AE794" s="22"/>
      <c r="AF794" s="22"/>
      <c r="AG794" s="22"/>
      <c r="AH794" s="22"/>
      <c r="AI794" s="22"/>
      <c r="AJ794" s="22"/>
      <c r="AK794" s="22"/>
      <c r="AL794" s="22"/>
      <c r="AM794" s="22"/>
      <c r="AN794" s="22"/>
      <c r="AO794" s="22"/>
    </row>
    <row r="795" ht="14.25" hidden="1" customHeight="1">
      <c r="A795" s="37">
        <v>3236.0</v>
      </c>
      <c r="B795" s="26">
        <v>1.0</v>
      </c>
      <c r="C795" s="12" t="str">
        <f t="shared" si="1"/>
        <v>3236-01</v>
      </c>
      <c r="D795" s="13">
        <v>42217.0</v>
      </c>
      <c r="E795" s="14"/>
      <c r="F795" s="15" t="s">
        <v>25</v>
      </c>
      <c r="G795" s="22" t="s">
        <v>4021</v>
      </c>
      <c r="H795" s="17">
        <v>238030.94</v>
      </c>
      <c r="I795" s="18" t="s">
        <v>97</v>
      </c>
      <c r="J795" s="15"/>
      <c r="K795" s="15" t="s">
        <v>4022</v>
      </c>
      <c r="L795" s="20">
        <f t="shared" si="2"/>
        <v>42069</v>
      </c>
      <c r="M795" s="20">
        <f t="shared" si="3"/>
        <v>42435</v>
      </c>
      <c r="N795" s="39" t="s">
        <v>186</v>
      </c>
      <c r="O795" s="40" t="s">
        <v>187</v>
      </c>
      <c r="P795" s="15"/>
      <c r="Q795" s="22" t="s">
        <v>4023</v>
      </c>
      <c r="R795" s="22" t="s">
        <v>3556</v>
      </c>
      <c r="S795" s="22" t="s">
        <v>4024</v>
      </c>
      <c r="T795" s="16" t="s">
        <v>4025</v>
      </c>
      <c r="U795" s="23" t="s">
        <v>3324</v>
      </c>
      <c r="V795" s="30"/>
      <c r="W795" s="23"/>
      <c r="X795" s="22"/>
      <c r="Y795" s="22"/>
      <c r="Z795" s="22"/>
      <c r="AA795" s="22"/>
      <c r="AB795" s="22"/>
      <c r="AC795" s="22"/>
      <c r="AD795" s="22"/>
      <c r="AE795" s="22"/>
      <c r="AF795" s="22"/>
      <c r="AG795" s="22"/>
      <c r="AH795" s="22"/>
      <c r="AI795" s="22"/>
      <c r="AJ795" s="22"/>
      <c r="AK795" s="22"/>
      <c r="AL795" s="22"/>
      <c r="AM795" s="22"/>
      <c r="AN795" s="22"/>
      <c r="AO795" s="22"/>
    </row>
    <row r="796" ht="14.25" hidden="1" customHeight="1">
      <c r="A796" s="37">
        <v>3237.0</v>
      </c>
      <c r="B796" s="26">
        <v>2.0</v>
      </c>
      <c r="C796" s="12" t="str">
        <f t="shared" si="1"/>
        <v>3237-02</v>
      </c>
      <c r="D796" s="13">
        <v>42963.0</v>
      </c>
      <c r="E796" s="14"/>
      <c r="F796" s="15" t="s">
        <v>25</v>
      </c>
      <c r="G796" s="22" t="s">
        <v>4026</v>
      </c>
      <c r="H796" s="17">
        <v>721059.8</v>
      </c>
      <c r="I796" s="18" t="s">
        <v>97</v>
      </c>
      <c r="J796" s="19">
        <v>80117.75</v>
      </c>
      <c r="K796" s="15" t="s">
        <v>4027</v>
      </c>
      <c r="L796" s="20">
        <f t="shared" si="2"/>
        <v>42097</v>
      </c>
      <c r="M796" s="20">
        <f t="shared" si="3"/>
        <v>43072</v>
      </c>
      <c r="N796" s="39" t="s">
        <v>186</v>
      </c>
      <c r="O796" s="40" t="s">
        <v>187</v>
      </c>
      <c r="P796" s="15"/>
      <c r="Q796" s="22" t="s">
        <v>4028</v>
      </c>
      <c r="R796" s="22" t="s">
        <v>2074</v>
      </c>
      <c r="S796" s="22" t="s">
        <v>4029</v>
      </c>
      <c r="T796" s="16" t="s">
        <v>4030</v>
      </c>
      <c r="U796" s="23" t="s">
        <v>3324</v>
      </c>
      <c r="V796" s="55"/>
      <c r="W796" s="23"/>
      <c r="X796" s="22"/>
      <c r="Y796" s="22"/>
      <c r="Z796" s="22"/>
      <c r="AA796" s="22"/>
      <c r="AB796" s="22"/>
      <c r="AC796" s="22"/>
      <c r="AD796" s="22"/>
      <c r="AE796" s="22"/>
      <c r="AF796" s="22"/>
      <c r="AG796" s="22"/>
      <c r="AH796" s="22"/>
      <c r="AI796" s="22"/>
      <c r="AJ796" s="22"/>
      <c r="AK796" s="22"/>
      <c r="AL796" s="22"/>
      <c r="AM796" s="22"/>
      <c r="AN796" s="22"/>
      <c r="AO796" s="22"/>
    </row>
    <row r="797" ht="14.25" hidden="1" customHeight="1">
      <c r="A797" s="37">
        <v>3238.0</v>
      </c>
      <c r="B797" s="26"/>
      <c r="C797" s="12" t="str">
        <f t="shared" si="1"/>
        <v>3238</v>
      </c>
      <c r="D797" s="13">
        <v>42149.0</v>
      </c>
      <c r="E797" s="14" t="s">
        <v>4031</v>
      </c>
      <c r="F797" s="15" t="s">
        <v>25</v>
      </c>
      <c r="G797" s="16" t="s">
        <v>4032</v>
      </c>
      <c r="H797" s="17">
        <v>45540.0</v>
      </c>
      <c r="I797" s="18" t="s">
        <v>97</v>
      </c>
      <c r="J797" s="32"/>
      <c r="K797" s="15" t="s">
        <v>4033</v>
      </c>
      <c r="L797" s="20">
        <f t="shared" si="2"/>
        <v>41447</v>
      </c>
      <c r="M797" s="20">
        <f t="shared" si="3"/>
        <v>42176</v>
      </c>
      <c r="N797" s="39" t="s">
        <v>186</v>
      </c>
      <c r="O797" s="40" t="s">
        <v>187</v>
      </c>
      <c r="P797" s="15" t="s">
        <v>1482</v>
      </c>
      <c r="Q797" s="22" t="s">
        <v>4034</v>
      </c>
      <c r="R797" s="22" t="s">
        <v>1198</v>
      </c>
      <c r="S797" s="22" t="s">
        <v>4035</v>
      </c>
      <c r="T797" s="16" t="s">
        <v>4036</v>
      </c>
      <c r="U797" s="23" t="s">
        <v>91</v>
      </c>
      <c r="V797" s="30"/>
      <c r="W797" s="23"/>
      <c r="X797" s="22"/>
      <c r="Y797" s="22"/>
      <c r="Z797" s="22"/>
      <c r="AA797" s="22"/>
      <c r="AB797" s="24"/>
      <c r="AC797" s="22"/>
      <c r="AD797" s="25"/>
      <c r="AE797" s="25"/>
      <c r="AF797" s="25"/>
      <c r="AG797" s="25"/>
      <c r="AH797" s="25"/>
      <c r="AI797" s="25"/>
      <c r="AJ797" s="25"/>
      <c r="AK797" s="25"/>
      <c r="AL797" s="25"/>
      <c r="AM797" s="25"/>
      <c r="AN797" s="25"/>
      <c r="AO797" s="25"/>
    </row>
    <row r="798" ht="14.25" hidden="1" customHeight="1">
      <c r="A798" s="26">
        <v>3239.0</v>
      </c>
      <c r="B798" s="18"/>
      <c r="C798" s="12" t="str">
        <f t="shared" si="1"/>
        <v>3239</v>
      </c>
      <c r="D798" s="13">
        <v>42153.0</v>
      </c>
      <c r="E798" s="22"/>
      <c r="F798" s="23"/>
      <c r="G798" s="16" t="s">
        <v>4037</v>
      </c>
      <c r="H798" s="17">
        <v>275000.0</v>
      </c>
      <c r="I798" s="18" t="s">
        <v>97</v>
      </c>
      <c r="J798" s="23"/>
      <c r="K798" s="16" t="s">
        <v>4038</v>
      </c>
      <c r="L798" s="20">
        <f t="shared" si="2"/>
        <v>42079</v>
      </c>
      <c r="M798" s="20">
        <f t="shared" si="3"/>
        <v>42809</v>
      </c>
      <c r="N798" s="29" t="s">
        <v>117</v>
      </c>
      <c r="O798" s="18" t="s">
        <v>164</v>
      </c>
      <c r="P798" s="16" t="s">
        <v>753</v>
      </c>
      <c r="Q798" s="16" t="s">
        <v>3760</v>
      </c>
      <c r="R798" s="22" t="s">
        <v>718</v>
      </c>
      <c r="S798" s="16" t="s">
        <v>4039</v>
      </c>
      <c r="T798" s="16" t="s">
        <v>4040</v>
      </c>
      <c r="U798" s="23" t="s">
        <v>83</v>
      </c>
      <c r="V798" s="30"/>
      <c r="W798" s="23"/>
      <c r="X798" s="2"/>
      <c r="Y798" s="22"/>
      <c r="Z798" s="22"/>
      <c r="AA798" s="22"/>
      <c r="AB798" s="22"/>
      <c r="AC798" s="22"/>
      <c r="AD798" s="22"/>
      <c r="AE798" s="22"/>
      <c r="AF798" s="22"/>
      <c r="AG798" s="22"/>
      <c r="AH798" s="22"/>
      <c r="AI798" s="22"/>
      <c r="AJ798" s="22"/>
      <c r="AK798" s="22"/>
      <c r="AL798" s="22"/>
      <c r="AM798" s="22"/>
      <c r="AN798" s="22"/>
      <c r="AO798" s="22"/>
    </row>
    <row r="799" ht="14.25" hidden="1" customHeight="1">
      <c r="A799" s="26">
        <v>3240.0</v>
      </c>
      <c r="B799" s="18">
        <v>1.0</v>
      </c>
      <c r="C799" s="12" t="str">
        <f t="shared" si="1"/>
        <v>3240-01</v>
      </c>
      <c r="D799" s="13">
        <v>42935.0</v>
      </c>
      <c r="E799" s="79">
        <v>5.507007E7</v>
      </c>
      <c r="F799" s="80" t="s">
        <v>25</v>
      </c>
      <c r="G799" s="22" t="s">
        <v>169</v>
      </c>
      <c r="H799" s="17">
        <v>3.875E7</v>
      </c>
      <c r="I799" s="44" t="s">
        <v>290</v>
      </c>
      <c r="J799" s="23"/>
      <c r="K799" s="16" t="s">
        <v>4041</v>
      </c>
      <c r="L799" s="20">
        <f t="shared" si="2"/>
        <v>41890</v>
      </c>
      <c r="M799" s="20">
        <f t="shared" si="3"/>
        <v>43465</v>
      </c>
      <c r="N799" s="29" t="s">
        <v>29</v>
      </c>
      <c r="O799" s="18" t="s">
        <v>1386</v>
      </c>
      <c r="P799" s="22" t="s">
        <v>4042</v>
      </c>
      <c r="Q799" s="22" t="s">
        <v>712</v>
      </c>
      <c r="R799" s="22" t="s">
        <v>203</v>
      </c>
      <c r="S799" s="22" t="s">
        <v>4043</v>
      </c>
      <c r="T799" s="14" t="s">
        <v>4044</v>
      </c>
      <c r="U799" s="23" t="s">
        <v>177</v>
      </c>
      <c r="V799" s="23"/>
      <c r="W799" s="23"/>
      <c r="X799" s="22"/>
      <c r="Y799" s="2"/>
      <c r="Z799" s="2"/>
      <c r="AA799" s="2"/>
      <c r="AB799" s="22"/>
      <c r="AC799" s="22"/>
      <c r="AD799" s="22"/>
      <c r="AE799" s="22"/>
      <c r="AF799" s="22"/>
      <c r="AG799" s="22"/>
      <c r="AH799" s="22"/>
      <c r="AI799" s="22"/>
      <c r="AJ799" s="22"/>
      <c r="AK799" s="22"/>
      <c r="AL799" s="22"/>
      <c r="AM799" s="22"/>
      <c r="AN799" s="22"/>
      <c r="AO799" s="22"/>
    </row>
    <row r="800" ht="14.25" hidden="1" customHeight="1">
      <c r="A800" s="37">
        <v>3241.0</v>
      </c>
      <c r="B800" s="26"/>
      <c r="C800" s="12" t="str">
        <f t="shared" si="1"/>
        <v>3241</v>
      </c>
      <c r="D800" s="13">
        <v>42158.0</v>
      </c>
      <c r="E800" s="14" t="s">
        <v>4045</v>
      </c>
      <c r="F800" s="15" t="s">
        <v>25</v>
      </c>
      <c r="G800" s="16" t="s">
        <v>4046</v>
      </c>
      <c r="H800" s="17">
        <v>460264.9046</v>
      </c>
      <c r="I800" s="18" t="s">
        <v>97</v>
      </c>
      <c r="J800" s="32"/>
      <c r="K800" s="15" t="s">
        <v>3696</v>
      </c>
      <c r="L800" s="20">
        <f t="shared" si="2"/>
        <v>41609</v>
      </c>
      <c r="M800" s="20">
        <f t="shared" si="3"/>
        <v>42704</v>
      </c>
      <c r="N800" s="39" t="s">
        <v>186</v>
      </c>
      <c r="O800" s="40" t="s">
        <v>187</v>
      </c>
      <c r="P800" s="15"/>
      <c r="Q800" s="22" t="s">
        <v>4047</v>
      </c>
      <c r="R800" s="22" t="s">
        <v>43</v>
      </c>
      <c r="S800" s="22" t="s">
        <v>4048</v>
      </c>
      <c r="T800" s="16" t="s">
        <v>4049</v>
      </c>
      <c r="U800" s="23" t="s">
        <v>46</v>
      </c>
      <c r="V800" s="55"/>
      <c r="W800" s="23"/>
      <c r="X800" s="22"/>
      <c r="Y800" s="22"/>
      <c r="Z800" s="22"/>
      <c r="AA800" s="22"/>
      <c r="AB800" s="22"/>
      <c r="AC800" s="22"/>
      <c r="AD800" s="22"/>
      <c r="AE800" s="22"/>
      <c r="AF800" s="22"/>
      <c r="AG800" s="22"/>
      <c r="AH800" s="22"/>
      <c r="AI800" s="22"/>
      <c r="AJ800" s="22"/>
      <c r="AK800" s="22"/>
      <c r="AL800" s="22"/>
      <c r="AM800" s="22"/>
      <c r="AN800" s="22"/>
      <c r="AO800" s="22"/>
    </row>
    <row r="801" ht="14.25" hidden="1" customHeight="1">
      <c r="A801" s="37">
        <v>3242.0</v>
      </c>
      <c r="B801" s="26"/>
      <c r="C801" s="12" t="str">
        <f t="shared" si="1"/>
        <v>3242</v>
      </c>
      <c r="D801" s="13">
        <v>42158.0</v>
      </c>
      <c r="E801" s="14" t="s">
        <v>4050</v>
      </c>
      <c r="F801" s="15" t="s">
        <v>25</v>
      </c>
      <c r="G801" s="16" t="s">
        <v>4051</v>
      </c>
      <c r="H801" s="17">
        <v>143301.99</v>
      </c>
      <c r="I801" s="18" t="s">
        <v>97</v>
      </c>
      <c r="J801" s="32">
        <f>H801/10</f>
        <v>14330.199</v>
      </c>
      <c r="K801" s="15" t="s">
        <v>4052</v>
      </c>
      <c r="L801" s="20">
        <f t="shared" si="2"/>
        <v>41579</v>
      </c>
      <c r="M801" s="20">
        <f t="shared" si="3"/>
        <v>42185</v>
      </c>
      <c r="N801" s="39" t="s">
        <v>186</v>
      </c>
      <c r="O801" s="40" t="s">
        <v>187</v>
      </c>
      <c r="P801" s="15" t="s">
        <v>797</v>
      </c>
      <c r="Q801" s="22" t="s">
        <v>4053</v>
      </c>
      <c r="R801" s="22" t="s">
        <v>677</v>
      </c>
      <c r="S801" s="22" t="s">
        <v>4054</v>
      </c>
      <c r="T801" s="16" t="s">
        <v>4055</v>
      </c>
      <c r="U801" s="23" t="s">
        <v>218</v>
      </c>
      <c r="V801" s="55"/>
      <c r="W801" s="23"/>
      <c r="X801" s="22"/>
      <c r="Y801" s="22"/>
      <c r="Z801" s="22"/>
      <c r="AA801" s="22"/>
      <c r="AB801" s="22"/>
      <c r="AC801" s="22"/>
      <c r="AD801" s="22"/>
      <c r="AE801" s="22"/>
      <c r="AF801" s="22"/>
      <c r="AG801" s="22"/>
      <c r="AH801" s="22"/>
      <c r="AI801" s="22"/>
      <c r="AJ801" s="22"/>
      <c r="AK801" s="22"/>
      <c r="AL801" s="22"/>
      <c r="AM801" s="22"/>
      <c r="AN801" s="22"/>
      <c r="AO801" s="22"/>
    </row>
    <row r="802" ht="14.25" hidden="1" customHeight="1">
      <c r="A802" s="26">
        <v>3243.0</v>
      </c>
      <c r="B802" s="18">
        <v>2.0</v>
      </c>
      <c r="C802" s="12" t="str">
        <f t="shared" si="1"/>
        <v>3243-02</v>
      </c>
      <c r="D802" s="13">
        <v>42794.0</v>
      </c>
      <c r="E802" s="79" t="s">
        <v>4056</v>
      </c>
      <c r="F802" s="80" t="s">
        <v>38</v>
      </c>
      <c r="G802" s="16" t="s">
        <v>4057</v>
      </c>
      <c r="H802" s="17">
        <v>4500000.0</v>
      </c>
      <c r="I802" s="18" t="s">
        <v>660</v>
      </c>
      <c r="J802" s="23"/>
      <c r="K802" s="16" t="s">
        <v>4058</v>
      </c>
      <c r="L802" s="20">
        <f t="shared" si="2"/>
        <v>41723</v>
      </c>
      <c r="M802" s="20">
        <f t="shared" si="3"/>
        <v>43190</v>
      </c>
      <c r="N802" s="29" t="s">
        <v>29</v>
      </c>
      <c r="O802" s="18" t="s">
        <v>662</v>
      </c>
      <c r="P802" s="14" t="s">
        <v>3082</v>
      </c>
      <c r="Q802" s="22" t="s">
        <v>4059</v>
      </c>
      <c r="R802" s="22" t="s">
        <v>2537</v>
      </c>
      <c r="S802" s="22" t="s">
        <v>4060</v>
      </c>
      <c r="T802" s="14" t="s">
        <v>4061</v>
      </c>
      <c r="U802" s="23" t="s">
        <v>91</v>
      </c>
      <c r="V802" s="55"/>
      <c r="W802" s="23"/>
      <c r="X802" s="22"/>
      <c r="Y802" s="22"/>
      <c r="Z802" s="22"/>
      <c r="AA802" s="22"/>
      <c r="AB802" s="22"/>
      <c r="AC802" s="22"/>
      <c r="AD802" s="22"/>
      <c r="AE802" s="22"/>
      <c r="AF802" s="22"/>
      <c r="AG802" s="22"/>
      <c r="AH802" s="22"/>
      <c r="AI802" s="22"/>
      <c r="AJ802" s="22"/>
      <c r="AK802" s="22"/>
      <c r="AL802" s="22"/>
      <c r="AM802" s="22"/>
      <c r="AN802" s="22"/>
      <c r="AO802" s="22"/>
    </row>
    <row r="803" ht="14.25" hidden="1" customHeight="1">
      <c r="A803" s="37">
        <v>3244.0</v>
      </c>
      <c r="B803" s="26"/>
      <c r="C803" s="12" t="str">
        <f t="shared" si="1"/>
        <v>3244</v>
      </c>
      <c r="D803" s="13">
        <v>42164.0</v>
      </c>
      <c r="E803" s="14" t="s">
        <v>4062</v>
      </c>
      <c r="F803" s="15" t="s">
        <v>25</v>
      </c>
      <c r="G803" s="16" t="s">
        <v>4063</v>
      </c>
      <c r="H803" s="17">
        <v>61247.17</v>
      </c>
      <c r="I803" s="18" t="s">
        <v>97</v>
      </c>
      <c r="J803" s="32"/>
      <c r="K803" s="15" t="s">
        <v>4064</v>
      </c>
      <c r="L803" s="20">
        <f t="shared" si="2"/>
        <v>41465</v>
      </c>
      <c r="M803" s="20">
        <f t="shared" si="3"/>
        <v>42194</v>
      </c>
      <c r="N803" s="39" t="s">
        <v>186</v>
      </c>
      <c r="O803" s="40" t="s">
        <v>187</v>
      </c>
      <c r="P803" s="15" t="s">
        <v>1482</v>
      </c>
      <c r="Q803" s="22" t="s">
        <v>4065</v>
      </c>
      <c r="R803" s="22" t="s">
        <v>1198</v>
      </c>
      <c r="S803" s="22" t="s">
        <v>4066</v>
      </c>
      <c r="T803" s="16" t="s">
        <v>4067</v>
      </c>
      <c r="U803" s="23" t="s">
        <v>218</v>
      </c>
      <c r="V803" s="19"/>
      <c r="W803" s="23"/>
      <c r="X803" s="22"/>
      <c r="Y803" s="22"/>
      <c r="Z803" s="22"/>
      <c r="AA803" s="22"/>
      <c r="AB803" s="22"/>
      <c r="AC803" s="22"/>
      <c r="AD803" s="22"/>
      <c r="AE803" s="22"/>
      <c r="AF803" s="22"/>
      <c r="AG803" s="22"/>
      <c r="AH803" s="22"/>
      <c r="AI803" s="22"/>
      <c r="AJ803" s="22"/>
      <c r="AK803" s="22"/>
      <c r="AL803" s="22"/>
      <c r="AM803" s="22"/>
      <c r="AN803" s="22"/>
      <c r="AO803" s="22"/>
    </row>
    <row r="804" ht="14.25" hidden="1" customHeight="1">
      <c r="A804" s="26">
        <v>3245.0</v>
      </c>
      <c r="B804" s="18"/>
      <c r="C804" s="12" t="str">
        <f t="shared" si="1"/>
        <v>3245</v>
      </c>
      <c r="D804" s="13"/>
      <c r="E804" s="79"/>
      <c r="F804" s="80"/>
      <c r="G804" s="16" t="s">
        <v>4068</v>
      </c>
      <c r="H804" s="17">
        <v>1800000.0</v>
      </c>
      <c r="I804" s="18" t="s">
        <v>97</v>
      </c>
      <c r="J804" s="23"/>
      <c r="K804" s="16" t="s">
        <v>4069</v>
      </c>
      <c r="L804" s="20">
        <f t="shared" si="2"/>
        <v>41275</v>
      </c>
      <c r="M804" s="20">
        <f t="shared" si="3"/>
        <v>42185</v>
      </c>
      <c r="N804" s="29" t="s">
        <v>29</v>
      </c>
      <c r="O804" s="18" t="s">
        <v>633</v>
      </c>
      <c r="P804" s="22" t="s">
        <v>3713</v>
      </c>
      <c r="Q804" s="22" t="s">
        <v>4070</v>
      </c>
      <c r="R804" s="22" t="s">
        <v>2991</v>
      </c>
      <c r="S804" s="22" t="s">
        <v>231</v>
      </c>
      <c r="T804" s="14"/>
      <c r="U804" s="23" t="s">
        <v>74</v>
      </c>
      <c r="V804" s="55"/>
      <c r="W804" s="23"/>
      <c r="X804" s="22"/>
      <c r="Y804" s="22"/>
      <c r="Z804" s="22"/>
      <c r="AA804" s="22"/>
      <c r="AB804" s="22"/>
      <c r="AC804" s="22"/>
      <c r="AD804" s="22"/>
      <c r="AE804" s="22"/>
      <c r="AF804" s="22"/>
      <c r="AG804" s="22"/>
      <c r="AH804" s="22"/>
      <c r="AI804" s="22"/>
      <c r="AJ804" s="22"/>
      <c r="AK804" s="22"/>
      <c r="AL804" s="22"/>
      <c r="AM804" s="22"/>
      <c r="AN804" s="22"/>
      <c r="AO804" s="22"/>
    </row>
    <row r="805" ht="14.25" hidden="1" customHeight="1">
      <c r="A805" s="37">
        <v>3246.0</v>
      </c>
      <c r="B805" s="26">
        <v>1.0</v>
      </c>
      <c r="C805" s="12" t="str">
        <f t="shared" si="1"/>
        <v>3246-01</v>
      </c>
      <c r="D805" s="13">
        <v>43301.0</v>
      </c>
      <c r="E805" s="14" t="s">
        <v>4071</v>
      </c>
      <c r="F805" s="15" t="s">
        <v>25</v>
      </c>
      <c r="G805" s="22" t="s">
        <v>4072</v>
      </c>
      <c r="H805" s="17">
        <v>4360000.0</v>
      </c>
      <c r="I805" s="18" t="s">
        <v>97</v>
      </c>
      <c r="J805" s="15"/>
      <c r="K805" s="15" t="s">
        <v>4073</v>
      </c>
      <c r="L805" s="20">
        <f t="shared" si="2"/>
        <v>42090</v>
      </c>
      <c r="M805" s="20">
        <f t="shared" si="3"/>
        <v>43734</v>
      </c>
      <c r="N805" s="39" t="s">
        <v>186</v>
      </c>
      <c r="O805" s="40" t="s">
        <v>187</v>
      </c>
      <c r="P805" s="15"/>
      <c r="Q805" s="84" t="s">
        <v>4074</v>
      </c>
      <c r="R805" s="84" t="s">
        <v>4075</v>
      </c>
      <c r="S805" s="38" t="s">
        <v>4076</v>
      </c>
      <c r="T805" s="14" t="s">
        <v>4077</v>
      </c>
      <c r="U805" s="23" t="s">
        <v>285</v>
      </c>
      <c r="V805" s="55"/>
      <c r="W805" s="23"/>
      <c r="X805" s="22"/>
      <c r="Y805" s="22"/>
      <c r="Z805" s="22"/>
      <c r="AA805" s="22"/>
      <c r="AB805" s="22"/>
      <c r="AC805" s="22"/>
      <c r="AD805" s="22"/>
      <c r="AE805" s="22"/>
      <c r="AF805" s="22"/>
      <c r="AG805" s="22"/>
      <c r="AH805" s="22"/>
      <c r="AI805" s="22"/>
      <c r="AJ805" s="22"/>
      <c r="AK805" s="22"/>
      <c r="AL805" s="22"/>
      <c r="AM805" s="22"/>
      <c r="AN805" s="22"/>
      <c r="AO805" s="22"/>
    </row>
    <row r="806" ht="14.25" hidden="1" customHeight="1">
      <c r="A806" s="37">
        <v>3247.0</v>
      </c>
      <c r="B806" s="26"/>
      <c r="C806" s="12" t="str">
        <f t="shared" si="1"/>
        <v>3247</v>
      </c>
      <c r="D806" s="13">
        <v>42171.0</v>
      </c>
      <c r="E806" s="14" t="s">
        <v>4078</v>
      </c>
      <c r="F806" s="15" t="s">
        <v>25</v>
      </c>
      <c r="G806" s="22" t="s">
        <v>4079</v>
      </c>
      <c r="H806" s="17">
        <v>529500.0</v>
      </c>
      <c r="I806" s="18" t="s">
        <v>97</v>
      </c>
      <c r="J806" s="15"/>
      <c r="K806" s="15" t="s">
        <v>4080</v>
      </c>
      <c r="L806" s="20">
        <f t="shared" si="2"/>
        <v>42088</v>
      </c>
      <c r="M806" s="20">
        <f t="shared" si="3"/>
        <v>42454</v>
      </c>
      <c r="N806" s="39" t="s">
        <v>186</v>
      </c>
      <c r="O806" s="40" t="s">
        <v>187</v>
      </c>
      <c r="P806" s="15"/>
      <c r="Q806" s="22" t="s">
        <v>4081</v>
      </c>
      <c r="R806" s="84" t="s">
        <v>43</v>
      </c>
      <c r="S806" s="38" t="s">
        <v>4081</v>
      </c>
      <c r="T806" s="14" t="s">
        <v>4082</v>
      </c>
      <c r="U806" s="23" t="s">
        <v>46</v>
      </c>
      <c r="V806" s="55"/>
      <c r="W806" s="23"/>
      <c r="X806" s="22"/>
      <c r="Y806" s="22"/>
      <c r="Z806" s="22"/>
      <c r="AA806" s="22"/>
      <c r="AB806" s="22"/>
      <c r="AC806" s="22"/>
      <c r="AD806" s="22"/>
      <c r="AE806" s="22"/>
      <c r="AF806" s="22"/>
      <c r="AG806" s="22"/>
      <c r="AH806" s="22"/>
      <c r="AI806" s="22"/>
      <c r="AJ806" s="22"/>
      <c r="AK806" s="22"/>
      <c r="AL806" s="22"/>
      <c r="AM806" s="22"/>
      <c r="AN806" s="22"/>
      <c r="AO806" s="22"/>
    </row>
    <row r="807" ht="14.25" hidden="1" customHeight="1">
      <c r="A807" s="26">
        <v>3248.0</v>
      </c>
      <c r="B807" s="18"/>
      <c r="C807" s="12" t="str">
        <f t="shared" si="1"/>
        <v>3248</v>
      </c>
      <c r="D807" s="13"/>
      <c r="E807" s="79"/>
      <c r="F807" s="80"/>
      <c r="G807" s="16" t="s">
        <v>4083</v>
      </c>
      <c r="H807" s="17">
        <v>826000.0</v>
      </c>
      <c r="I807" s="18" t="s">
        <v>27</v>
      </c>
      <c r="J807" s="23"/>
      <c r="K807" s="16" t="s">
        <v>4084</v>
      </c>
      <c r="L807" s="20">
        <f t="shared" si="2"/>
        <v>41906</v>
      </c>
      <c r="M807" s="20">
        <f t="shared" si="3"/>
        <v>42270</v>
      </c>
      <c r="N807" s="29" t="s">
        <v>29</v>
      </c>
      <c r="O807" s="13" t="s">
        <v>30</v>
      </c>
      <c r="P807" s="22" t="s">
        <v>4003</v>
      </c>
      <c r="Q807" s="22" t="s">
        <v>4085</v>
      </c>
      <c r="R807" s="22" t="s">
        <v>2991</v>
      </c>
      <c r="S807" s="22" t="s">
        <v>4086</v>
      </c>
      <c r="T807" s="14"/>
      <c r="U807" s="23" t="s">
        <v>91</v>
      </c>
      <c r="V807" s="30"/>
      <c r="W807" s="23"/>
      <c r="X807" s="22"/>
      <c r="Y807" s="22"/>
      <c r="Z807" s="22"/>
      <c r="AA807" s="22"/>
      <c r="AB807" s="24"/>
      <c r="AC807" s="22"/>
      <c r="AD807" s="22"/>
      <c r="AE807" s="22"/>
      <c r="AF807" s="22"/>
      <c r="AG807" s="22"/>
      <c r="AH807" s="22"/>
      <c r="AI807" s="22"/>
      <c r="AJ807" s="22"/>
      <c r="AK807" s="22"/>
      <c r="AL807" s="22"/>
      <c r="AM807" s="22"/>
      <c r="AN807" s="22"/>
      <c r="AO807" s="22"/>
    </row>
    <row r="808" ht="14.25" hidden="1" customHeight="1">
      <c r="A808" s="26">
        <v>3249.0</v>
      </c>
      <c r="B808" s="18">
        <v>2.0</v>
      </c>
      <c r="C808" s="12" t="str">
        <f t="shared" si="1"/>
        <v>3249-02</v>
      </c>
      <c r="D808" s="13"/>
      <c r="E808" s="79"/>
      <c r="F808" s="80"/>
      <c r="G808" s="22" t="s">
        <v>4087</v>
      </c>
      <c r="H808" s="17">
        <v>36252.0</v>
      </c>
      <c r="I808" s="18" t="s">
        <v>97</v>
      </c>
      <c r="J808" s="23"/>
      <c r="K808" s="16" t="s">
        <v>4088</v>
      </c>
      <c r="L808" s="20">
        <f t="shared" si="2"/>
        <v>42016</v>
      </c>
      <c r="M808" s="20">
        <f t="shared" si="3"/>
        <v>42460</v>
      </c>
      <c r="N808" s="29" t="s">
        <v>29</v>
      </c>
      <c r="O808" s="18" t="s">
        <v>1386</v>
      </c>
      <c r="P808" s="22" t="s">
        <v>4089</v>
      </c>
      <c r="Q808" s="22" t="s">
        <v>4090</v>
      </c>
      <c r="R808" s="22" t="s">
        <v>112</v>
      </c>
      <c r="S808" s="22" t="s">
        <v>3314</v>
      </c>
      <c r="T808" s="14"/>
      <c r="U808" s="23" t="s">
        <v>59</v>
      </c>
      <c r="V808" s="55"/>
      <c r="W808" s="23"/>
      <c r="X808" s="22"/>
      <c r="Y808" s="22"/>
      <c r="Z808" s="22"/>
      <c r="AA808" s="22"/>
      <c r="AB808" s="22"/>
      <c r="AC808" s="22"/>
      <c r="AD808" s="22"/>
      <c r="AE808" s="22"/>
      <c r="AF808" s="22"/>
      <c r="AG808" s="22"/>
      <c r="AH808" s="22"/>
      <c r="AI808" s="22"/>
      <c r="AJ808" s="22"/>
      <c r="AK808" s="22"/>
      <c r="AL808" s="22"/>
      <c r="AM808" s="22"/>
      <c r="AN808" s="22"/>
      <c r="AO808" s="22"/>
    </row>
    <row r="809" ht="14.25" hidden="1" customHeight="1">
      <c r="A809" s="37">
        <v>3250.0</v>
      </c>
      <c r="B809" s="26"/>
      <c r="C809" s="12" t="str">
        <f t="shared" si="1"/>
        <v>3250</v>
      </c>
      <c r="D809" s="13">
        <v>42178.0</v>
      </c>
      <c r="E809" s="14"/>
      <c r="F809" s="15" t="s">
        <v>25</v>
      </c>
      <c r="G809" s="22" t="s">
        <v>4091</v>
      </c>
      <c r="H809" s="17">
        <v>723747.41</v>
      </c>
      <c r="I809" s="18" t="s">
        <v>97</v>
      </c>
      <c r="J809" s="15"/>
      <c r="K809" s="15" t="s">
        <v>4092</v>
      </c>
      <c r="L809" s="20">
        <f t="shared" si="2"/>
        <v>42153</v>
      </c>
      <c r="M809" s="20">
        <f t="shared" si="3"/>
        <v>42703</v>
      </c>
      <c r="N809" s="39" t="s">
        <v>186</v>
      </c>
      <c r="O809" s="40" t="s">
        <v>187</v>
      </c>
      <c r="P809" s="14"/>
      <c r="Q809" s="22" t="s">
        <v>4093</v>
      </c>
      <c r="R809" s="84" t="s">
        <v>1205</v>
      </c>
      <c r="S809" s="38" t="s">
        <v>4094</v>
      </c>
      <c r="T809" s="14" t="s">
        <v>4095</v>
      </c>
      <c r="U809" s="23" t="s">
        <v>3324</v>
      </c>
      <c r="V809" s="55"/>
      <c r="W809" s="23"/>
      <c r="X809" s="22"/>
      <c r="Y809" s="22"/>
      <c r="Z809" s="22"/>
      <c r="AA809" s="22"/>
      <c r="AB809" s="22"/>
      <c r="AC809" s="22"/>
      <c r="AD809" s="22"/>
      <c r="AE809" s="22"/>
      <c r="AF809" s="22"/>
      <c r="AG809" s="22"/>
      <c r="AH809" s="22"/>
      <c r="AI809" s="22"/>
      <c r="AJ809" s="22"/>
      <c r="AK809" s="22"/>
      <c r="AL809" s="22"/>
      <c r="AM809" s="22"/>
      <c r="AN809" s="22"/>
      <c r="AO809" s="22"/>
    </row>
    <row r="810" ht="14.25" hidden="1" customHeight="1">
      <c r="A810" s="37">
        <v>3251.0</v>
      </c>
      <c r="B810" s="26"/>
      <c r="C810" s="12" t="str">
        <f t="shared" si="1"/>
        <v>3251</v>
      </c>
      <c r="D810" s="13">
        <v>42208.0</v>
      </c>
      <c r="E810" s="14"/>
      <c r="F810" s="15" t="s">
        <v>25</v>
      </c>
      <c r="G810" s="22" t="s">
        <v>4096</v>
      </c>
      <c r="H810" s="17">
        <v>7668217.0</v>
      </c>
      <c r="I810" s="18" t="s">
        <v>97</v>
      </c>
      <c r="J810" s="15"/>
      <c r="K810" s="15" t="s">
        <v>4097</v>
      </c>
      <c r="L810" s="20">
        <f t="shared" si="2"/>
        <v>41690</v>
      </c>
      <c r="M810" s="20">
        <f t="shared" si="3"/>
        <v>42786</v>
      </c>
      <c r="N810" s="39" t="s">
        <v>186</v>
      </c>
      <c r="O810" s="40" t="s">
        <v>187</v>
      </c>
      <c r="P810" s="15"/>
      <c r="Q810" s="22" t="s">
        <v>4098</v>
      </c>
      <c r="R810" s="84" t="s">
        <v>213</v>
      </c>
      <c r="S810" s="38" t="s">
        <v>4099</v>
      </c>
      <c r="T810" s="14" t="s">
        <v>4100</v>
      </c>
      <c r="U810" s="23" t="s">
        <v>59</v>
      </c>
      <c r="V810" s="55"/>
      <c r="W810" s="23"/>
      <c r="X810" s="22"/>
      <c r="Y810" s="22"/>
      <c r="Z810" s="22"/>
      <c r="AA810" s="22"/>
      <c r="AB810" s="22"/>
      <c r="AC810" s="22"/>
      <c r="AD810" s="22"/>
      <c r="AE810" s="22"/>
      <c r="AF810" s="22"/>
      <c r="AG810" s="22"/>
      <c r="AH810" s="22"/>
      <c r="AI810" s="22"/>
      <c r="AJ810" s="22"/>
      <c r="AK810" s="22"/>
      <c r="AL810" s="22"/>
      <c r="AM810" s="22"/>
      <c r="AN810" s="22"/>
      <c r="AO810" s="22"/>
    </row>
    <row r="811" ht="14.25" hidden="1" customHeight="1">
      <c r="A811" s="37">
        <v>3252.0</v>
      </c>
      <c r="B811" s="26">
        <v>1.0</v>
      </c>
      <c r="C811" s="12" t="str">
        <f t="shared" si="1"/>
        <v>3252-01</v>
      </c>
      <c r="D811" s="13">
        <v>42583.0</v>
      </c>
      <c r="E811" s="14"/>
      <c r="F811" s="15" t="s">
        <v>25</v>
      </c>
      <c r="G811" s="22" t="s">
        <v>4101</v>
      </c>
      <c r="H811" s="17">
        <v>1469900.0</v>
      </c>
      <c r="I811" s="18" t="s">
        <v>97</v>
      </c>
      <c r="J811" s="15"/>
      <c r="K811" s="15" t="s">
        <v>4102</v>
      </c>
      <c r="L811" s="20">
        <f t="shared" si="2"/>
        <v>41747</v>
      </c>
      <c r="M811" s="20">
        <f t="shared" si="3"/>
        <v>42753</v>
      </c>
      <c r="N811" s="39" t="s">
        <v>186</v>
      </c>
      <c r="O811" s="40" t="s">
        <v>187</v>
      </c>
      <c r="P811" s="15"/>
      <c r="Q811" s="22" t="s">
        <v>4103</v>
      </c>
      <c r="R811" s="84" t="s">
        <v>2692</v>
      </c>
      <c r="S811" s="38" t="s">
        <v>4104</v>
      </c>
      <c r="T811" s="14" t="s">
        <v>4105</v>
      </c>
      <c r="U811" s="23" t="s">
        <v>59</v>
      </c>
      <c r="V811" s="55"/>
      <c r="W811" s="23"/>
      <c r="X811" s="22"/>
      <c r="Y811" s="22"/>
      <c r="Z811" s="22"/>
      <c r="AA811" s="22"/>
      <c r="AB811" s="22"/>
      <c r="AC811" s="22"/>
      <c r="AD811" s="22"/>
      <c r="AE811" s="22"/>
      <c r="AF811" s="22"/>
      <c r="AG811" s="22"/>
      <c r="AH811" s="22"/>
      <c r="AI811" s="22"/>
      <c r="AJ811" s="22"/>
      <c r="AK811" s="22"/>
      <c r="AL811" s="22"/>
      <c r="AM811" s="22"/>
      <c r="AN811" s="22"/>
      <c r="AO811" s="22"/>
    </row>
    <row r="812" ht="14.25" hidden="1" customHeight="1">
      <c r="A812" s="26">
        <v>3253.0</v>
      </c>
      <c r="B812" s="18">
        <v>11.0</v>
      </c>
      <c r="C812" s="12" t="str">
        <f t="shared" si="1"/>
        <v>3253-11</v>
      </c>
      <c r="D812" s="13">
        <v>44131.0</v>
      </c>
      <c r="E812" s="79" t="s">
        <v>4106</v>
      </c>
      <c r="F812" s="80" t="s">
        <v>25</v>
      </c>
      <c r="G812" s="16" t="s">
        <v>4107</v>
      </c>
      <c r="H812" s="17">
        <v>3.1807E7</v>
      </c>
      <c r="I812" s="18" t="s">
        <v>27</v>
      </c>
      <c r="J812" s="23"/>
      <c r="K812" s="16" t="s">
        <v>4108</v>
      </c>
      <c r="L812" s="20">
        <f t="shared" si="2"/>
        <v>42069</v>
      </c>
      <c r="M812" s="20">
        <f t="shared" si="3"/>
        <v>44196</v>
      </c>
      <c r="N812" s="29" t="s">
        <v>29</v>
      </c>
      <c r="O812" s="13" t="s">
        <v>30</v>
      </c>
      <c r="P812" s="22" t="s">
        <v>3133</v>
      </c>
      <c r="Q812" s="61" t="s">
        <v>4109</v>
      </c>
      <c r="R812" s="22" t="s">
        <v>4110</v>
      </c>
      <c r="S812" s="22" t="s">
        <v>4111</v>
      </c>
      <c r="T812" s="14" t="s">
        <v>4112</v>
      </c>
      <c r="U812" s="23" t="s">
        <v>74</v>
      </c>
      <c r="V812" s="55"/>
      <c r="W812" s="23"/>
      <c r="X812" s="22"/>
      <c r="Y812" s="22"/>
      <c r="Z812" s="22"/>
      <c r="AA812" s="22"/>
      <c r="AB812" s="22"/>
      <c r="AC812" s="22"/>
      <c r="AD812" s="22"/>
      <c r="AE812" s="22"/>
      <c r="AF812" s="22"/>
      <c r="AG812" s="22"/>
      <c r="AH812" s="22"/>
      <c r="AI812" s="22"/>
      <c r="AJ812" s="22"/>
      <c r="AK812" s="22"/>
      <c r="AL812" s="22"/>
      <c r="AM812" s="22"/>
      <c r="AN812" s="22"/>
      <c r="AO812" s="22"/>
    </row>
    <row r="813" ht="14.25" hidden="1" customHeight="1">
      <c r="A813" s="37">
        <v>3254.0</v>
      </c>
      <c r="B813" s="26">
        <v>1.0</v>
      </c>
      <c r="C813" s="12" t="str">
        <f t="shared" si="1"/>
        <v>3254-01</v>
      </c>
      <c r="D813" s="13">
        <v>43238.0</v>
      </c>
      <c r="E813" s="14"/>
      <c r="F813" s="15" t="s">
        <v>25</v>
      </c>
      <c r="G813" s="22" t="s">
        <v>4113</v>
      </c>
      <c r="H813" s="17">
        <v>500000.0</v>
      </c>
      <c r="I813" s="18" t="s">
        <v>97</v>
      </c>
      <c r="J813" s="15"/>
      <c r="K813" s="15" t="s">
        <v>4114</v>
      </c>
      <c r="L813" s="20">
        <f t="shared" si="2"/>
        <v>42088</v>
      </c>
      <c r="M813" s="20">
        <f t="shared" si="3"/>
        <v>43368</v>
      </c>
      <c r="N813" s="39" t="s">
        <v>186</v>
      </c>
      <c r="O813" s="40" t="s">
        <v>187</v>
      </c>
      <c r="P813" s="14"/>
      <c r="Q813" s="22" t="s">
        <v>4115</v>
      </c>
      <c r="R813" s="22" t="s">
        <v>2344</v>
      </c>
      <c r="S813" s="38" t="s">
        <v>4115</v>
      </c>
      <c r="T813" s="14" t="s">
        <v>4116</v>
      </c>
      <c r="U813" s="23" t="s">
        <v>83</v>
      </c>
      <c r="V813" s="30"/>
      <c r="W813" s="23"/>
      <c r="X813" s="2"/>
      <c r="Y813" s="22"/>
      <c r="Z813" s="22"/>
      <c r="AA813" s="22"/>
      <c r="AB813" s="22"/>
      <c r="AC813" s="22"/>
      <c r="AD813" s="22"/>
      <c r="AE813" s="22"/>
      <c r="AF813" s="22"/>
      <c r="AG813" s="22"/>
      <c r="AH813" s="22"/>
      <c r="AI813" s="22"/>
      <c r="AJ813" s="22"/>
      <c r="AK813" s="22"/>
      <c r="AL813" s="22"/>
      <c r="AM813" s="22"/>
      <c r="AN813" s="22"/>
      <c r="AO813" s="22"/>
    </row>
    <row r="814" ht="14.25" hidden="1" customHeight="1">
      <c r="A814" s="37">
        <v>3255.0</v>
      </c>
      <c r="B814" s="26"/>
      <c r="C814" s="12" t="str">
        <f t="shared" si="1"/>
        <v>3255</v>
      </c>
      <c r="D814" s="13">
        <v>42179.0</v>
      </c>
      <c r="E814" s="14"/>
      <c r="F814" s="15" t="s">
        <v>25</v>
      </c>
      <c r="G814" s="22" t="s">
        <v>4117</v>
      </c>
      <c r="H814" s="17">
        <v>155502.0</v>
      </c>
      <c r="I814" s="18" t="s">
        <v>97</v>
      </c>
      <c r="J814" s="15"/>
      <c r="K814" s="15" t="s">
        <v>4118</v>
      </c>
      <c r="L814" s="20">
        <f t="shared" si="2"/>
        <v>41632</v>
      </c>
      <c r="M814" s="20">
        <f t="shared" si="3"/>
        <v>42300</v>
      </c>
      <c r="N814" s="39" t="s">
        <v>186</v>
      </c>
      <c r="O814" s="40" t="s">
        <v>187</v>
      </c>
      <c r="P814" s="15"/>
      <c r="Q814" s="22" t="s">
        <v>4119</v>
      </c>
      <c r="R814" s="22" t="s">
        <v>4120</v>
      </c>
      <c r="S814" s="38" t="s">
        <v>4121</v>
      </c>
      <c r="T814" s="14" t="s">
        <v>4122</v>
      </c>
      <c r="U814" s="23" t="s">
        <v>345</v>
      </c>
      <c r="V814" s="55"/>
      <c r="W814" s="23"/>
      <c r="X814" s="22"/>
      <c r="Y814" s="22"/>
      <c r="Z814" s="22"/>
      <c r="AA814" s="22"/>
      <c r="AB814" s="22"/>
      <c r="AC814" s="22"/>
      <c r="AD814" s="22"/>
      <c r="AE814" s="22"/>
      <c r="AF814" s="22"/>
      <c r="AG814" s="22"/>
      <c r="AH814" s="22"/>
      <c r="AI814" s="22"/>
      <c r="AJ814" s="22"/>
      <c r="AK814" s="22"/>
      <c r="AL814" s="22"/>
      <c r="AM814" s="22"/>
      <c r="AN814" s="22"/>
      <c r="AO814" s="22"/>
    </row>
    <row r="815" ht="14.25" hidden="1" customHeight="1">
      <c r="A815" s="26">
        <v>3256.0</v>
      </c>
      <c r="B815" s="18"/>
      <c r="C815" s="12" t="str">
        <f t="shared" si="1"/>
        <v>3256</v>
      </c>
      <c r="D815" s="13">
        <v>42185.0</v>
      </c>
      <c r="E815" s="22"/>
      <c r="F815" s="23" t="s">
        <v>38</v>
      </c>
      <c r="G815" s="16" t="s">
        <v>4123</v>
      </c>
      <c r="H815" s="17">
        <v>260000.0</v>
      </c>
      <c r="I815" s="18" t="s">
        <v>97</v>
      </c>
      <c r="J815" s="23"/>
      <c r="K815" s="16" t="s">
        <v>4124</v>
      </c>
      <c r="L815" s="20">
        <f t="shared" si="2"/>
        <v>42055</v>
      </c>
      <c r="M815" s="20">
        <f t="shared" si="3"/>
        <v>42369</v>
      </c>
      <c r="N815" s="29" t="s">
        <v>117</v>
      </c>
      <c r="O815" s="18" t="s">
        <v>1928</v>
      </c>
      <c r="P815" s="23" t="s">
        <v>1929</v>
      </c>
      <c r="Q815" s="16" t="s">
        <v>4125</v>
      </c>
      <c r="R815" s="16" t="s">
        <v>2314</v>
      </c>
      <c r="S815" s="16" t="s">
        <v>2331</v>
      </c>
      <c r="T815" s="16" t="s">
        <v>4126</v>
      </c>
      <c r="U815" s="23" t="s">
        <v>359</v>
      </c>
      <c r="V815" s="55"/>
      <c r="W815" s="23"/>
      <c r="X815" s="22"/>
      <c r="Y815" s="22"/>
      <c r="Z815" s="22"/>
      <c r="AA815" s="22"/>
      <c r="AB815" s="22"/>
      <c r="AC815" s="22"/>
      <c r="AD815" s="22"/>
      <c r="AE815" s="22"/>
      <c r="AF815" s="22"/>
      <c r="AG815" s="22"/>
      <c r="AH815" s="22"/>
      <c r="AI815" s="22"/>
      <c r="AJ815" s="22"/>
      <c r="AK815" s="22"/>
      <c r="AL815" s="22"/>
      <c r="AM815" s="22"/>
      <c r="AN815" s="22"/>
      <c r="AO815" s="22"/>
    </row>
    <row r="816" ht="14.25" hidden="1" customHeight="1">
      <c r="A816" s="26">
        <v>3257.0</v>
      </c>
      <c r="B816" s="18"/>
      <c r="C816" s="12" t="str">
        <f t="shared" si="1"/>
        <v>3257</v>
      </c>
      <c r="D816" s="13">
        <v>42185.0</v>
      </c>
      <c r="E816" s="22"/>
      <c r="F816" s="23" t="s">
        <v>38</v>
      </c>
      <c r="G816" s="16" t="s">
        <v>4127</v>
      </c>
      <c r="H816" s="17">
        <v>267800.0</v>
      </c>
      <c r="I816" s="18" t="s">
        <v>97</v>
      </c>
      <c r="J816" s="23"/>
      <c r="K816" s="16" t="s">
        <v>4128</v>
      </c>
      <c r="L816" s="20">
        <f t="shared" si="2"/>
        <v>42101</v>
      </c>
      <c r="M816" s="20">
        <f t="shared" si="3"/>
        <v>42870</v>
      </c>
      <c r="N816" s="29" t="s">
        <v>117</v>
      </c>
      <c r="O816" s="18" t="s">
        <v>1928</v>
      </c>
      <c r="P816" s="23" t="s">
        <v>1929</v>
      </c>
      <c r="Q816" s="16" t="s">
        <v>4129</v>
      </c>
      <c r="R816" s="16" t="s">
        <v>4129</v>
      </c>
      <c r="S816" s="16" t="s">
        <v>2331</v>
      </c>
      <c r="T816" s="16" t="s">
        <v>4130</v>
      </c>
      <c r="U816" s="23" t="s">
        <v>285</v>
      </c>
      <c r="V816" s="30"/>
      <c r="W816" s="23"/>
      <c r="X816" s="22"/>
      <c r="Y816" s="22"/>
      <c r="Z816" s="22"/>
      <c r="AA816" s="22"/>
      <c r="AB816" s="22"/>
      <c r="AC816" s="22"/>
      <c r="AD816" s="22"/>
      <c r="AE816" s="22"/>
      <c r="AF816" s="22"/>
      <c r="AG816" s="22"/>
      <c r="AH816" s="22"/>
      <c r="AI816" s="22"/>
      <c r="AJ816" s="22"/>
      <c r="AK816" s="22"/>
      <c r="AL816" s="22"/>
      <c r="AM816" s="22"/>
      <c r="AN816" s="22"/>
      <c r="AO816" s="22"/>
    </row>
    <row r="817" ht="14.25" hidden="1" customHeight="1">
      <c r="A817" s="37">
        <v>3258.0</v>
      </c>
      <c r="B817" s="26"/>
      <c r="C817" s="12" t="str">
        <f t="shared" si="1"/>
        <v>3258</v>
      </c>
      <c r="D817" s="13">
        <v>42188.0</v>
      </c>
      <c r="E817" s="14" t="s">
        <v>4131</v>
      </c>
      <c r="F817" s="15" t="s">
        <v>25</v>
      </c>
      <c r="G817" s="14" t="s">
        <v>4132</v>
      </c>
      <c r="H817" s="17">
        <v>173086.89</v>
      </c>
      <c r="I817" s="18" t="s">
        <v>97</v>
      </c>
      <c r="J817" s="16">
        <v>132628.58</v>
      </c>
      <c r="K817" s="15" t="s">
        <v>3022</v>
      </c>
      <c r="L817" s="20">
        <f t="shared" si="2"/>
        <v>41609</v>
      </c>
      <c r="M817" s="20">
        <f t="shared" si="3"/>
        <v>42704</v>
      </c>
      <c r="N817" s="39" t="s">
        <v>186</v>
      </c>
      <c r="O817" s="40" t="s">
        <v>187</v>
      </c>
      <c r="P817" s="15"/>
      <c r="Q817" s="19" t="s">
        <v>4133</v>
      </c>
      <c r="R817" s="15" t="s">
        <v>43</v>
      </c>
      <c r="S817" s="25" t="s">
        <v>4134</v>
      </c>
      <c r="T817" s="16" t="s">
        <v>4135</v>
      </c>
      <c r="U817" s="23" t="s">
        <v>46</v>
      </c>
      <c r="V817" s="30"/>
      <c r="W817" s="23"/>
      <c r="X817" s="22"/>
      <c r="Y817" s="22"/>
      <c r="Z817" s="22"/>
      <c r="AA817" s="22"/>
      <c r="AB817" s="25"/>
      <c r="AC817" s="22"/>
      <c r="AD817" s="22"/>
      <c r="AE817" s="22"/>
      <c r="AF817" s="22"/>
      <c r="AG817" s="22"/>
      <c r="AH817" s="22"/>
      <c r="AI817" s="22"/>
      <c r="AJ817" s="22"/>
      <c r="AK817" s="22"/>
      <c r="AL817" s="22"/>
      <c r="AM817" s="22"/>
      <c r="AN817" s="22"/>
      <c r="AO817" s="22"/>
    </row>
    <row r="818" ht="14.25" hidden="1" customHeight="1">
      <c r="A818" s="26">
        <v>3259.0</v>
      </c>
      <c r="B818" s="18"/>
      <c r="C818" s="12" t="str">
        <f t="shared" si="1"/>
        <v>3259</v>
      </c>
      <c r="D818" s="13">
        <v>42193.0</v>
      </c>
      <c r="E818" s="22"/>
      <c r="F818" s="23"/>
      <c r="G818" s="16" t="s">
        <v>4136</v>
      </c>
      <c r="H818" s="17">
        <v>6320000.0</v>
      </c>
      <c r="I818" s="18" t="s">
        <v>27</v>
      </c>
      <c r="J818" s="23"/>
      <c r="K818" s="16" t="s">
        <v>4137</v>
      </c>
      <c r="L818" s="20">
        <f t="shared" si="2"/>
        <v>42124</v>
      </c>
      <c r="M818" s="20">
        <f t="shared" si="3"/>
        <v>42490</v>
      </c>
      <c r="N818" s="29" t="s">
        <v>117</v>
      </c>
      <c r="O818" s="58" t="s">
        <v>961</v>
      </c>
      <c r="P818" s="16" t="s">
        <v>962</v>
      </c>
      <c r="Q818" s="16" t="s">
        <v>88</v>
      </c>
      <c r="R818" s="16" t="s">
        <v>88</v>
      </c>
      <c r="S818" s="16" t="s">
        <v>972</v>
      </c>
      <c r="T818" s="16" t="s">
        <v>4138</v>
      </c>
      <c r="U818" s="23" t="s">
        <v>3324</v>
      </c>
      <c r="V818" s="49"/>
      <c r="W818" s="23"/>
      <c r="X818" s="22"/>
      <c r="Y818" s="22"/>
      <c r="Z818" s="22"/>
      <c r="AA818" s="22"/>
      <c r="AB818" s="22"/>
      <c r="AC818" s="22"/>
      <c r="AD818" s="22"/>
      <c r="AE818" s="22"/>
      <c r="AF818" s="22"/>
      <c r="AG818" s="22"/>
      <c r="AH818" s="22"/>
      <c r="AI818" s="22"/>
      <c r="AJ818" s="22"/>
      <c r="AK818" s="22"/>
      <c r="AL818" s="22"/>
      <c r="AM818" s="22"/>
      <c r="AN818" s="22"/>
      <c r="AO818" s="22"/>
    </row>
    <row r="819" ht="14.25" hidden="1" customHeight="1">
      <c r="A819" s="26">
        <v>3260.0</v>
      </c>
      <c r="B819" s="18"/>
      <c r="C819" s="12" t="str">
        <f t="shared" si="1"/>
        <v>3260</v>
      </c>
      <c r="D819" s="13">
        <v>42194.0</v>
      </c>
      <c r="E819" s="79" t="s">
        <v>4139</v>
      </c>
      <c r="F819" s="80" t="s">
        <v>38</v>
      </c>
      <c r="G819" s="16" t="s">
        <v>4140</v>
      </c>
      <c r="H819" s="17">
        <v>1.5E7</v>
      </c>
      <c r="I819" s="18" t="s">
        <v>631</v>
      </c>
      <c r="J819" s="23"/>
      <c r="K819" s="16" t="s">
        <v>4141</v>
      </c>
      <c r="L819" s="20">
        <f t="shared" si="2"/>
        <v>42005</v>
      </c>
      <c r="M819" s="20">
        <f t="shared" si="3"/>
        <v>43343</v>
      </c>
      <c r="N819" s="29" t="s">
        <v>29</v>
      </c>
      <c r="O819" s="18" t="s">
        <v>633</v>
      </c>
      <c r="P819" s="16" t="s">
        <v>4142</v>
      </c>
      <c r="Q819" s="22" t="s">
        <v>213</v>
      </c>
      <c r="R819" s="22" t="s">
        <v>213</v>
      </c>
      <c r="S819" s="22" t="s">
        <v>4142</v>
      </c>
      <c r="T819" s="14" t="s">
        <v>4143</v>
      </c>
      <c r="U819" s="23" t="s">
        <v>83</v>
      </c>
      <c r="V819" s="23"/>
      <c r="W819" s="23"/>
      <c r="X819" s="22"/>
      <c r="Y819" s="22"/>
      <c r="Z819" s="22"/>
      <c r="AA819" s="22"/>
      <c r="AB819" s="22"/>
      <c r="AC819" s="22"/>
      <c r="AD819" s="22"/>
      <c r="AE819" s="22"/>
      <c r="AF819" s="22"/>
      <c r="AG819" s="22"/>
      <c r="AH819" s="22"/>
      <c r="AI819" s="22"/>
      <c r="AJ819" s="22"/>
      <c r="AK819" s="22"/>
      <c r="AL819" s="22"/>
      <c r="AM819" s="22"/>
      <c r="AN819" s="22"/>
      <c r="AO819" s="22"/>
    </row>
    <row r="820" ht="14.25" hidden="1" customHeight="1">
      <c r="A820" s="37">
        <v>3261.0</v>
      </c>
      <c r="B820" s="26">
        <v>5.0</v>
      </c>
      <c r="C820" s="12" t="str">
        <f t="shared" si="1"/>
        <v>3261-05</v>
      </c>
      <c r="D820" s="13">
        <v>43238.0</v>
      </c>
      <c r="E820" s="14" t="s">
        <v>4144</v>
      </c>
      <c r="F820" s="15" t="s">
        <v>25</v>
      </c>
      <c r="G820" s="14" t="s">
        <v>4145</v>
      </c>
      <c r="H820" s="17">
        <v>985662.72</v>
      </c>
      <c r="I820" s="18" t="s">
        <v>97</v>
      </c>
      <c r="J820" s="32">
        <v>246415.68</v>
      </c>
      <c r="K820" s="15" t="s">
        <v>4146</v>
      </c>
      <c r="L820" s="20">
        <f t="shared" si="2"/>
        <v>42153</v>
      </c>
      <c r="M820" s="20">
        <f t="shared" si="3"/>
        <v>43310</v>
      </c>
      <c r="N820" s="39" t="s">
        <v>186</v>
      </c>
      <c r="O820" s="40" t="s">
        <v>187</v>
      </c>
      <c r="P820" s="14"/>
      <c r="Q820" s="19" t="s">
        <v>4147</v>
      </c>
      <c r="R820" s="14" t="s">
        <v>2074</v>
      </c>
      <c r="S820" s="22" t="s">
        <v>4148</v>
      </c>
      <c r="T820" s="16" t="s">
        <v>4149</v>
      </c>
      <c r="U820" s="23" t="s">
        <v>83</v>
      </c>
      <c r="V820" s="19"/>
      <c r="W820" s="23"/>
      <c r="X820" s="22"/>
      <c r="Y820" s="22"/>
      <c r="Z820" s="22"/>
      <c r="AA820" s="22"/>
      <c r="AB820" s="22"/>
      <c r="AC820" s="22"/>
      <c r="AD820" s="22"/>
      <c r="AE820" s="22"/>
      <c r="AF820" s="22"/>
      <c r="AG820" s="22"/>
      <c r="AH820" s="22"/>
      <c r="AI820" s="22"/>
      <c r="AJ820" s="22"/>
      <c r="AK820" s="22"/>
      <c r="AL820" s="22"/>
      <c r="AM820" s="22"/>
      <c r="AN820" s="22"/>
      <c r="AO820" s="22"/>
    </row>
    <row r="821" ht="14.25" hidden="1" customHeight="1">
      <c r="A821" s="37">
        <v>3262.0</v>
      </c>
      <c r="B821" s="11">
        <v>2.0</v>
      </c>
      <c r="C821" s="12" t="str">
        <f t="shared" si="1"/>
        <v>3262-02</v>
      </c>
      <c r="D821" s="13">
        <v>42902.0</v>
      </c>
      <c r="E821" s="16" t="s">
        <v>4150</v>
      </c>
      <c r="F821" s="15" t="s">
        <v>25</v>
      </c>
      <c r="G821" s="14" t="s">
        <v>4151</v>
      </c>
      <c r="H821" s="17">
        <v>1819093.41</v>
      </c>
      <c r="I821" s="18" t="s">
        <v>97</v>
      </c>
      <c r="J821" s="32">
        <v>205000.0</v>
      </c>
      <c r="K821" s="15" t="s">
        <v>4152</v>
      </c>
      <c r="L821" s="20">
        <f t="shared" si="2"/>
        <v>42111</v>
      </c>
      <c r="M821" s="20">
        <f t="shared" si="3"/>
        <v>42995</v>
      </c>
      <c r="N821" s="39" t="s">
        <v>186</v>
      </c>
      <c r="O821" s="40" t="s">
        <v>187</v>
      </c>
      <c r="P821" s="15"/>
      <c r="Q821" s="22" t="s">
        <v>4153</v>
      </c>
      <c r="R821" s="15" t="s">
        <v>2074</v>
      </c>
      <c r="S821" s="22" t="s">
        <v>4154</v>
      </c>
      <c r="T821" s="16" t="s">
        <v>4155</v>
      </c>
      <c r="U821" s="23" t="s">
        <v>3324</v>
      </c>
      <c r="V821" s="30"/>
      <c r="W821" s="23"/>
      <c r="X821" s="22"/>
      <c r="Y821" s="22"/>
      <c r="Z821" s="22"/>
      <c r="AA821" s="22"/>
      <c r="AB821" s="24"/>
      <c r="AC821" s="22"/>
      <c r="AD821" s="22"/>
      <c r="AE821" s="22"/>
      <c r="AF821" s="22"/>
      <c r="AG821" s="22"/>
      <c r="AH821" s="22"/>
      <c r="AI821" s="22"/>
      <c r="AJ821" s="22"/>
      <c r="AK821" s="22"/>
      <c r="AL821" s="22"/>
      <c r="AM821" s="22"/>
      <c r="AN821" s="22"/>
      <c r="AO821" s="22"/>
    </row>
    <row r="822" ht="14.25" hidden="1" customHeight="1">
      <c r="A822" s="37">
        <v>3263.0</v>
      </c>
      <c r="B822" s="11">
        <v>1.0</v>
      </c>
      <c r="C822" s="12" t="str">
        <f t="shared" si="1"/>
        <v>3263-01</v>
      </c>
      <c r="D822" s="13">
        <v>42226.0</v>
      </c>
      <c r="E822" s="14" t="s">
        <v>4156</v>
      </c>
      <c r="F822" s="15" t="s">
        <v>25</v>
      </c>
      <c r="G822" s="14" t="s">
        <v>4157</v>
      </c>
      <c r="H822" s="17">
        <v>236936.76</v>
      </c>
      <c r="I822" s="18" t="s">
        <v>97</v>
      </c>
      <c r="J822" s="16"/>
      <c r="K822" s="15" t="s">
        <v>4158</v>
      </c>
      <c r="L822" s="20">
        <f t="shared" si="2"/>
        <v>42114</v>
      </c>
      <c r="M822" s="20">
        <f t="shared" si="3"/>
        <v>42480</v>
      </c>
      <c r="N822" s="39" t="s">
        <v>186</v>
      </c>
      <c r="O822" s="40" t="s">
        <v>187</v>
      </c>
      <c r="P822" s="14"/>
      <c r="Q822" s="14" t="s">
        <v>4159</v>
      </c>
      <c r="R822" s="19" t="s">
        <v>3550</v>
      </c>
      <c r="S822" s="22" t="s">
        <v>4160</v>
      </c>
      <c r="T822" s="16" t="s">
        <v>4161</v>
      </c>
      <c r="U822" s="23" t="s">
        <v>3324</v>
      </c>
      <c r="V822" s="30"/>
      <c r="W822" s="23"/>
      <c r="X822" s="22"/>
      <c r="Y822" s="22"/>
      <c r="Z822" s="22"/>
      <c r="AA822" s="22"/>
      <c r="AB822" s="24"/>
      <c r="AC822" s="22"/>
      <c r="AD822" s="22"/>
      <c r="AE822" s="22"/>
      <c r="AF822" s="22"/>
      <c r="AG822" s="22"/>
      <c r="AH822" s="22"/>
      <c r="AI822" s="22"/>
      <c r="AJ822" s="22"/>
      <c r="AK822" s="22"/>
      <c r="AL822" s="22"/>
      <c r="AM822" s="22"/>
      <c r="AN822" s="22"/>
      <c r="AO822" s="22"/>
    </row>
    <row r="823" ht="14.25" hidden="1" customHeight="1">
      <c r="A823" s="37">
        <v>3264.0</v>
      </c>
      <c r="B823" s="11"/>
      <c r="C823" s="12" t="str">
        <f t="shared" si="1"/>
        <v>3264</v>
      </c>
      <c r="D823" s="13">
        <v>42195.0</v>
      </c>
      <c r="E823" s="16" t="s">
        <v>4162</v>
      </c>
      <c r="F823" s="15" t="s">
        <v>25</v>
      </c>
      <c r="G823" s="22" t="s">
        <v>4163</v>
      </c>
      <c r="H823" s="17">
        <v>64509.11</v>
      </c>
      <c r="I823" s="18" t="s">
        <v>97</v>
      </c>
      <c r="J823" s="23"/>
      <c r="K823" s="15" t="s">
        <v>4164</v>
      </c>
      <c r="L823" s="20">
        <f t="shared" si="2"/>
        <v>42111</v>
      </c>
      <c r="M823" s="20">
        <f t="shared" si="3"/>
        <v>42660</v>
      </c>
      <c r="N823" s="39" t="s">
        <v>186</v>
      </c>
      <c r="O823" s="40" t="s">
        <v>187</v>
      </c>
      <c r="P823" s="15" t="s">
        <v>1482</v>
      </c>
      <c r="Q823" s="15" t="s">
        <v>4165</v>
      </c>
      <c r="R823" s="14" t="s">
        <v>1198</v>
      </c>
      <c r="S823" s="22" t="s">
        <v>4166</v>
      </c>
      <c r="T823" s="34" t="s">
        <v>4167</v>
      </c>
      <c r="U823" s="23" t="s">
        <v>218</v>
      </c>
      <c r="V823" s="55"/>
      <c r="W823" s="23"/>
      <c r="X823" s="22"/>
      <c r="Y823" s="22"/>
      <c r="Z823" s="22"/>
      <c r="AA823" s="22"/>
      <c r="AB823" s="22"/>
      <c r="AC823" s="22"/>
      <c r="AD823" s="22"/>
      <c r="AE823" s="22"/>
      <c r="AF823" s="22"/>
      <c r="AG823" s="22"/>
      <c r="AH823" s="22"/>
      <c r="AI823" s="22"/>
      <c r="AJ823" s="22"/>
      <c r="AK823" s="22"/>
      <c r="AL823" s="22"/>
      <c r="AM823" s="22"/>
      <c r="AN823" s="22"/>
      <c r="AO823" s="22"/>
    </row>
    <row r="824" ht="14.25" hidden="1" customHeight="1">
      <c r="A824" s="37">
        <v>3265.0</v>
      </c>
      <c r="B824" s="11">
        <v>1.0</v>
      </c>
      <c r="C824" s="12" t="str">
        <f t="shared" si="1"/>
        <v>3265-01</v>
      </c>
      <c r="D824" s="13">
        <v>42829.0</v>
      </c>
      <c r="E824" s="16" t="s">
        <v>4168</v>
      </c>
      <c r="F824" s="15" t="s">
        <v>25</v>
      </c>
      <c r="G824" s="14" t="s">
        <v>4169</v>
      </c>
      <c r="H824" s="17">
        <v>108000.0</v>
      </c>
      <c r="I824" s="18" t="s">
        <v>97</v>
      </c>
      <c r="J824" s="23"/>
      <c r="K824" s="15" t="s">
        <v>4170</v>
      </c>
      <c r="L824" s="20">
        <f t="shared" si="2"/>
        <v>41609</v>
      </c>
      <c r="M824" s="20">
        <f t="shared" si="3"/>
        <v>43039</v>
      </c>
      <c r="N824" s="39" t="s">
        <v>186</v>
      </c>
      <c r="O824" s="40" t="s">
        <v>187</v>
      </c>
      <c r="P824" s="15"/>
      <c r="Q824" s="22" t="s">
        <v>4171</v>
      </c>
      <c r="R824" s="22" t="s">
        <v>43</v>
      </c>
      <c r="S824" s="22" t="s">
        <v>4172</v>
      </c>
      <c r="T824" s="14" t="s">
        <v>4173</v>
      </c>
      <c r="U824" s="23" t="s">
        <v>46</v>
      </c>
      <c r="V824" s="49"/>
      <c r="W824" s="23"/>
      <c r="X824" s="22"/>
      <c r="Y824" s="25"/>
      <c r="Z824" s="22"/>
      <c r="AA824" s="22"/>
      <c r="AB824" s="22"/>
      <c r="AC824" s="22"/>
      <c r="AD824" s="22"/>
      <c r="AE824" s="22"/>
      <c r="AF824" s="22"/>
      <c r="AG824" s="22"/>
      <c r="AH824" s="22"/>
      <c r="AI824" s="22"/>
      <c r="AJ824" s="22"/>
      <c r="AK824" s="22"/>
      <c r="AL824" s="22"/>
      <c r="AM824" s="22"/>
      <c r="AN824" s="22"/>
      <c r="AO824" s="22"/>
    </row>
    <row r="825" ht="14.25" hidden="1" customHeight="1">
      <c r="A825" s="37">
        <v>3266.0</v>
      </c>
      <c r="B825" s="11"/>
      <c r="C825" s="12" t="str">
        <f t="shared" si="1"/>
        <v>3266</v>
      </c>
      <c r="D825" s="13">
        <v>42195.0</v>
      </c>
      <c r="E825" s="16" t="s">
        <v>4174</v>
      </c>
      <c r="F825" s="23" t="s">
        <v>38</v>
      </c>
      <c r="G825" s="22" t="s">
        <v>4175</v>
      </c>
      <c r="H825" s="17">
        <v>150090.0</v>
      </c>
      <c r="I825" s="18" t="s">
        <v>97</v>
      </c>
      <c r="J825" s="23"/>
      <c r="K825" s="15" t="s">
        <v>3548</v>
      </c>
      <c r="L825" s="20">
        <f t="shared" si="2"/>
        <v>41883</v>
      </c>
      <c r="M825" s="20">
        <f t="shared" si="3"/>
        <v>42978</v>
      </c>
      <c r="N825" s="39" t="s">
        <v>186</v>
      </c>
      <c r="O825" s="40" t="s">
        <v>187</v>
      </c>
      <c r="P825" s="15"/>
      <c r="Q825" s="15" t="s">
        <v>4176</v>
      </c>
      <c r="R825" s="15" t="s">
        <v>43</v>
      </c>
      <c r="S825" s="22" t="s">
        <v>4177</v>
      </c>
      <c r="T825" s="34" t="s">
        <v>4178</v>
      </c>
      <c r="U825" s="23" t="s">
        <v>46</v>
      </c>
      <c r="V825" s="30"/>
      <c r="W825" s="23"/>
      <c r="X825" s="22"/>
      <c r="Y825" s="22"/>
      <c r="Z825" s="22"/>
      <c r="AA825" s="22"/>
      <c r="AB825" s="22"/>
      <c r="AC825" s="22"/>
      <c r="AD825" s="22"/>
      <c r="AE825" s="22"/>
      <c r="AF825" s="22"/>
      <c r="AG825" s="22"/>
      <c r="AH825" s="22"/>
      <c r="AI825" s="22"/>
      <c r="AJ825" s="22"/>
      <c r="AK825" s="22"/>
      <c r="AL825" s="22"/>
      <c r="AM825" s="22"/>
      <c r="AN825" s="22"/>
      <c r="AO825" s="22"/>
    </row>
    <row r="826" ht="14.25" hidden="1" customHeight="1">
      <c r="A826" s="26">
        <v>3268.0</v>
      </c>
      <c r="B826" s="18"/>
      <c r="C826" s="12" t="str">
        <f t="shared" si="1"/>
        <v>3268</v>
      </c>
      <c r="D826" s="13">
        <v>42199.0</v>
      </c>
      <c r="E826" s="79" t="s">
        <v>4179</v>
      </c>
      <c r="F826" s="15" t="s">
        <v>25</v>
      </c>
      <c r="G826" s="16" t="s">
        <v>4180</v>
      </c>
      <c r="H826" s="17">
        <v>1050500.0</v>
      </c>
      <c r="I826" s="18" t="s">
        <v>27</v>
      </c>
      <c r="J826" s="23"/>
      <c r="K826" s="16" t="s">
        <v>4181</v>
      </c>
      <c r="L826" s="20">
        <f t="shared" si="2"/>
        <v>41635</v>
      </c>
      <c r="M826" s="20">
        <f t="shared" si="3"/>
        <v>43465</v>
      </c>
      <c r="N826" s="29" t="s">
        <v>29</v>
      </c>
      <c r="O826" s="13" t="s">
        <v>30</v>
      </c>
      <c r="P826" s="22" t="s">
        <v>4182</v>
      </c>
      <c r="Q826" s="22" t="s">
        <v>120</v>
      </c>
      <c r="R826" s="22" t="s">
        <v>4183</v>
      </c>
      <c r="S826" s="22" t="s">
        <v>4184</v>
      </c>
      <c r="T826" s="14" t="s">
        <v>4185</v>
      </c>
      <c r="U826" s="23" t="s">
        <v>59</v>
      </c>
      <c r="V826" s="49"/>
      <c r="W826" s="23"/>
      <c r="X826" s="22"/>
      <c r="Y826" s="22"/>
      <c r="Z826" s="22"/>
      <c r="AA826" s="22"/>
      <c r="AB826" s="22"/>
      <c r="AC826" s="22"/>
      <c r="AD826" s="22"/>
      <c r="AE826" s="22"/>
      <c r="AF826" s="22"/>
      <c r="AG826" s="22"/>
      <c r="AH826" s="22"/>
      <c r="AI826" s="22"/>
      <c r="AJ826" s="22"/>
      <c r="AK826" s="22"/>
      <c r="AL826" s="22"/>
      <c r="AM826" s="22"/>
      <c r="AN826" s="22"/>
      <c r="AO826" s="22"/>
    </row>
    <row r="827" ht="14.25" hidden="1" customHeight="1">
      <c r="A827" s="26">
        <v>3269.0</v>
      </c>
      <c r="B827" s="18"/>
      <c r="C827" s="12" t="str">
        <f t="shared" si="1"/>
        <v>3269</v>
      </c>
      <c r="D827" s="13">
        <v>42202.0</v>
      </c>
      <c r="E827" s="22"/>
      <c r="F827" s="23"/>
      <c r="G827" s="16" t="s">
        <v>4186</v>
      </c>
      <c r="H827" s="17">
        <v>349929.0</v>
      </c>
      <c r="I827" s="18" t="s">
        <v>27</v>
      </c>
      <c r="J827" s="23"/>
      <c r="K827" s="16" t="s">
        <v>4187</v>
      </c>
      <c r="L827" s="20">
        <f t="shared" si="2"/>
        <v>42025</v>
      </c>
      <c r="M827" s="20">
        <f t="shared" si="3"/>
        <v>42268</v>
      </c>
      <c r="N827" s="29" t="s">
        <v>117</v>
      </c>
      <c r="O827" s="58" t="s">
        <v>961</v>
      </c>
      <c r="P827" s="16" t="s">
        <v>962</v>
      </c>
      <c r="Q827" s="16" t="s">
        <v>4188</v>
      </c>
      <c r="R827" s="16" t="s">
        <v>4189</v>
      </c>
      <c r="S827" s="16" t="s">
        <v>4190</v>
      </c>
      <c r="T827" s="16" t="s">
        <v>4191</v>
      </c>
      <c r="U827" s="23" t="s">
        <v>3324</v>
      </c>
      <c r="V827" s="55"/>
      <c r="W827" s="23"/>
      <c r="X827" s="22"/>
      <c r="Y827" s="22"/>
      <c r="Z827" s="22"/>
      <c r="AA827" s="22"/>
      <c r="AB827" s="22"/>
      <c r="AC827" s="22"/>
      <c r="AD827" s="22"/>
      <c r="AE827" s="22"/>
      <c r="AF827" s="22"/>
      <c r="AG827" s="22"/>
      <c r="AH827" s="22"/>
      <c r="AI827" s="22"/>
      <c r="AJ827" s="22"/>
      <c r="AK827" s="22"/>
      <c r="AL827" s="22"/>
      <c r="AM827" s="22"/>
      <c r="AN827" s="22"/>
      <c r="AO827" s="22"/>
    </row>
    <row r="828" ht="14.25" hidden="1" customHeight="1">
      <c r="A828" s="26">
        <v>3270.0</v>
      </c>
      <c r="B828" s="18"/>
      <c r="C828" s="12" t="str">
        <f t="shared" si="1"/>
        <v>3270</v>
      </c>
      <c r="D828" s="13">
        <v>42206.0</v>
      </c>
      <c r="E828" s="22"/>
      <c r="F828" s="23"/>
      <c r="G828" s="16" t="s">
        <v>4192</v>
      </c>
      <c r="H828" s="17">
        <v>190000.0</v>
      </c>
      <c r="I828" s="18" t="s">
        <v>27</v>
      </c>
      <c r="J828" s="23"/>
      <c r="K828" s="16" t="s">
        <v>4193</v>
      </c>
      <c r="L828" s="20">
        <f t="shared" si="2"/>
        <v>42093</v>
      </c>
      <c r="M828" s="20">
        <f t="shared" si="3"/>
        <v>42369</v>
      </c>
      <c r="N828" s="29" t="s">
        <v>117</v>
      </c>
      <c r="O828" s="18" t="s">
        <v>292</v>
      </c>
      <c r="P828" s="23" t="s">
        <v>293</v>
      </c>
      <c r="Q828" s="16" t="s">
        <v>213</v>
      </c>
      <c r="R828" s="16" t="s">
        <v>213</v>
      </c>
      <c r="S828" s="16" t="s">
        <v>213</v>
      </c>
      <c r="T828" s="16"/>
      <c r="U828" s="23" t="s">
        <v>83</v>
      </c>
      <c r="V828" s="23"/>
      <c r="W828" s="23"/>
      <c r="X828" s="22"/>
      <c r="Y828" s="22"/>
      <c r="Z828" s="22"/>
      <c r="AA828" s="22"/>
      <c r="AB828" s="24"/>
      <c r="AC828" s="22"/>
      <c r="AD828" s="22"/>
      <c r="AE828" s="22"/>
      <c r="AF828" s="22"/>
      <c r="AG828" s="22"/>
      <c r="AH828" s="22"/>
      <c r="AI828" s="22"/>
      <c r="AJ828" s="22"/>
      <c r="AK828" s="22"/>
      <c r="AL828" s="22"/>
      <c r="AM828" s="22"/>
      <c r="AN828" s="22"/>
      <c r="AO828" s="22"/>
    </row>
    <row r="829" ht="14.25" hidden="1" customHeight="1">
      <c r="A829" s="26">
        <v>3271.0</v>
      </c>
      <c r="B829" s="18"/>
      <c r="C829" s="12" t="str">
        <f t="shared" si="1"/>
        <v>3271</v>
      </c>
      <c r="D829" s="13">
        <v>42206.0</v>
      </c>
      <c r="E829" s="79"/>
      <c r="F829" s="80"/>
      <c r="G829" s="16" t="s">
        <v>4194</v>
      </c>
      <c r="H829" s="17">
        <v>1.13E7</v>
      </c>
      <c r="I829" s="44" t="s">
        <v>290</v>
      </c>
      <c r="J829" s="23"/>
      <c r="K829" s="16" t="s">
        <v>4195</v>
      </c>
      <c r="L829" s="20">
        <f t="shared" si="2"/>
        <v>41518</v>
      </c>
      <c r="M829" s="20">
        <f t="shared" si="3"/>
        <v>42428</v>
      </c>
      <c r="N829" s="29" t="s">
        <v>29</v>
      </c>
      <c r="O829" s="18" t="s">
        <v>1386</v>
      </c>
      <c r="P829" s="22" t="s">
        <v>4089</v>
      </c>
      <c r="Q829" s="22" t="s">
        <v>88</v>
      </c>
      <c r="R829" s="22" t="s">
        <v>88</v>
      </c>
      <c r="S829" s="22" t="s">
        <v>231</v>
      </c>
      <c r="T829" s="14"/>
      <c r="U829" s="23" t="s">
        <v>359</v>
      </c>
      <c r="V829" s="23"/>
      <c r="W829" s="23"/>
      <c r="X829" s="22"/>
      <c r="Y829" s="22"/>
      <c r="Z829" s="22"/>
      <c r="AA829" s="22"/>
      <c r="AB829" s="22"/>
      <c r="AC829" s="22"/>
      <c r="AD829" s="22"/>
      <c r="AE829" s="22"/>
      <c r="AF829" s="22"/>
      <c r="AG829" s="22"/>
      <c r="AH829" s="22"/>
      <c r="AI829" s="22"/>
      <c r="AJ829" s="22"/>
      <c r="AK829" s="22"/>
      <c r="AL829" s="22"/>
      <c r="AM829" s="22"/>
      <c r="AN829" s="22"/>
      <c r="AO829" s="22"/>
    </row>
    <row r="830" ht="14.25" hidden="1" customHeight="1">
      <c r="A830" s="37">
        <v>3272.0</v>
      </c>
      <c r="B830" s="11"/>
      <c r="C830" s="12" t="str">
        <f t="shared" si="1"/>
        <v>3272</v>
      </c>
      <c r="D830" s="13">
        <v>42206.0</v>
      </c>
      <c r="E830" s="16" t="s">
        <v>4196</v>
      </c>
      <c r="F830" s="15" t="s">
        <v>25</v>
      </c>
      <c r="G830" s="22" t="s">
        <v>4197</v>
      </c>
      <c r="H830" s="17">
        <v>802853.0</v>
      </c>
      <c r="I830" s="18" t="s">
        <v>97</v>
      </c>
      <c r="J830" s="19">
        <v>167395.0</v>
      </c>
      <c r="K830" s="15" t="s">
        <v>4198</v>
      </c>
      <c r="L830" s="20">
        <f t="shared" si="2"/>
        <v>42002</v>
      </c>
      <c r="M830" s="20">
        <f t="shared" si="3"/>
        <v>43645</v>
      </c>
      <c r="N830" s="39" t="s">
        <v>186</v>
      </c>
      <c r="O830" s="40" t="s">
        <v>187</v>
      </c>
      <c r="P830" s="14"/>
      <c r="Q830" s="15" t="s">
        <v>4199</v>
      </c>
      <c r="R830" s="22" t="s">
        <v>3556</v>
      </c>
      <c r="S830" s="22" t="s">
        <v>4200</v>
      </c>
      <c r="T830" s="34" t="s">
        <v>4201</v>
      </c>
      <c r="U830" s="23" t="s">
        <v>83</v>
      </c>
      <c r="V830" s="55"/>
      <c r="W830" s="23"/>
      <c r="X830" s="22"/>
      <c r="Y830" s="22"/>
      <c r="Z830" s="22"/>
      <c r="AA830" s="22"/>
      <c r="AB830" s="22"/>
      <c r="AC830" s="22"/>
      <c r="AD830" s="22"/>
      <c r="AE830" s="22"/>
      <c r="AF830" s="22"/>
      <c r="AG830" s="22"/>
      <c r="AH830" s="22"/>
      <c r="AI830" s="22"/>
      <c r="AJ830" s="22"/>
      <c r="AK830" s="22"/>
      <c r="AL830" s="22"/>
      <c r="AM830" s="22"/>
      <c r="AN830" s="22"/>
      <c r="AO830" s="22"/>
    </row>
    <row r="831" ht="14.25" hidden="1" customHeight="1">
      <c r="A831" s="37">
        <v>3273.0</v>
      </c>
      <c r="B831" s="26">
        <v>2.0</v>
      </c>
      <c r="C831" s="12" t="str">
        <f t="shared" si="1"/>
        <v>3273-02</v>
      </c>
      <c r="D831" s="13">
        <v>42794.0</v>
      </c>
      <c r="E831" s="14" t="s">
        <v>4202</v>
      </c>
      <c r="F831" s="15" t="s">
        <v>25</v>
      </c>
      <c r="G831" s="16" t="s">
        <v>4203</v>
      </c>
      <c r="H831" s="17">
        <v>1154209.0</v>
      </c>
      <c r="I831" s="18" t="s">
        <v>97</v>
      </c>
      <c r="J831" s="32"/>
      <c r="K831" s="15" t="s">
        <v>4204</v>
      </c>
      <c r="L831" s="20">
        <f t="shared" si="2"/>
        <v>42170</v>
      </c>
      <c r="M831" s="20">
        <f t="shared" si="3"/>
        <v>42900</v>
      </c>
      <c r="N831" s="39" t="s">
        <v>186</v>
      </c>
      <c r="O831" s="40" t="s">
        <v>187</v>
      </c>
      <c r="P831" s="15"/>
      <c r="Q831" s="22" t="s">
        <v>4205</v>
      </c>
      <c r="R831" s="22" t="s">
        <v>2220</v>
      </c>
      <c r="S831" s="22" t="s">
        <v>2220</v>
      </c>
      <c r="T831" s="16" t="s">
        <v>4206</v>
      </c>
      <c r="U831" s="23" t="s">
        <v>3324</v>
      </c>
      <c r="V831" s="30"/>
      <c r="W831" s="23"/>
      <c r="X831" s="22"/>
      <c r="Y831" s="22"/>
      <c r="Z831" s="22"/>
      <c r="AA831" s="22"/>
      <c r="AB831" s="22"/>
      <c r="AC831" s="22"/>
      <c r="AD831" s="22"/>
      <c r="AE831" s="22"/>
      <c r="AF831" s="22"/>
      <c r="AG831" s="22"/>
      <c r="AH831" s="22"/>
      <c r="AI831" s="22"/>
      <c r="AJ831" s="22"/>
      <c r="AK831" s="22"/>
      <c r="AL831" s="22"/>
      <c r="AM831" s="22"/>
      <c r="AN831" s="22"/>
      <c r="AO831" s="22"/>
    </row>
    <row r="832" ht="14.25" customHeight="1">
      <c r="A832" s="26">
        <v>3274.0</v>
      </c>
      <c r="B832" s="18">
        <v>1.0</v>
      </c>
      <c r="C832" s="12" t="str">
        <f t="shared" si="1"/>
        <v>3274-01</v>
      </c>
      <c r="D832" s="59">
        <v>43242.0</v>
      </c>
      <c r="E832" s="81" t="s">
        <v>4207</v>
      </c>
      <c r="F832" s="60" t="s">
        <v>25</v>
      </c>
      <c r="G832" s="62" t="s">
        <v>4208</v>
      </c>
      <c r="H832" s="17">
        <v>1.2E8</v>
      </c>
      <c r="I832" s="18" t="s">
        <v>27</v>
      </c>
      <c r="J832" s="64"/>
      <c r="K832" s="62" t="s">
        <v>4209</v>
      </c>
      <c r="L832" s="20">
        <f t="shared" si="2"/>
        <v>42217</v>
      </c>
      <c r="M832" s="20">
        <f t="shared" si="3"/>
        <v>46022</v>
      </c>
      <c r="N832" s="63" t="s">
        <v>29</v>
      </c>
      <c r="O832" s="13" t="s">
        <v>30</v>
      </c>
      <c r="P832" s="61" t="s">
        <v>56</v>
      </c>
      <c r="Q832" s="62" t="s">
        <v>4210</v>
      </c>
      <c r="R832" s="62" t="s">
        <v>2929</v>
      </c>
      <c r="S832" s="62" t="s">
        <v>4211</v>
      </c>
      <c r="T832" s="73" t="s">
        <v>107</v>
      </c>
      <c r="U832" s="64" t="s">
        <v>74</v>
      </c>
      <c r="V832" s="30"/>
      <c r="W832" s="23"/>
      <c r="X832" s="22"/>
      <c r="Y832" s="22"/>
      <c r="Z832" s="22"/>
      <c r="AA832" s="22"/>
      <c r="AB832" s="22"/>
      <c r="AC832" s="22"/>
      <c r="AD832" s="22"/>
      <c r="AE832" s="22"/>
      <c r="AF832" s="22"/>
      <c r="AG832" s="22"/>
      <c r="AH832" s="22"/>
      <c r="AI832" s="22"/>
      <c r="AJ832" s="22"/>
      <c r="AK832" s="22"/>
      <c r="AL832" s="22"/>
      <c r="AM832" s="22"/>
      <c r="AN832" s="22"/>
      <c r="AO832" s="22"/>
    </row>
    <row r="833" ht="14.25" hidden="1" customHeight="1">
      <c r="A833" s="26">
        <v>3276.0</v>
      </c>
      <c r="B833" s="18">
        <v>4.0</v>
      </c>
      <c r="C833" s="12" t="str">
        <f t="shared" si="1"/>
        <v>3276-04</v>
      </c>
      <c r="D833" s="13">
        <v>44179.0</v>
      </c>
      <c r="E833" s="79" t="s">
        <v>4212</v>
      </c>
      <c r="F833" s="15" t="s">
        <v>25</v>
      </c>
      <c r="G833" s="16" t="s">
        <v>4213</v>
      </c>
      <c r="H833" s="17">
        <v>4207259.0</v>
      </c>
      <c r="I833" s="18" t="s">
        <v>27</v>
      </c>
      <c r="J833" s="23"/>
      <c r="K833" s="16" t="s">
        <v>4214</v>
      </c>
      <c r="L833" s="20">
        <f t="shared" si="2"/>
        <v>42109</v>
      </c>
      <c r="M833" s="20">
        <f t="shared" si="3"/>
        <v>44408</v>
      </c>
      <c r="N833" s="29" t="s">
        <v>29</v>
      </c>
      <c r="O833" s="13" t="s">
        <v>30</v>
      </c>
      <c r="P833" s="22" t="s">
        <v>50</v>
      </c>
      <c r="Q833" s="22" t="s">
        <v>437</v>
      </c>
      <c r="R833" s="22" t="s">
        <v>592</v>
      </c>
      <c r="S833" s="22" t="s">
        <v>4215</v>
      </c>
      <c r="T833" s="14" t="s">
        <v>4216</v>
      </c>
      <c r="U833" s="23" t="s">
        <v>91</v>
      </c>
      <c r="V833" s="74"/>
      <c r="W833" s="23"/>
      <c r="X833" s="22"/>
      <c r="Y833" s="22"/>
      <c r="Z833" s="22"/>
      <c r="AA833" s="22"/>
      <c r="AB833" s="25"/>
      <c r="AC833" s="22"/>
      <c r="AD833" s="22"/>
      <c r="AE833" s="22"/>
      <c r="AF833" s="22"/>
      <c r="AG833" s="22"/>
      <c r="AH833" s="22"/>
      <c r="AI833" s="22"/>
      <c r="AJ833" s="22"/>
      <c r="AK833" s="22"/>
      <c r="AL833" s="22"/>
      <c r="AM833" s="22"/>
      <c r="AN833" s="22"/>
      <c r="AO833" s="22"/>
    </row>
    <row r="834" ht="14.25" hidden="1" customHeight="1">
      <c r="A834" s="26">
        <v>3277.0</v>
      </c>
      <c r="B834" s="18">
        <v>1.0</v>
      </c>
      <c r="C834" s="12" t="str">
        <f t="shared" si="1"/>
        <v>3277-01</v>
      </c>
      <c r="D834" s="13">
        <v>42892.0</v>
      </c>
      <c r="E834" s="79" t="s">
        <v>4217</v>
      </c>
      <c r="F834" s="80" t="s">
        <v>25</v>
      </c>
      <c r="G834" s="16" t="s">
        <v>4218</v>
      </c>
      <c r="H834" s="17">
        <v>4997691.0</v>
      </c>
      <c r="I834" s="18" t="s">
        <v>27</v>
      </c>
      <c r="J834" s="23"/>
      <c r="K834" s="16" t="s">
        <v>4219</v>
      </c>
      <c r="L834" s="20">
        <f t="shared" si="2"/>
        <v>42100</v>
      </c>
      <c r="M834" s="20">
        <f t="shared" si="3"/>
        <v>42947</v>
      </c>
      <c r="N834" s="29" t="s">
        <v>29</v>
      </c>
      <c r="O834" s="13" t="s">
        <v>30</v>
      </c>
      <c r="P834" s="22" t="s">
        <v>31</v>
      </c>
      <c r="Q834" s="22" t="s">
        <v>4220</v>
      </c>
      <c r="R834" s="22" t="s">
        <v>101</v>
      </c>
      <c r="S834" s="22" t="s">
        <v>4221</v>
      </c>
      <c r="T834" s="14" t="s">
        <v>4222</v>
      </c>
      <c r="U834" s="23" t="s">
        <v>345</v>
      </c>
      <c r="V834" s="23"/>
      <c r="W834" s="23"/>
      <c r="X834" s="22"/>
      <c r="Y834" s="22"/>
      <c r="Z834" s="22"/>
      <c r="AA834" s="22"/>
      <c r="AB834" s="22"/>
      <c r="AC834" s="22"/>
      <c r="AD834" s="22"/>
      <c r="AE834" s="22"/>
      <c r="AF834" s="22"/>
      <c r="AG834" s="22"/>
      <c r="AH834" s="22"/>
      <c r="AI834" s="22"/>
      <c r="AJ834" s="22"/>
      <c r="AK834" s="22"/>
      <c r="AL834" s="22"/>
      <c r="AM834" s="22"/>
      <c r="AN834" s="22"/>
      <c r="AO834" s="22"/>
    </row>
    <row r="835" ht="14.25" hidden="1" customHeight="1">
      <c r="A835" s="37">
        <v>3278.0</v>
      </c>
      <c r="B835" s="26">
        <v>1.0</v>
      </c>
      <c r="C835" s="12" t="str">
        <f t="shared" si="1"/>
        <v>3278-01</v>
      </c>
      <c r="D835" s="13">
        <v>42688.0</v>
      </c>
      <c r="E835" s="14" t="s">
        <v>4223</v>
      </c>
      <c r="F835" s="15" t="s">
        <v>25</v>
      </c>
      <c r="G835" s="16" t="s">
        <v>4224</v>
      </c>
      <c r="H835" s="17">
        <v>2550000.0</v>
      </c>
      <c r="I835" s="18" t="s">
        <v>97</v>
      </c>
      <c r="J835" s="32"/>
      <c r="K835" s="15" t="s">
        <v>4225</v>
      </c>
      <c r="L835" s="20">
        <f t="shared" si="2"/>
        <v>41721</v>
      </c>
      <c r="M835" s="20">
        <f t="shared" si="3"/>
        <v>42816</v>
      </c>
      <c r="N835" s="39" t="s">
        <v>186</v>
      </c>
      <c r="O835" s="40" t="s">
        <v>187</v>
      </c>
      <c r="P835" s="15"/>
      <c r="Q835" s="22" t="s">
        <v>4226</v>
      </c>
      <c r="R835" s="16" t="s">
        <v>105</v>
      </c>
      <c r="S835" s="22" t="s">
        <v>2270</v>
      </c>
      <c r="T835" s="16" t="s">
        <v>4227</v>
      </c>
      <c r="U835" s="23" t="s">
        <v>74</v>
      </c>
      <c r="V835" s="30"/>
      <c r="W835" s="23"/>
      <c r="X835" s="22"/>
      <c r="Y835" s="22"/>
      <c r="Z835" s="22"/>
      <c r="AA835" s="22"/>
      <c r="AB835" s="22"/>
      <c r="AC835" s="22"/>
      <c r="AD835" s="22"/>
      <c r="AE835" s="22"/>
      <c r="AF835" s="22"/>
      <c r="AG835" s="22"/>
      <c r="AH835" s="22"/>
      <c r="AI835" s="22"/>
      <c r="AJ835" s="22"/>
      <c r="AK835" s="22"/>
      <c r="AL835" s="22"/>
      <c r="AM835" s="22"/>
      <c r="AN835" s="22"/>
      <c r="AO835" s="22"/>
    </row>
    <row r="836" ht="14.25" hidden="1" customHeight="1">
      <c r="A836" s="26">
        <v>3279.0</v>
      </c>
      <c r="B836" s="18">
        <v>1.0</v>
      </c>
      <c r="C836" s="12" t="str">
        <f t="shared" si="1"/>
        <v>3279-01</v>
      </c>
      <c r="D836" s="59">
        <v>43250.0</v>
      </c>
      <c r="E836" s="81" t="s">
        <v>4228</v>
      </c>
      <c r="F836" s="82" t="s">
        <v>25</v>
      </c>
      <c r="G836" s="62" t="s">
        <v>4229</v>
      </c>
      <c r="H836" s="17">
        <v>6000000.0</v>
      </c>
      <c r="I836" s="18" t="s">
        <v>27</v>
      </c>
      <c r="J836" s="64"/>
      <c r="K836" s="62" t="s">
        <v>4230</v>
      </c>
      <c r="L836" s="20">
        <f t="shared" si="2"/>
        <v>42200</v>
      </c>
      <c r="M836" s="20">
        <f t="shared" si="3"/>
        <v>43830</v>
      </c>
      <c r="N836" s="63" t="s">
        <v>29</v>
      </c>
      <c r="O836" s="13" t="s">
        <v>30</v>
      </c>
      <c r="P836" s="61" t="s">
        <v>3133</v>
      </c>
      <c r="Q836" s="62" t="s">
        <v>2216</v>
      </c>
      <c r="R836" s="62" t="s">
        <v>2216</v>
      </c>
      <c r="S836" s="62" t="s">
        <v>2930</v>
      </c>
      <c r="T836" s="73" t="s">
        <v>4231</v>
      </c>
      <c r="U836" s="64" t="s">
        <v>59</v>
      </c>
      <c r="V836" s="30"/>
      <c r="W836" s="23"/>
      <c r="X836" s="22"/>
      <c r="Y836" s="22"/>
      <c r="Z836" s="22"/>
      <c r="AA836" s="22"/>
      <c r="AB836" s="22"/>
      <c r="AC836" s="22"/>
      <c r="AD836" s="22"/>
      <c r="AE836" s="22"/>
      <c r="AF836" s="22"/>
      <c r="AG836" s="22"/>
      <c r="AH836" s="22"/>
      <c r="AI836" s="22"/>
      <c r="AJ836" s="22"/>
      <c r="AK836" s="22"/>
      <c r="AL836" s="22"/>
      <c r="AM836" s="22"/>
      <c r="AN836" s="22"/>
      <c r="AO836" s="22"/>
    </row>
    <row r="837" ht="14.25" hidden="1" customHeight="1">
      <c r="A837" s="26">
        <v>3280.0</v>
      </c>
      <c r="B837" s="18">
        <v>2.0</v>
      </c>
      <c r="C837" s="12" t="str">
        <f t="shared" si="1"/>
        <v>3280-02</v>
      </c>
      <c r="D837" s="13">
        <v>42634.0</v>
      </c>
      <c r="E837" s="79" t="s">
        <v>4232</v>
      </c>
      <c r="F837" s="80" t="s">
        <v>38</v>
      </c>
      <c r="G837" s="16" t="s">
        <v>4233</v>
      </c>
      <c r="H837" s="17">
        <v>2900000.0</v>
      </c>
      <c r="I837" s="18" t="s">
        <v>660</v>
      </c>
      <c r="J837" s="23"/>
      <c r="K837" s="16" t="s">
        <v>4234</v>
      </c>
      <c r="L837" s="20">
        <f t="shared" si="2"/>
        <v>42074</v>
      </c>
      <c r="M837" s="20">
        <f t="shared" si="3"/>
        <v>42978</v>
      </c>
      <c r="N837" s="29" t="s">
        <v>29</v>
      </c>
      <c r="O837" s="18" t="s">
        <v>662</v>
      </c>
      <c r="P837" s="22" t="s">
        <v>3082</v>
      </c>
      <c r="Q837" s="22" t="s">
        <v>4235</v>
      </c>
      <c r="R837" s="22" t="s">
        <v>4236</v>
      </c>
      <c r="S837" s="22" t="s">
        <v>4237</v>
      </c>
      <c r="T837" s="14" t="s">
        <v>4238</v>
      </c>
      <c r="U837" s="23" t="s">
        <v>91</v>
      </c>
      <c r="V837" s="85"/>
      <c r="W837" s="23"/>
      <c r="X837" s="22"/>
      <c r="Y837" s="22"/>
      <c r="Z837" s="22"/>
      <c r="AA837" s="22"/>
      <c r="AB837" s="22"/>
      <c r="AC837" s="22"/>
      <c r="AD837" s="22"/>
      <c r="AE837" s="22"/>
      <c r="AF837" s="22"/>
      <c r="AG837" s="22"/>
      <c r="AH837" s="22"/>
      <c r="AI837" s="22"/>
      <c r="AJ837" s="22"/>
      <c r="AK837" s="22"/>
      <c r="AL837" s="22"/>
      <c r="AM837" s="22"/>
      <c r="AN837" s="22"/>
      <c r="AO837" s="22"/>
    </row>
    <row r="838" ht="14.25" hidden="1" customHeight="1">
      <c r="A838" s="26">
        <v>3282.0</v>
      </c>
      <c r="B838" s="18"/>
      <c r="C838" s="12" t="str">
        <f t="shared" si="1"/>
        <v>3282</v>
      </c>
      <c r="D838" s="13">
        <v>42230.0</v>
      </c>
      <c r="E838" s="22"/>
      <c r="F838" s="23" t="s">
        <v>38</v>
      </c>
      <c r="G838" s="16" t="s">
        <v>4239</v>
      </c>
      <c r="H838" s="17">
        <v>99300.0</v>
      </c>
      <c r="I838" s="18" t="s">
        <v>97</v>
      </c>
      <c r="J838" s="23"/>
      <c r="K838" s="16" t="s">
        <v>4240</v>
      </c>
      <c r="L838" s="20">
        <f t="shared" si="2"/>
        <v>42005</v>
      </c>
      <c r="M838" s="20">
        <f t="shared" si="3"/>
        <v>42369</v>
      </c>
      <c r="N838" s="29" t="s">
        <v>117</v>
      </c>
      <c r="O838" s="18" t="s">
        <v>1928</v>
      </c>
      <c r="P838" s="23" t="s">
        <v>1929</v>
      </c>
      <c r="Q838" s="16" t="s">
        <v>2314</v>
      </c>
      <c r="R838" s="16" t="s">
        <v>88</v>
      </c>
      <c r="S838" s="16" t="s">
        <v>2331</v>
      </c>
      <c r="T838" s="16" t="s">
        <v>4241</v>
      </c>
      <c r="U838" s="23" t="s">
        <v>359</v>
      </c>
      <c r="V838" s="19"/>
      <c r="W838" s="23"/>
      <c r="X838" s="22"/>
      <c r="Y838" s="22"/>
      <c r="Z838" s="22"/>
      <c r="AA838" s="22"/>
      <c r="AB838" s="22"/>
      <c r="AC838" s="22"/>
      <c r="AD838" s="22"/>
      <c r="AE838" s="22"/>
      <c r="AF838" s="22"/>
      <c r="AG838" s="22"/>
      <c r="AH838" s="22"/>
      <c r="AI838" s="22"/>
      <c r="AJ838" s="22"/>
      <c r="AK838" s="22"/>
      <c r="AL838" s="22"/>
      <c r="AM838" s="22"/>
      <c r="AN838" s="22"/>
      <c r="AO838" s="22"/>
    </row>
    <row r="839" ht="14.25" hidden="1" customHeight="1">
      <c r="A839" s="26">
        <v>3283.0</v>
      </c>
      <c r="B839" s="18"/>
      <c r="C839" s="12" t="str">
        <f t="shared" si="1"/>
        <v>3283</v>
      </c>
      <c r="D839" s="13">
        <v>42230.0</v>
      </c>
      <c r="E839" s="22"/>
      <c r="F839" s="23" t="s">
        <v>38</v>
      </c>
      <c r="G839" s="16" t="s">
        <v>4242</v>
      </c>
      <c r="H839" s="17">
        <v>74100.0</v>
      </c>
      <c r="I839" s="18" t="s">
        <v>97</v>
      </c>
      <c r="J839" s="23"/>
      <c r="K839" s="16" t="s">
        <v>4243</v>
      </c>
      <c r="L839" s="20">
        <f t="shared" si="2"/>
        <v>42076</v>
      </c>
      <c r="M839" s="20">
        <f t="shared" si="3"/>
        <v>42369</v>
      </c>
      <c r="N839" s="29" t="s">
        <v>117</v>
      </c>
      <c r="O839" s="18" t="s">
        <v>1928</v>
      </c>
      <c r="P839" s="23" t="s">
        <v>1929</v>
      </c>
      <c r="Q839" s="16" t="s">
        <v>2314</v>
      </c>
      <c r="R839" s="16" t="s">
        <v>88</v>
      </c>
      <c r="S839" s="16" t="s">
        <v>2331</v>
      </c>
      <c r="T839" s="16" t="s">
        <v>4244</v>
      </c>
      <c r="U839" s="23" t="s">
        <v>3324</v>
      </c>
      <c r="V839" s="23"/>
      <c r="W839" s="23"/>
      <c r="X839" s="22"/>
      <c r="Y839" s="22"/>
      <c r="Z839" s="22"/>
      <c r="AA839" s="22"/>
      <c r="AB839" s="22"/>
      <c r="AC839" s="22"/>
      <c r="AD839" s="22"/>
      <c r="AE839" s="22"/>
      <c r="AF839" s="22"/>
      <c r="AG839" s="22"/>
      <c r="AH839" s="22"/>
      <c r="AI839" s="22"/>
      <c r="AJ839" s="22"/>
      <c r="AK839" s="22"/>
      <c r="AL839" s="22"/>
      <c r="AM839" s="22"/>
      <c r="AN839" s="22"/>
      <c r="AO839" s="22"/>
    </row>
    <row r="840" ht="14.25" hidden="1" customHeight="1">
      <c r="A840" s="37">
        <v>3284.0</v>
      </c>
      <c r="B840" s="11"/>
      <c r="C840" s="12" t="str">
        <f t="shared" si="1"/>
        <v>3284</v>
      </c>
      <c r="D840" s="13">
        <v>42230.0</v>
      </c>
      <c r="E840" s="14"/>
      <c r="F840" s="15" t="s">
        <v>25</v>
      </c>
      <c r="G840" s="22" t="s">
        <v>4245</v>
      </c>
      <c r="H840" s="17">
        <v>1789055.0</v>
      </c>
      <c r="I840" s="18" t="s">
        <v>97</v>
      </c>
      <c r="J840" s="19"/>
      <c r="K840" s="15" t="s">
        <v>4246</v>
      </c>
      <c r="L840" s="20">
        <f t="shared" si="2"/>
        <v>42174</v>
      </c>
      <c r="M840" s="20">
        <f t="shared" si="3"/>
        <v>42419</v>
      </c>
      <c r="N840" s="39" t="s">
        <v>186</v>
      </c>
      <c r="O840" s="40" t="s">
        <v>187</v>
      </c>
      <c r="P840" s="14"/>
      <c r="Q840" s="22" t="s">
        <v>4247</v>
      </c>
      <c r="R840" s="84" t="s">
        <v>3926</v>
      </c>
      <c r="S840" s="22" t="s">
        <v>4248</v>
      </c>
      <c r="T840" s="14" t="s">
        <v>4249</v>
      </c>
      <c r="U840" s="23" t="s">
        <v>3324</v>
      </c>
      <c r="V840" s="23"/>
      <c r="W840" s="23"/>
      <c r="X840" s="22"/>
      <c r="Y840" s="22"/>
      <c r="Z840" s="22"/>
      <c r="AA840" s="22"/>
      <c r="AB840" s="22"/>
      <c r="AC840" s="22"/>
      <c r="AD840" s="22"/>
      <c r="AE840" s="22"/>
      <c r="AF840" s="22"/>
      <c r="AG840" s="22"/>
      <c r="AH840" s="22"/>
      <c r="AI840" s="22"/>
      <c r="AJ840" s="22"/>
      <c r="AK840" s="22"/>
      <c r="AL840" s="22"/>
      <c r="AM840" s="22"/>
      <c r="AN840" s="22"/>
      <c r="AO840" s="22"/>
    </row>
    <row r="841" ht="14.25" hidden="1" customHeight="1">
      <c r="A841" s="37">
        <v>3285.0</v>
      </c>
      <c r="B841" s="11">
        <v>1.0</v>
      </c>
      <c r="C841" s="12" t="str">
        <f t="shared" si="1"/>
        <v>3285-01</v>
      </c>
      <c r="D841" s="13"/>
      <c r="E841" s="14"/>
      <c r="F841" s="15" t="s">
        <v>38</v>
      </c>
      <c r="G841" s="22" t="s">
        <v>4250</v>
      </c>
      <c r="H841" s="17">
        <v>175000.0</v>
      </c>
      <c r="I841" s="18" t="s">
        <v>97</v>
      </c>
      <c r="J841" s="19"/>
      <c r="K841" s="15" t="s">
        <v>4240</v>
      </c>
      <c r="L841" s="20">
        <f t="shared" si="2"/>
        <v>42005</v>
      </c>
      <c r="M841" s="20">
        <f t="shared" si="3"/>
        <v>42369</v>
      </c>
      <c r="N841" s="39" t="s">
        <v>186</v>
      </c>
      <c r="O841" s="40" t="s">
        <v>187</v>
      </c>
      <c r="P841" s="15"/>
      <c r="Q841" s="22" t="s">
        <v>43</v>
      </c>
      <c r="R841" s="22" t="s">
        <v>43</v>
      </c>
      <c r="S841" s="38" t="s">
        <v>4251</v>
      </c>
      <c r="T841" s="14" t="s">
        <v>4252</v>
      </c>
      <c r="U841" s="23" t="s">
        <v>46</v>
      </c>
      <c r="V841" s="55"/>
      <c r="W841" s="23"/>
      <c r="X841" s="22"/>
      <c r="Y841" s="22"/>
      <c r="Z841" s="22"/>
      <c r="AA841" s="22"/>
      <c r="AB841" s="22"/>
      <c r="AC841" s="22"/>
      <c r="AD841" s="22"/>
      <c r="AE841" s="22"/>
      <c r="AF841" s="22"/>
      <c r="AG841" s="22"/>
      <c r="AH841" s="22"/>
      <c r="AI841" s="22"/>
      <c r="AJ841" s="22"/>
      <c r="AK841" s="22"/>
      <c r="AL841" s="22"/>
      <c r="AM841" s="22"/>
      <c r="AN841" s="22"/>
      <c r="AO841" s="22"/>
    </row>
    <row r="842" ht="14.25" hidden="1" customHeight="1">
      <c r="A842" s="37">
        <v>3286.0</v>
      </c>
      <c r="B842" s="11">
        <v>2.0</v>
      </c>
      <c r="C842" s="12" t="str">
        <f t="shared" si="1"/>
        <v>3286-02</v>
      </c>
      <c r="D842" s="13">
        <v>42236.0</v>
      </c>
      <c r="E842" s="14" t="s">
        <v>4253</v>
      </c>
      <c r="F842" s="15" t="s">
        <v>25</v>
      </c>
      <c r="G842" s="22" t="s">
        <v>4254</v>
      </c>
      <c r="H842" s="17">
        <v>4500000.0</v>
      </c>
      <c r="I842" s="18" t="s">
        <v>97</v>
      </c>
      <c r="J842" s="19"/>
      <c r="K842" s="15" t="s">
        <v>4255</v>
      </c>
      <c r="L842" s="20">
        <f t="shared" si="2"/>
        <v>41978</v>
      </c>
      <c r="M842" s="20">
        <f t="shared" si="3"/>
        <v>42526</v>
      </c>
      <c r="N842" s="39" t="s">
        <v>186</v>
      </c>
      <c r="O842" s="40" t="s">
        <v>187</v>
      </c>
      <c r="P842" s="15"/>
      <c r="Q842" s="22" t="s">
        <v>4256</v>
      </c>
      <c r="R842" s="22" t="s">
        <v>4256</v>
      </c>
      <c r="S842" s="38" t="s">
        <v>4257</v>
      </c>
      <c r="T842" s="14" t="s">
        <v>4258</v>
      </c>
      <c r="U842" s="23" t="s">
        <v>3324</v>
      </c>
      <c r="V842" s="55"/>
      <c r="W842" s="23"/>
      <c r="X842" s="22"/>
      <c r="Y842" s="22"/>
      <c r="Z842" s="22"/>
      <c r="AA842" s="22"/>
      <c r="AB842" s="22"/>
      <c r="AC842" s="22"/>
      <c r="AD842" s="22"/>
      <c r="AE842" s="22"/>
      <c r="AF842" s="22"/>
      <c r="AG842" s="22"/>
      <c r="AH842" s="22"/>
      <c r="AI842" s="22"/>
      <c r="AJ842" s="22"/>
      <c r="AK842" s="22"/>
      <c r="AL842" s="22"/>
      <c r="AM842" s="22"/>
      <c r="AN842" s="22"/>
      <c r="AO842" s="22"/>
    </row>
    <row r="843" ht="14.25" hidden="1" customHeight="1">
      <c r="A843" s="37">
        <v>3287.0</v>
      </c>
      <c r="B843" s="26"/>
      <c r="C843" s="12" t="str">
        <f t="shared" si="1"/>
        <v>3287</v>
      </c>
      <c r="D843" s="13">
        <v>42237.0</v>
      </c>
      <c r="E843" s="14" t="s">
        <v>4259</v>
      </c>
      <c r="F843" s="15" t="s">
        <v>25</v>
      </c>
      <c r="G843" s="16" t="s">
        <v>4260</v>
      </c>
      <c r="H843" s="17">
        <v>57963.16</v>
      </c>
      <c r="I843" s="18" t="s">
        <v>97</v>
      </c>
      <c r="J843" s="32"/>
      <c r="K843" s="15" t="s">
        <v>4261</v>
      </c>
      <c r="L843" s="20">
        <f t="shared" si="2"/>
        <v>41426</v>
      </c>
      <c r="M843" s="20">
        <f t="shared" si="3"/>
        <v>42307</v>
      </c>
      <c r="N843" s="39" t="s">
        <v>186</v>
      </c>
      <c r="O843" s="40" t="s">
        <v>187</v>
      </c>
      <c r="P843" s="15" t="s">
        <v>1482</v>
      </c>
      <c r="Q843" s="22" t="s">
        <v>4262</v>
      </c>
      <c r="R843" s="22" t="s">
        <v>1198</v>
      </c>
      <c r="S843" s="22" t="s">
        <v>4263</v>
      </c>
      <c r="T843" s="16" t="s">
        <v>4264</v>
      </c>
      <c r="U843" s="23" t="s">
        <v>218</v>
      </c>
      <c r="V843" s="55"/>
      <c r="W843" s="23"/>
      <c r="X843" s="22"/>
      <c r="Y843" s="22"/>
      <c r="Z843" s="22"/>
      <c r="AA843" s="22"/>
      <c r="AB843" s="22"/>
      <c r="AC843" s="22"/>
      <c r="AD843" s="22"/>
      <c r="AE843" s="22"/>
      <c r="AF843" s="22"/>
      <c r="AG843" s="22"/>
      <c r="AH843" s="22"/>
      <c r="AI843" s="22"/>
      <c r="AJ843" s="22"/>
      <c r="AK843" s="22"/>
      <c r="AL843" s="22"/>
      <c r="AM843" s="22"/>
      <c r="AN843" s="22"/>
      <c r="AO843" s="22"/>
    </row>
    <row r="844" ht="14.25" hidden="1" customHeight="1">
      <c r="A844" s="26">
        <v>3288.0</v>
      </c>
      <c r="B844" s="18">
        <v>14.0</v>
      </c>
      <c r="C844" s="12" t="str">
        <f t="shared" si="1"/>
        <v>3288-14</v>
      </c>
      <c r="D844" s="13">
        <v>43861.0</v>
      </c>
      <c r="E844" s="79" t="s">
        <v>4265</v>
      </c>
      <c r="F844" s="80" t="s">
        <v>38</v>
      </c>
      <c r="G844" s="16" t="s">
        <v>4266</v>
      </c>
      <c r="H844" s="17">
        <v>1.8824758E7</v>
      </c>
      <c r="I844" s="18" t="s">
        <v>660</v>
      </c>
      <c r="J844" s="23"/>
      <c r="K844" s="16" t="s">
        <v>4267</v>
      </c>
      <c r="L844" s="20">
        <f t="shared" si="2"/>
        <v>41953</v>
      </c>
      <c r="M844" s="20">
        <f t="shared" si="3"/>
        <v>43861</v>
      </c>
      <c r="N844" s="29" t="s">
        <v>29</v>
      </c>
      <c r="O844" s="18" t="s">
        <v>662</v>
      </c>
      <c r="P844" s="22" t="s">
        <v>3082</v>
      </c>
      <c r="Q844" s="22" t="s">
        <v>4268</v>
      </c>
      <c r="R844" s="22" t="s">
        <v>4269</v>
      </c>
      <c r="S844" s="22" t="s">
        <v>934</v>
      </c>
      <c r="T844" s="14" t="s">
        <v>4270</v>
      </c>
      <c r="U844" s="23" t="s">
        <v>91</v>
      </c>
      <c r="V844" s="55"/>
      <c r="W844" s="23"/>
      <c r="X844" s="22"/>
      <c r="Y844" s="22"/>
      <c r="Z844" s="22"/>
      <c r="AA844" s="22"/>
      <c r="AB844" s="22"/>
      <c r="AC844" s="22"/>
      <c r="AD844" s="22"/>
      <c r="AE844" s="22"/>
      <c r="AF844" s="22"/>
      <c r="AG844" s="22"/>
      <c r="AH844" s="22"/>
      <c r="AI844" s="22"/>
      <c r="AJ844" s="22"/>
      <c r="AK844" s="22"/>
      <c r="AL844" s="22"/>
      <c r="AM844" s="22"/>
      <c r="AN844" s="22"/>
      <c r="AO844" s="22"/>
    </row>
    <row r="845" ht="14.25" hidden="1" customHeight="1">
      <c r="A845" s="26">
        <v>3289.0</v>
      </c>
      <c r="B845" s="18"/>
      <c r="C845" s="12" t="str">
        <f t="shared" si="1"/>
        <v>3289</v>
      </c>
      <c r="D845" s="13">
        <v>42609.0</v>
      </c>
      <c r="E845" s="22"/>
      <c r="F845" s="23" t="s">
        <v>38</v>
      </c>
      <c r="G845" s="16" t="s">
        <v>4271</v>
      </c>
      <c r="H845" s="17">
        <v>45760.0</v>
      </c>
      <c r="I845" s="18" t="s">
        <v>97</v>
      </c>
      <c r="J845" s="23"/>
      <c r="K845" s="16" t="s">
        <v>4272</v>
      </c>
      <c r="L845" s="20">
        <f t="shared" si="2"/>
        <v>42114</v>
      </c>
      <c r="M845" s="20">
        <f t="shared" si="3"/>
        <v>42369</v>
      </c>
      <c r="N845" s="29" t="s">
        <v>117</v>
      </c>
      <c r="O845" s="18" t="s">
        <v>1928</v>
      </c>
      <c r="P845" s="23" t="s">
        <v>1929</v>
      </c>
      <c r="Q845" s="16" t="s">
        <v>4273</v>
      </c>
      <c r="R845" s="16" t="s">
        <v>3487</v>
      </c>
      <c r="S845" s="16" t="s">
        <v>2331</v>
      </c>
      <c r="T845" s="16" t="s">
        <v>4274</v>
      </c>
      <c r="U845" s="23" t="s">
        <v>91</v>
      </c>
      <c r="V845" s="19"/>
      <c r="W845" s="23"/>
      <c r="X845" s="2"/>
      <c r="Y845" s="22"/>
      <c r="Z845" s="22"/>
      <c r="AA845" s="22"/>
      <c r="AB845" s="22"/>
      <c r="AC845" s="22"/>
      <c r="AD845" s="22"/>
      <c r="AE845" s="22"/>
      <c r="AF845" s="22"/>
      <c r="AG845" s="22"/>
      <c r="AH845" s="22"/>
      <c r="AI845" s="22"/>
      <c r="AJ845" s="22"/>
      <c r="AK845" s="22"/>
      <c r="AL845" s="22"/>
      <c r="AM845" s="22"/>
      <c r="AN845" s="22"/>
      <c r="AO845" s="22"/>
    </row>
    <row r="846" ht="14.25" hidden="1" customHeight="1">
      <c r="A846" s="26">
        <v>3290.0</v>
      </c>
      <c r="B846" s="18">
        <v>1.0</v>
      </c>
      <c r="C846" s="12" t="str">
        <f t="shared" si="1"/>
        <v>3290-01</v>
      </c>
      <c r="D846" s="13">
        <v>42451.0</v>
      </c>
      <c r="E846" s="79"/>
      <c r="F846" s="80"/>
      <c r="G846" s="16" t="s">
        <v>4275</v>
      </c>
      <c r="H846" s="17">
        <v>4987199.0</v>
      </c>
      <c r="I846" s="18" t="s">
        <v>660</v>
      </c>
      <c r="J846" s="23"/>
      <c r="K846" s="16" t="s">
        <v>4276</v>
      </c>
      <c r="L846" s="20">
        <f t="shared" si="2"/>
        <v>42193</v>
      </c>
      <c r="M846" s="20">
        <f t="shared" si="3"/>
        <v>42460</v>
      </c>
      <c r="N846" s="29" t="s">
        <v>29</v>
      </c>
      <c r="O846" s="18" t="s">
        <v>662</v>
      </c>
      <c r="P846" s="22" t="s">
        <v>4277</v>
      </c>
      <c r="Q846" s="22" t="s">
        <v>4278</v>
      </c>
      <c r="R846" s="22" t="s">
        <v>1021</v>
      </c>
      <c r="S846" s="22" t="s">
        <v>934</v>
      </c>
      <c r="T846" s="14"/>
      <c r="U846" s="23" t="s">
        <v>74</v>
      </c>
      <c r="V846" s="23"/>
      <c r="W846" s="23"/>
      <c r="X846" s="22"/>
      <c r="Y846" s="22"/>
      <c r="Z846" s="22"/>
      <c r="AA846" s="22"/>
      <c r="AB846" s="22"/>
      <c r="AC846" s="22"/>
      <c r="AD846" s="22"/>
      <c r="AE846" s="22"/>
      <c r="AF846" s="22"/>
      <c r="AG846" s="22"/>
      <c r="AH846" s="22"/>
      <c r="AI846" s="22"/>
      <c r="AJ846" s="22"/>
      <c r="AK846" s="22"/>
      <c r="AL846" s="22"/>
      <c r="AM846" s="22"/>
      <c r="AN846" s="22"/>
      <c r="AO846" s="22"/>
    </row>
    <row r="847" ht="14.25" hidden="1" customHeight="1">
      <c r="A847" s="26">
        <v>3291.0</v>
      </c>
      <c r="B847" s="18"/>
      <c r="C847" s="12" t="str">
        <f t="shared" si="1"/>
        <v>3291</v>
      </c>
      <c r="D847" s="13">
        <v>42255.0</v>
      </c>
      <c r="E847" s="79" t="s">
        <v>4279</v>
      </c>
      <c r="F847" s="80" t="s">
        <v>38</v>
      </c>
      <c r="G847" s="16" t="s">
        <v>4280</v>
      </c>
      <c r="H847" s="17">
        <v>2223196.0</v>
      </c>
      <c r="I847" s="18" t="s">
        <v>27</v>
      </c>
      <c r="J847" s="23"/>
      <c r="K847" s="16" t="s">
        <v>4281</v>
      </c>
      <c r="L847" s="20">
        <f t="shared" si="2"/>
        <v>42186</v>
      </c>
      <c r="M847" s="20">
        <f t="shared" si="3"/>
        <v>42947</v>
      </c>
      <c r="N847" s="29" t="s">
        <v>29</v>
      </c>
      <c r="O847" s="13" t="s">
        <v>30</v>
      </c>
      <c r="P847" s="22" t="s">
        <v>31</v>
      </c>
      <c r="Q847" s="22" t="s">
        <v>4282</v>
      </c>
      <c r="R847" s="22" t="s">
        <v>335</v>
      </c>
      <c r="S847" s="22" t="s">
        <v>4283</v>
      </c>
      <c r="T847" s="14" t="s">
        <v>4284</v>
      </c>
      <c r="U847" s="23" t="s">
        <v>338</v>
      </c>
      <c r="V847" s="55"/>
      <c r="W847" s="23"/>
      <c r="X847" s="22"/>
      <c r="Y847" s="22"/>
      <c r="Z847" s="22"/>
      <c r="AA847" s="22"/>
      <c r="AB847" s="22"/>
      <c r="AC847" s="22"/>
      <c r="AD847" s="22"/>
      <c r="AE847" s="22"/>
      <c r="AF847" s="22"/>
      <c r="AG847" s="22"/>
      <c r="AH847" s="22"/>
      <c r="AI847" s="22"/>
      <c r="AJ847" s="22"/>
      <c r="AK847" s="22"/>
      <c r="AL847" s="22"/>
      <c r="AM847" s="22"/>
      <c r="AN847" s="22"/>
      <c r="AO847" s="22"/>
    </row>
    <row r="848" ht="14.25" hidden="1" customHeight="1">
      <c r="A848" s="26">
        <v>3292.0</v>
      </c>
      <c r="B848" s="18"/>
      <c r="C848" s="12" t="str">
        <f t="shared" si="1"/>
        <v>3292</v>
      </c>
      <c r="D848" s="13">
        <v>42255.0</v>
      </c>
      <c r="E848" s="79"/>
      <c r="F848" s="80"/>
      <c r="G848" s="16" t="s">
        <v>4285</v>
      </c>
      <c r="H848" s="17">
        <v>750000.0</v>
      </c>
      <c r="I848" s="18" t="s">
        <v>27</v>
      </c>
      <c r="J848" s="23"/>
      <c r="K848" s="16" t="s">
        <v>4286</v>
      </c>
      <c r="L848" s="20">
        <f t="shared" si="2"/>
        <v>41543</v>
      </c>
      <c r="M848" s="20">
        <f t="shared" si="3"/>
        <v>42455</v>
      </c>
      <c r="N848" s="29" t="s">
        <v>29</v>
      </c>
      <c r="O848" s="13" t="s">
        <v>30</v>
      </c>
      <c r="P848" s="22" t="s">
        <v>4003</v>
      </c>
      <c r="Q848" s="22" t="s">
        <v>4287</v>
      </c>
      <c r="R848" s="22" t="s">
        <v>2929</v>
      </c>
      <c r="S848" s="22" t="s">
        <v>1295</v>
      </c>
      <c r="T848" s="14"/>
      <c r="U848" s="23" t="s">
        <v>74</v>
      </c>
      <c r="V848" s="55"/>
      <c r="W848" s="23"/>
      <c r="X848" s="22"/>
      <c r="Y848" s="22"/>
      <c r="Z848" s="22"/>
      <c r="AA848" s="22"/>
      <c r="AB848" s="22"/>
      <c r="AC848" s="22"/>
      <c r="AD848" s="22"/>
      <c r="AE848" s="22"/>
      <c r="AF848" s="22"/>
      <c r="AG848" s="22"/>
      <c r="AH848" s="22"/>
      <c r="AI848" s="22"/>
      <c r="AJ848" s="22"/>
      <c r="AK848" s="22"/>
      <c r="AL848" s="22"/>
      <c r="AM848" s="22"/>
      <c r="AN848" s="22"/>
      <c r="AO848" s="22"/>
    </row>
    <row r="849" ht="14.25" hidden="1" customHeight="1">
      <c r="A849" s="26">
        <v>3293.0</v>
      </c>
      <c r="B849" s="18">
        <v>1.0</v>
      </c>
      <c r="C849" s="12" t="str">
        <f t="shared" si="1"/>
        <v>3293-01</v>
      </c>
      <c r="D849" s="13">
        <v>42622.0</v>
      </c>
      <c r="E849" s="79" t="s">
        <v>4288</v>
      </c>
      <c r="F849" s="80"/>
      <c r="G849" s="16" t="s">
        <v>4289</v>
      </c>
      <c r="H849" s="17">
        <v>1112333.0</v>
      </c>
      <c r="I849" s="18" t="s">
        <v>27</v>
      </c>
      <c r="J849" s="23"/>
      <c r="K849" s="16" t="s">
        <v>4290</v>
      </c>
      <c r="L849" s="20">
        <f t="shared" si="2"/>
        <v>41908</v>
      </c>
      <c r="M849" s="20">
        <f t="shared" si="3"/>
        <v>42791</v>
      </c>
      <c r="N849" s="29" t="s">
        <v>29</v>
      </c>
      <c r="O849" s="13" t="s">
        <v>30</v>
      </c>
      <c r="P849" s="22" t="s">
        <v>3870</v>
      </c>
      <c r="Q849" s="22" t="s">
        <v>4291</v>
      </c>
      <c r="R849" s="22" t="s">
        <v>2929</v>
      </c>
      <c r="S849" s="22" t="s">
        <v>4292</v>
      </c>
      <c r="T849" s="14" t="s">
        <v>4293</v>
      </c>
      <c r="U849" s="23" t="s">
        <v>74</v>
      </c>
      <c r="V849" s="55"/>
      <c r="W849" s="23"/>
      <c r="X849" s="22"/>
      <c r="Y849" s="22"/>
      <c r="Z849" s="22"/>
      <c r="AA849" s="22"/>
      <c r="AB849" s="24"/>
      <c r="AC849" s="22"/>
      <c r="AD849" s="22"/>
      <c r="AE849" s="22"/>
      <c r="AF849" s="22"/>
      <c r="AG849" s="22"/>
      <c r="AH849" s="22"/>
      <c r="AI849" s="22"/>
      <c r="AJ849" s="22"/>
      <c r="AK849" s="22"/>
      <c r="AL849" s="22"/>
      <c r="AM849" s="22"/>
      <c r="AN849" s="22"/>
      <c r="AO849" s="22"/>
    </row>
    <row r="850" ht="14.25" hidden="1" customHeight="1">
      <c r="A850" s="26">
        <v>3294.0</v>
      </c>
      <c r="B850" s="18">
        <v>2.0</v>
      </c>
      <c r="C850" s="12" t="str">
        <f t="shared" si="1"/>
        <v>3294-02</v>
      </c>
      <c r="D850" s="59">
        <v>43438.0</v>
      </c>
      <c r="E850" s="81" t="s">
        <v>4294</v>
      </c>
      <c r="F850" s="60" t="s">
        <v>25</v>
      </c>
      <c r="G850" s="62" t="s">
        <v>4295</v>
      </c>
      <c r="H850" s="17">
        <v>1.88E7</v>
      </c>
      <c r="I850" s="18" t="s">
        <v>97</v>
      </c>
      <c r="J850" s="64"/>
      <c r="K850" s="62" t="s">
        <v>4296</v>
      </c>
      <c r="L850" s="20">
        <f t="shared" si="2"/>
        <v>42064</v>
      </c>
      <c r="M850" s="20">
        <f t="shared" si="3"/>
        <v>43646</v>
      </c>
      <c r="N850" s="63" t="s">
        <v>29</v>
      </c>
      <c r="O850" s="21" t="s">
        <v>99</v>
      </c>
      <c r="P850" s="61" t="s">
        <v>2237</v>
      </c>
      <c r="Q850" s="62" t="s">
        <v>4297</v>
      </c>
      <c r="R850" s="62" t="s">
        <v>4298</v>
      </c>
      <c r="S850" s="62" t="s">
        <v>4299</v>
      </c>
      <c r="T850" s="73" t="s">
        <v>4300</v>
      </c>
      <c r="U850" s="23" t="s">
        <v>3324</v>
      </c>
      <c r="V850" s="55"/>
      <c r="W850" s="23"/>
      <c r="X850" s="22"/>
      <c r="Y850" s="22"/>
      <c r="Z850" s="22"/>
      <c r="AA850" s="22"/>
      <c r="AB850" s="24"/>
      <c r="AC850" s="22"/>
      <c r="AD850" s="22"/>
      <c r="AE850" s="22"/>
      <c r="AF850" s="22"/>
      <c r="AG850" s="22"/>
      <c r="AH850" s="22"/>
      <c r="AI850" s="22"/>
      <c r="AJ850" s="22"/>
      <c r="AK850" s="22"/>
      <c r="AL850" s="22"/>
      <c r="AM850" s="22"/>
      <c r="AN850" s="22"/>
      <c r="AO850" s="22"/>
    </row>
    <row r="851" ht="14.25" hidden="1" customHeight="1">
      <c r="A851" s="26">
        <v>3296.0</v>
      </c>
      <c r="B851" s="18"/>
      <c r="C851" s="12" t="str">
        <f t="shared" si="1"/>
        <v>3296</v>
      </c>
      <c r="D851" s="13">
        <v>42265.0</v>
      </c>
      <c r="E851" s="22"/>
      <c r="F851" s="23" t="s">
        <v>38</v>
      </c>
      <c r="G851" s="16" t="s">
        <v>4301</v>
      </c>
      <c r="H851" s="17">
        <v>75250.0</v>
      </c>
      <c r="I851" s="18" t="s">
        <v>97</v>
      </c>
      <c r="J851" s="23"/>
      <c r="K851" s="16" t="s">
        <v>4302</v>
      </c>
      <c r="L851" s="20">
        <f t="shared" si="2"/>
        <v>42213</v>
      </c>
      <c r="M851" s="20">
        <f t="shared" si="3"/>
        <v>42369</v>
      </c>
      <c r="N851" s="29" t="s">
        <v>117</v>
      </c>
      <c r="O851" s="18" t="s">
        <v>1928</v>
      </c>
      <c r="P851" s="23" t="s">
        <v>1929</v>
      </c>
      <c r="Q851" s="16" t="s">
        <v>4303</v>
      </c>
      <c r="R851" s="16" t="s">
        <v>4303</v>
      </c>
      <c r="S851" s="16" t="s">
        <v>2331</v>
      </c>
      <c r="T851" s="16"/>
      <c r="U851" s="23" t="s">
        <v>91</v>
      </c>
      <c r="V851" s="85"/>
      <c r="W851" s="23"/>
      <c r="X851" s="22"/>
      <c r="Y851" s="22"/>
      <c r="Z851" s="22"/>
      <c r="AA851" s="22"/>
      <c r="AB851" s="24"/>
      <c r="AC851" s="22"/>
      <c r="AD851" s="22"/>
      <c r="AE851" s="22"/>
      <c r="AF851" s="22"/>
      <c r="AG851" s="22"/>
      <c r="AH851" s="22"/>
      <c r="AI851" s="22"/>
      <c r="AJ851" s="22"/>
      <c r="AK851" s="22"/>
      <c r="AL851" s="22"/>
      <c r="AM851" s="22"/>
      <c r="AN851" s="22"/>
      <c r="AO851" s="22"/>
    </row>
    <row r="852" ht="14.25" hidden="1" customHeight="1">
      <c r="A852" s="26">
        <v>3297.0</v>
      </c>
      <c r="B852" s="18">
        <v>3.0</v>
      </c>
      <c r="C852" s="12" t="str">
        <f t="shared" si="1"/>
        <v>3297-03</v>
      </c>
      <c r="D852" s="13">
        <v>43005.0</v>
      </c>
      <c r="E852" s="79" t="s">
        <v>4304</v>
      </c>
      <c r="F852" s="80" t="s">
        <v>25</v>
      </c>
      <c r="G852" s="22" t="s">
        <v>4305</v>
      </c>
      <c r="H852" s="17">
        <v>684873.0</v>
      </c>
      <c r="I852" s="18" t="s">
        <v>27</v>
      </c>
      <c r="J852" s="23"/>
      <c r="K852" s="16" t="s">
        <v>4306</v>
      </c>
      <c r="L852" s="20">
        <f t="shared" si="2"/>
        <v>42186</v>
      </c>
      <c r="M852" s="20">
        <f t="shared" si="3"/>
        <v>43008</v>
      </c>
      <c r="N852" s="29" t="s">
        <v>29</v>
      </c>
      <c r="O852" s="13" t="s">
        <v>30</v>
      </c>
      <c r="P852" s="22" t="s">
        <v>31</v>
      </c>
      <c r="Q852" s="22" t="s">
        <v>4307</v>
      </c>
      <c r="R852" s="22" t="s">
        <v>335</v>
      </c>
      <c r="S852" s="22" t="s">
        <v>4308</v>
      </c>
      <c r="T852" s="14" t="s">
        <v>4309</v>
      </c>
      <c r="U852" s="23" t="s">
        <v>338</v>
      </c>
      <c r="V852" s="23"/>
      <c r="W852" s="23"/>
      <c r="X852" s="22"/>
      <c r="Y852" s="22"/>
      <c r="Z852" s="22"/>
      <c r="AA852" s="22"/>
      <c r="AB852" s="22"/>
      <c r="AC852" s="22"/>
      <c r="AD852" s="22"/>
      <c r="AE852" s="22"/>
      <c r="AF852" s="22"/>
      <c r="AG852" s="22"/>
      <c r="AH852" s="22"/>
      <c r="AI852" s="22"/>
      <c r="AJ852" s="22"/>
      <c r="AK852" s="22"/>
      <c r="AL852" s="22"/>
      <c r="AM852" s="22"/>
      <c r="AN852" s="22"/>
      <c r="AO852" s="22"/>
    </row>
    <row r="853" ht="14.25" hidden="1" customHeight="1">
      <c r="A853" s="26">
        <v>3298.0</v>
      </c>
      <c r="B853" s="18"/>
      <c r="C853" s="12" t="str">
        <f t="shared" si="1"/>
        <v>3298</v>
      </c>
      <c r="D853" s="13">
        <v>42268.0</v>
      </c>
      <c r="E853" s="22"/>
      <c r="F853" s="23" t="s">
        <v>38</v>
      </c>
      <c r="G853" s="16" t="s">
        <v>4310</v>
      </c>
      <c r="H853" s="17">
        <v>111500.0</v>
      </c>
      <c r="I853" s="18" t="s">
        <v>97</v>
      </c>
      <c r="J853" s="23"/>
      <c r="K853" s="16" t="s">
        <v>4311</v>
      </c>
      <c r="L853" s="20">
        <f t="shared" si="2"/>
        <v>42069</v>
      </c>
      <c r="M853" s="20">
        <f t="shared" si="3"/>
        <v>42368</v>
      </c>
      <c r="N853" s="29" t="s">
        <v>117</v>
      </c>
      <c r="O853" s="18" t="s">
        <v>1928</v>
      </c>
      <c r="P853" s="23" t="s">
        <v>1929</v>
      </c>
      <c r="Q853" s="16" t="s">
        <v>4312</v>
      </c>
      <c r="R853" s="16" t="s">
        <v>4313</v>
      </c>
      <c r="S853" s="16" t="s">
        <v>2331</v>
      </c>
      <c r="T853" s="16"/>
      <c r="U853" s="23" t="s">
        <v>91</v>
      </c>
      <c r="V853" s="30"/>
      <c r="W853" s="23"/>
      <c r="X853" s="22"/>
      <c r="Y853" s="22"/>
      <c r="Z853" s="22"/>
      <c r="AA853" s="22"/>
      <c r="AB853" s="24"/>
      <c r="AC853" s="22"/>
      <c r="AD853" s="22"/>
      <c r="AE853" s="22"/>
      <c r="AF853" s="22"/>
      <c r="AG853" s="22"/>
      <c r="AH853" s="22"/>
      <c r="AI853" s="22"/>
      <c r="AJ853" s="22"/>
      <c r="AK853" s="22"/>
      <c r="AL853" s="22"/>
      <c r="AM853" s="22"/>
      <c r="AN853" s="22"/>
      <c r="AO853" s="22"/>
    </row>
    <row r="854" ht="14.25" hidden="1" customHeight="1">
      <c r="A854" s="26">
        <v>3299.0</v>
      </c>
      <c r="B854" s="18"/>
      <c r="C854" s="12" t="str">
        <f t="shared" si="1"/>
        <v>3299</v>
      </c>
      <c r="D854" s="13">
        <v>42268.0</v>
      </c>
      <c r="E854" s="22"/>
      <c r="F854" s="23" t="s">
        <v>38</v>
      </c>
      <c r="G854" s="16" t="s">
        <v>4314</v>
      </c>
      <c r="H854" s="17">
        <v>39700.0</v>
      </c>
      <c r="I854" s="18" t="s">
        <v>97</v>
      </c>
      <c r="J854" s="23"/>
      <c r="K854" s="16" t="s">
        <v>4315</v>
      </c>
      <c r="L854" s="20">
        <f t="shared" si="2"/>
        <v>42248</v>
      </c>
      <c r="M854" s="20">
        <f t="shared" si="3"/>
        <v>42369</v>
      </c>
      <c r="N854" s="29" t="s">
        <v>117</v>
      </c>
      <c r="O854" s="18" t="s">
        <v>1928</v>
      </c>
      <c r="P854" s="23" t="s">
        <v>1929</v>
      </c>
      <c r="Q854" s="16" t="s">
        <v>4316</v>
      </c>
      <c r="R854" s="16" t="s">
        <v>4317</v>
      </c>
      <c r="S854" s="16" t="s">
        <v>2331</v>
      </c>
      <c r="T854" s="16"/>
      <c r="U854" s="23" t="s">
        <v>74</v>
      </c>
      <c r="V854" s="23"/>
      <c r="W854" s="23"/>
      <c r="X854" s="22"/>
      <c r="Y854" s="22"/>
      <c r="Z854" s="22"/>
      <c r="AA854" s="22"/>
      <c r="AB854" s="22"/>
      <c r="AC854" s="22"/>
      <c r="AD854" s="22"/>
      <c r="AE854" s="22"/>
      <c r="AF854" s="22"/>
      <c r="AG854" s="22"/>
      <c r="AH854" s="22"/>
      <c r="AI854" s="22"/>
      <c r="AJ854" s="22"/>
      <c r="AK854" s="22"/>
      <c r="AL854" s="22"/>
      <c r="AM854" s="22"/>
      <c r="AN854" s="22"/>
      <c r="AO854" s="22"/>
    </row>
    <row r="855" ht="14.25" hidden="1" customHeight="1">
      <c r="A855" s="26">
        <v>3300.0</v>
      </c>
      <c r="B855" s="18">
        <v>5.0</v>
      </c>
      <c r="C855" s="12" t="str">
        <f t="shared" si="1"/>
        <v>3300-05</v>
      </c>
      <c r="D855" s="59">
        <v>43551.0</v>
      </c>
      <c r="E855" s="81">
        <v>262587.0</v>
      </c>
      <c r="F855" s="64" t="s">
        <v>25</v>
      </c>
      <c r="G855" s="61" t="s">
        <v>4318</v>
      </c>
      <c r="H855" s="17">
        <v>5859018.0</v>
      </c>
      <c r="I855" s="18" t="s">
        <v>27</v>
      </c>
      <c r="J855" s="64"/>
      <c r="K855" s="62" t="s">
        <v>4319</v>
      </c>
      <c r="L855" s="20">
        <f t="shared" si="2"/>
        <v>42217</v>
      </c>
      <c r="M855" s="20">
        <f t="shared" si="3"/>
        <v>43830</v>
      </c>
      <c r="N855" s="63" t="s">
        <v>29</v>
      </c>
      <c r="O855" s="13" t="s">
        <v>30</v>
      </c>
      <c r="P855" s="61" t="s">
        <v>4320</v>
      </c>
      <c r="Q855" s="62" t="s">
        <v>4321</v>
      </c>
      <c r="R855" s="62" t="s">
        <v>213</v>
      </c>
      <c r="S855" s="62" t="s">
        <v>4322</v>
      </c>
      <c r="T855" s="73" t="s">
        <v>4323</v>
      </c>
      <c r="U855" s="64" t="s">
        <v>59</v>
      </c>
      <c r="V855" s="23"/>
      <c r="W855" s="23"/>
      <c r="X855" s="22"/>
      <c r="Y855" s="22"/>
      <c r="Z855" s="22"/>
      <c r="AA855" s="22"/>
      <c r="AB855" s="22"/>
      <c r="AC855" s="22"/>
      <c r="AD855" s="22"/>
      <c r="AE855" s="22"/>
      <c r="AF855" s="22"/>
      <c r="AG855" s="22"/>
      <c r="AH855" s="22"/>
      <c r="AI855" s="22"/>
      <c r="AJ855" s="22"/>
      <c r="AK855" s="22"/>
      <c r="AL855" s="22"/>
      <c r="AM855" s="22"/>
      <c r="AN855" s="22"/>
      <c r="AO855" s="22"/>
    </row>
    <row r="856" ht="14.25" hidden="1" customHeight="1">
      <c r="A856" s="37">
        <v>3301.0</v>
      </c>
      <c r="B856" s="11"/>
      <c r="C856" s="12" t="str">
        <f t="shared" si="1"/>
        <v>3301</v>
      </c>
      <c r="D856" s="13">
        <v>42276.0</v>
      </c>
      <c r="E856" s="15"/>
      <c r="F856" s="23" t="s">
        <v>25</v>
      </c>
      <c r="G856" s="23" t="s">
        <v>4324</v>
      </c>
      <c r="H856" s="17">
        <v>475224.0</v>
      </c>
      <c r="I856" s="18" t="s">
        <v>97</v>
      </c>
      <c r="J856" s="23"/>
      <c r="K856" s="15" t="s">
        <v>4325</v>
      </c>
      <c r="L856" s="20">
        <f t="shared" si="2"/>
        <v>42046</v>
      </c>
      <c r="M856" s="20">
        <f t="shared" si="3"/>
        <v>42292</v>
      </c>
      <c r="N856" s="39" t="s">
        <v>186</v>
      </c>
      <c r="O856" s="40" t="s">
        <v>187</v>
      </c>
      <c r="P856" s="14"/>
      <c r="Q856" s="34" t="s">
        <v>4326</v>
      </c>
      <c r="R856" s="14" t="s">
        <v>213</v>
      </c>
      <c r="S856" s="14" t="s">
        <v>4327</v>
      </c>
      <c r="T856" s="34" t="s">
        <v>4328</v>
      </c>
      <c r="U856" s="23" t="s">
        <v>83</v>
      </c>
      <c r="V856" s="85"/>
      <c r="W856" s="23"/>
      <c r="X856" s="22"/>
      <c r="Y856" s="22"/>
      <c r="Z856" s="22"/>
      <c r="AA856" s="22"/>
      <c r="AB856" s="22"/>
      <c r="AC856" s="22"/>
      <c r="AD856" s="22"/>
      <c r="AE856" s="22"/>
      <c r="AF856" s="22"/>
      <c r="AG856" s="22"/>
      <c r="AH856" s="22"/>
      <c r="AI856" s="22"/>
      <c r="AJ856" s="22"/>
      <c r="AK856" s="22"/>
      <c r="AL856" s="22"/>
      <c r="AM856" s="22"/>
      <c r="AN856" s="22"/>
      <c r="AO856" s="22"/>
    </row>
    <row r="857" ht="14.25" hidden="1" customHeight="1">
      <c r="A857" s="26">
        <v>3302.0</v>
      </c>
      <c r="B857" s="18">
        <v>1.0</v>
      </c>
      <c r="C857" s="12" t="str">
        <f t="shared" si="1"/>
        <v>3302-01</v>
      </c>
      <c r="D857" s="13"/>
      <c r="E857" s="79"/>
      <c r="F857" s="80"/>
      <c r="G857" s="22" t="s">
        <v>4329</v>
      </c>
      <c r="H857" s="17">
        <v>330000.0</v>
      </c>
      <c r="I857" s="18" t="s">
        <v>27</v>
      </c>
      <c r="J857" s="23"/>
      <c r="K857" s="16" t="s">
        <v>4330</v>
      </c>
      <c r="L857" s="20">
        <f t="shared" si="2"/>
        <v>41908</v>
      </c>
      <c r="M857" s="20">
        <f t="shared" si="3"/>
        <v>42551</v>
      </c>
      <c r="N857" s="29" t="s">
        <v>29</v>
      </c>
      <c r="O857" s="13" t="s">
        <v>30</v>
      </c>
      <c r="P857" s="22" t="s">
        <v>4003</v>
      </c>
      <c r="Q857" s="22" t="s">
        <v>1021</v>
      </c>
      <c r="R857" s="22" t="s">
        <v>1021</v>
      </c>
      <c r="S857" s="22" t="s">
        <v>1295</v>
      </c>
      <c r="T857" s="14"/>
      <c r="U857" s="23" t="s">
        <v>74</v>
      </c>
      <c r="V857" s="49"/>
      <c r="W857" s="23"/>
      <c r="X857" s="22"/>
      <c r="Y857" s="22"/>
      <c r="Z857" s="22"/>
      <c r="AA857" s="22"/>
      <c r="AB857" s="22"/>
      <c r="AC857" s="22"/>
      <c r="AD857" s="22"/>
      <c r="AE857" s="22"/>
      <c r="AF857" s="22"/>
      <c r="AG857" s="22"/>
      <c r="AH857" s="22"/>
      <c r="AI857" s="22"/>
      <c r="AJ857" s="22"/>
      <c r="AK857" s="22"/>
      <c r="AL857" s="22"/>
      <c r="AM857" s="22"/>
      <c r="AN857" s="22"/>
      <c r="AO857" s="22"/>
    </row>
    <row r="858" ht="14.25" hidden="1" customHeight="1">
      <c r="A858" s="26">
        <v>3303.0</v>
      </c>
      <c r="B858" s="18">
        <v>3.0</v>
      </c>
      <c r="C858" s="12" t="str">
        <f t="shared" si="1"/>
        <v>3303-03</v>
      </c>
      <c r="D858" s="13">
        <v>43076.0</v>
      </c>
      <c r="E858" s="22"/>
      <c r="F858" s="15" t="s">
        <v>25</v>
      </c>
      <c r="G858" s="16" t="s">
        <v>4331</v>
      </c>
      <c r="H858" s="17">
        <v>1053723.0</v>
      </c>
      <c r="I858" s="18" t="s">
        <v>27</v>
      </c>
      <c r="J858" s="23"/>
      <c r="K858" s="16" t="s">
        <v>4332</v>
      </c>
      <c r="L858" s="20">
        <f t="shared" si="2"/>
        <v>42243</v>
      </c>
      <c r="M858" s="20">
        <f t="shared" si="3"/>
        <v>43373</v>
      </c>
      <c r="N858" s="29" t="s">
        <v>117</v>
      </c>
      <c r="O858" s="58" t="s">
        <v>961</v>
      </c>
      <c r="P858" s="23" t="s">
        <v>4333</v>
      </c>
      <c r="Q858" s="16" t="s">
        <v>4334</v>
      </c>
      <c r="R858" s="16" t="s">
        <v>4335</v>
      </c>
      <c r="S858" s="16" t="s">
        <v>972</v>
      </c>
      <c r="T858" s="16" t="s">
        <v>4336</v>
      </c>
      <c r="U858" s="23" t="s">
        <v>36</v>
      </c>
      <c r="V858" s="49"/>
      <c r="W858" s="23"/>
      <c r="X858" s="22"/>
      <c r="Y858" s="22"/>
      <c r="Z858" s="22"/>
      <c r="AA858" s="22"/>
      <c r="AB858" s="22"/>
      <c r="AC858" s="22"/>
      <c r="AD858" s="22"/>
      <c r="AE858" s="22"/>
      <c r="AF858" s="22"/>
      <c r="AG858" s="22"/>
      <c r="AH858" s="22"/>
      <c r="AI858" s="22"/>
      <c r="AJ858" s="22"/>
      <c r="AK858" s="22"/>
      <c r="AL858" s="22"/>
      <c r="AM858" s="22"/>
      <c r="AN858" s="22"/>
      <c r="AO858" s="22"/>
    </row>
    <row r="859" ht="14.25" hidden="1" customHeight="1">
      <c r="A859" s="37">
        <v>3304.0</v>
      </c>
      <c r="B859" s="11"/>
      <c r="C859" s="12" t="str">
        <f t="shared" si="1"/>
        <v>3304</v>
      </c>
      <c r="D859" s="13">
        <v>42278.0</v>
      </c>
      <c r="E859" s="14" t="s">
        <v>4337</v>
      </c>
      <c r="F859" s="23" t="s">
        <v>38</v>
      </c>
      <c r="G859" s="23" t="s">
        <v>4338</v>
      </c>
      <c r="H859" s="17">
        <v>246056.42</v>
      </c>
      <c r="I859" s="18" t="s">
        <v>97</v>
      </c>
      <c r="J859" s="19">
        <v>19861.39</v>
      </c>
      <c r="K859" s="15" t="s">
        <v>4339</v>
      </c>
      <c r="L859" s="20">
        <f t="shared" si="2"/>
        <v>41609</v>
      </c>
      <c r="M859" s="20">
        <f t="shared" si="3"/>
        <v>42704</v>
      </c>
      <c r="N859" s="39" t="s">
        <v>186</v>
      </c>
      <c r="O859" s="40" t="s">
        <v>187</v>
      </c>
      <c r="P859" s="15"/>
      <c r="Q859" s="34" t="s">
        <v>4340</v>
      </c>
      <c r="R859" s="14" t="s">
        <v>43</v>
      </c>
      <c r="S859" s="14" t="s">
        <v>4341</v>
      </c>
      <c r="T859" s="34" t="s">
        <v>4342</v>
      </c>
      <c r="U859" s="23" t="s">
        <v>345</v>
      </c>
      <c r="V859" s="23"/>
      <c r="W859" s="23"/>
      <c r="X859" s="22"/>
      <c r="Y859" s="22"/>
      <c r="Z859" s="22"/>
      <c r="AA859" s="22"/>
      <c r="AB859" s="22"/>
      <c r="AC859" s="22"/>
      <c r="AD859" s="22"/>
      <c r="AE859" s="22"/>
      <c r="AF859" s="22"/>
      <c r="AG859" s="22"/>
      <c r="AH859" s="22"/>
      <c r="AI859" s="22"/>
      <c r="AJ859" s="22"/>
      <c r="AK859" s="22"/>
      <c r="AL859" s="22"/>
      <c r="AM859" s="22"/>
      <c r="AN859" s="22"/>
      <c r="AO859" s="22"/>
    </row>
    <row r="860" ht="14.25" hidden="1" customHeight="1">
      <c r="A860" s="37">
        <v>3305.0</v>
      </c>
      <c r="B860" s="26"/>
      <c r="C860" s="12" t="str">
        <f t="shared" si="1"/>
        <v>3305</v>
      </c>
      <c r="D860" s="13">
        <v>42285.0</v>
      </c>
      <c r="E860" s="14" t="s">
        <v>4343</v>
      </c>
      <c r="F860" s="15" t="s">
        <v>25</v>
      </c>
      <c r="G860" s="16" t="s">
        <v>4344</v>
      </c>
      <c r="H860" s="17">
        <v>483512.98</v>
      </c>
      <c r="I860" s="18" t="s">
        <v>97</v>
      </c>
      <c r="J860" s="32"/>
      <c r="K860" s="15" t="s">
        <v>4345</v>
      </c>
      <c r="L860" s="20">
        <f t="shared" si="2"/>
        <v>42186</v>
      </c>
      <c r="M860" s="20">
        <f t="shared" si="3"/>
        <v>42917</v>
      </c>
      <c r="N860" s="39" t="s">
        <v>186</v>
      </c>
      <c r="O860" s="40" t="s">
        <v>187</v>
      </c>
      <c r="P860" s="15"/>
      <c r="Q860" s="22" t="s">
        <v>4346</v>
      </c>
      <c r="R860" s="22" t="s">
        <v>718</v>
      </c>
      <c r="S860" s="22" t="s">
        <v>4347</v>
      </c>
      <c r="T860" s="16" t="s">
        <v>4348</v>
      </c>
      <c r="U860" s="23" t="s">
        <v>36</v>
      </c>
      <c r="V860" s="49"/>
      <c r="W860" s="23"/>
      <c r="X860" s="22"/>
      <c r="Y860" s="22"/>
      <c r="Z860" s="22"/>
      <c r="AA860" s="22"/>
      <c r="AB860" s="22"/>
      <c r="AC860" s="22"/>
      <c r="AD860" s="22"/>
      <c r="AE860" s="22"/>
      <c r="AF860" s="22"/>
      <c r="AG860" s="22"/>
      <c r="AH860" s="22"/>
      <c r="AI860" s="22"/>
      <c r="AJ860" s="22"/>
      <c r="AK860" s="22"/>
      <c r="AL860" s="22"/>
      <c r="AM860" s="22"/>
      <c r="AN860" s="22"/>
      <c r="AO860" s="22"/>
    </row>
    <row r="861" ht="14.25" hidden="1" customHeight="1">
      <c r="A861" s="37">
        <v>3306.0</v>
      </c>
      <c r="B861" s="26"/>
      <c r="C861" s="12" t="str">
        <f t="shared" si="1"/>
        <v>3306</v>
      </c>
      <c r="D861" s="13">
        <v>42285.0</v>
      </c>
      <c r="E861" s="14" t="s">
        <v>4349</v>
      </c>
      <c r="F861" s="15" t="s">
        <v>25</v>
      </c>
      <c r="G861" s="22" t="s">
        <v>4350</v>
      </c>
      <c r="H861" s="17">
        <v>153454.5</v>
      </c>
      <c r="I861" s="18" t="s">
        <v>97</v>
      </c>
      <c r="J861" s="32">
        <f>H861/10</f>
        <v>15345.45</v>
      </c>
      <c r="K861" s="15" t="s">
        <v>4351</v>
      </c>
      <c r="L861" s="20">
        <f t="shared" si="2"/>
        <v>41287</v>
      </c>
      <c r="M861" s="20">
        <f t="shared" si="3"/>
        <v>42289</v>
      </c>
      <c r="N861" s="39" t="s">
        <v>186</v>
      </c>
      <c r="O861" s="40" t="s">
        <v>187</v>
      </c>
      <c r="P861" s="15" t="s">
        <v>797</v>
      </c>
      <c r="Q861" s="22" t="s">
        <v>4352</v>
      </c>
      <c r="R861" s="22" t="s">
        <v>677</v>
      </c>
      <c r="S861" s="22" t="s">
        <v>4353</v>
      </c>
      <c r="T861" s="16" t="s">
        <v>4354</v>
      </c>
      <c r="U861" s="23" t="s">
        <v>83</v>
      </c>
      <c r="V861" s="30"/>
      <c r="W861" s="23"/>
      <c r="X861" s="22"/>
      <c r="Y861" s="22"/>
      <c r="Z861" s="22"/>
      <c r="AA861" s="22"/>
      <c r="AB861" s="22"/>
      <c r="AC861" s="22"/>
      <c r="AD861" s="22"/>
      <c r="AE861" s="22"/>
      <c r="AF861" s="22"/>
      <c r="AG861" s="22"/>
      <c r="AH861" s="22"/>
      <c r="AI861" s="22"/>
      <c r="AJ861" s="22"/>
      <c r="AK861" s="22"/>
      <c r="AL861" s="22"/>
      <c r="AM861" s="22"/>
      <c r="AN861" s="22"/>
      <c r="AO861" s="22"/>
    </row>
    <row r="862" ht="14.25" hidden="1" customHeight="1">
      <c r="A862" s="26">
        <v>3307.0</v>
      </c>
      <c r="B862" s="18">
        <v>1.0</v>
      </c>
      <c r="C862" s="12" t="str">
        <f t="shared" si="1"/>
        <v>3307-01</v>
      </c>
      <c r="D862" s="13">
        <v>42786.0</v>
      </c>
      <c r="E862" s="79" t="s">
        <v>4355</v>
      </c>
      <c r="F862" s="80" t="s">
        <v>38</v>
      </c>
      <c r="G862" s="22" t="s">
        <v>4356</v>
      </c>
      <c r="H862" s="17">
        <v>1000000.0</v>
      </c>
      <c r="I862" s="18" t="s">
        <v>97</v>
      </c>
      <c r="J862" s="23"/>
      <c r="K862" s="16" t="s">
        <v>4357</v>
      </c>
      <c r="L862" s="20">
        <f t="shared" si="2"/>
        <v>41944</v>
      </c>
      <c r="M862" s="20">
        <f t="shared" si="3"/>
        <v>43312</v>
      </c>
      <c r="N862" s="29" t="s">
        <v>29</v>
      </c>
      <c r="O862" s="18" t="s">
        <v>99</v>
      </c>
      <c r="P862" s="22" t="s">
        <v>4358</v>
      </c>
      <c r="Q862" s="22" t="s">
        <v>1276</v>
      </c>
      <c r="R862" s="22" t="s">
        <v>101</v>
      </c>
      <c r="S862" s="22" t="s">
        <v>1460</v>
      </c>
      <c r="T862" s="14" t="s">
        <v>4359</v>
      </c>
      <c r="U862" s="23" t="s">
        <v>345</v>
      </c>
      <c r="V862" s="30"/>
      <c r="W862" s="23"/>
      <c r="X862" s="22"/>
      <c r="Y862" s="22"/>
      <c r="Z862" s="22"/>
      <c r="AA862" s="22"/>
      <c r="AB862" s="22"/>
      <c r="AC862" s="22"/>
      <c r="AD862" s="22"/>
      <c r="AE862" s="22"/>
      <c r="AF862" s="22"/>
      <c r="AG862" s="22"/>
      <c r="AH862" s="22"/>
      <c r="AI862" s="22"/>
      <c r="AJ862" s="22"/>
      <c r="AK862" s="22"/>
      <c r="AL862" s="22"/>
      <c r="AM862" s="22"/>
      <c r="AN862" s="22"/>
      <c r="AO862" s="22"/>
    </row>
    <row r="863" ht="14.25" hidden="1" customHeight="1">
      <c r="A863" s="26">
        <v>3308.0</v>
      </c>
      <c r="B863" s="18"/>
      <c r="C863" s="12" t="str">
        <f t="shared" si="1"/>
        <v>3308</v>
      </c>
      <c r="D863" s="13">
        <v>42290.0</v>
      </c>
      <c r="E863" s="22"/>
      <c r="F863" s="23"/>
      <c r="G863" s="16" t="s">
        <v>4360</v>
      </c>
      <c r="H863" s="17">
        <v>83800.0</v>
      </c>
      <c r="I863" s="18" t="s">
        <v>97</v>
      </c>
      <c r="J863" s="23"/>
      <c r="K863" s="16" t="s">
        <v>4361</v>
      </c>
      <c r="L863" s="20">
        <f t="shared" si="2"/>
        <v>42209</v>
      </c>
      <c r="M863" s="20">
        <f t="shared" si="3"/>
        <v>42369</v>
      </c>
      <c r="N863" s="29" t="s">
        <v>117</v>
      </c>
      <c r="O863" s="18" t="s">
        <v>1928</v>
      </c>
      <c r="P863" s="14" t="s">
        <v>1929</v>
      </c>
      <c r="Q863" s="16" t="s">
        <v>4362</v>
      </c>
      <c r="R863" s="16" t="s">
        <v>4363</v>
      </c>
      <c r="S863" s="16" t="s">
        <v>2331</v>
      </c>
      <c r="T863" s="16" t="s">
        <v>4364</v>
      </c>
      <c r="U863" s="23" t="s">
        <v>91</v>
      </c>
      <c r="V863" s="55"/>
      <c r="W863" s="23"/>
      <c r="X863" s="22"/>
      <c r="Y863" s="22"/>
      <c r="Z863" s="22"/>
      <c r="AA863" s="22"/>
      <c r="AB863" s="22"/>
      <c r="AC863" s="22"/>
      <c r="AD863" s="22"/>
      <c r="AE863" s="22"/>
      <c r="AF863" s="22"/>
      <c r="AG863" s="22"/>
      <c r="AH863" s="22"/>
      <c r="AI863" s="22"/>
      <c r="AJ863" s="22"/>
      <c r="AK863" s="22"/>
      <c r="AL863" s="22"/>
      <c r="AM863" s="22"/>
      <c r="AN863" s="22"/>
      <c r="AO863" s="22"/>
    </row>
    <row r="864" ht="14.25" hidden="1" customHeight="1">
      <c r="A864" s="26">
        <v>3309.0</v>
      </c>
      <c r="B864" s="18"/>
      <c r="C864" s="12" t="str">
        <f t="shared" si="1"/>
        <v>3309</v>
      </c>
      <c r="D864" s="13">
        <v>42290.0</v>
      </c>
      <c r="E864" s="22"/>
      <c r="F864" s="15" t="s">
        <v>25</v>
      </c>
      <c r="G864" s="16" t="s">
        <v>4365</v>
      </c>
      <c r="H864" s="17">
        <v>5104211.0</v>
      </c>
      <c r="I864" s="18" t="s">
        <v>27</v>
      </c>
      <c r="J864" s="23"/>
      <c r="K864" s="16" t="s">
        <v>4366</v>
      </c>
      <c r="L864" s="20">
        <f t="shared" si="2"/>
        <v>41956</v>
      </c>
      <c r="M864" s="20">
        <f t="shared" si="3"/>
        <v>42351</v>
      </c>
      <c r="N864" s="29" t="s">
        <v>117</v>
      </c>
      <c r="O864" s="58" t="s">
        <v>961</v>
      </c>
      <c r="P864" s="16" t="s">
        <v>962</v>
      </c>
      <c r="Q864" s="16" t="s">
        <v>4367</v>
      </c>
      <c r="R864" s="22" t="s">
        <v>203</v>
      </c>
      <c r="S864" s="16" t="s">
        <v>972</v>
      </c>
      <c r="T864" s="16" t="s">
        <v>4368</v>
      </c>
      <c r="U864" s="23" t="s">
        <v>3324</v>
      </c>
      <c r="V864" s="23"/>
      <c r="W864" s="23"/>
      <c r="X864" s="22"/>
      <c r="Y864" s="22"/>
      <c r="Z864" s="22"/>
      <c r="AA864" s="22"/>
      <c r="AB864" s="22"/>
      <c r="AC864" s="22"/>
      <c r="AD864" s="22"/>
      <c r="AE864" s="22"/>
      <c r="AF864" s="22"/>
      <c r="AG864" s="22"/>
      <c r="AH864" s="22"/>
      <c r="AI864" s="22"/>
      <c r="AJ864" s="22"/>
      <c r="AK864" s="22"/>
      <c r="AL864" s="22"/>
      <c r="AM864" s="22"/>
      <c r="AN864" s="22"/>
      <c r="AO864" s="22"/>
    </row>
    <row r="865" ht="14.25" hidden="1" customHeight="1">
      <c r="A865" s="26">
        <v>3310.0</v>
      </c>
      <c r="B865" s="18"/>
      <c r="C865" s="12" t="str">
        <f t="shared" si="1"/>
        <v>3310</v>
      </c>
      <c r="D865" s="13">
        <v>42290.0</v>
      </c>
      <c r="E865" s="22"/>
      <c r="F865" s="23"/>
      <c r="G865" s="16" t="s">
        <v>4369</v>
      </c>
      <c r="H865" s="17">
        <v>5000000.0</v>
      </c>
      <c r="I865" s="18" t="s">
        <v>27</v>
      </c>
      <c r="J865" s="23"/>
      <c r="K865" s="16" t="s">
        <v>4370</v>
      </c>
      <c r="L865" s="20">
        <f t="shared" si="2"/>
        <v>42124</v>
      </c>
      <c r="M865" s="20">
        <f t="shared" si="3"/>
        <v>42429</v>
      </c>
      <c r="N865" s="29" t="s">
        <v>117</v>
      </c>
      <c r="O865" s="58" t="s">
        <v>961</v>
      </c>
      <c r="P865" s="16" t="s">
        <v>962</v>
      </c>
      <c r="Q865" s="16" t="s">
        <v>4371</v>
      </c>
      <c r="R865" s="16" t="s">
        <v>4372</v>
      </c>
      <c r="S865" s="16" t="s">
        <v>972</v>
      </c>
      <c r="T865" s="16" t="s">
        <v>4373</v>
      </c>
      <c r="U865" s="23" t="s">
        <v>3324</v>
      </c>
      <c r="V865" s="23"/>
      <c r="W865" s="23"/>
      <c r="X865" s="22"/>
      <c r="Y865" s="22"/>
      <c r="Z865" s="22"/>
      <c r="AA865" s="22"/>
      <c r="AB865" s="24"/>
      <c r="AC865" s="22"/>
      <c r="AD865" s="22"/>
      <c r="AE865" s="22"/>
      <c r="AF865" s="22"/>
      <c r="AG865" s="22"/>
      <c r="AH865" s="22"/>
      <c r="AI865" s="22"/>
      <c r="AJ865" s="22"/>
      <c r="AK865" s="22"/>
      <c r="AL865" s="22"/>
      <c r="AM865" s="22"/>
      <c r="AN865" s="22"/>
      <c r="AO865" s="22"/>
    </row>
    <row r="866" ht="14.25" hidden="1" customHeight="1">
      <c r="A866" s="26">
        <v>3311.0</v>
      </c>
      <c r="B866" s="18">
        <v>4.0</v>
      </c>
      <c r="C866" s="12" t="str">
        <f t="shared" si="1"/>
        <v>3311-04</v>
      </c>
      <c r="D866" s="13">
        <v>43566.0</v>
      </c>
      <c r="E866" s="79" t="s">
        <v>1647</v>
      </c>
      <c r="F866" s="15" t="s">
        <v>25</v>
      </c>
      <c r="G866" s="22" t="s">
        <v>4374</v>
      </c>
      <c r="H866" s="17">
        <v>4273467.0</v>
      </c>
      <c r="I866" s="18" t="s">
        <v>170</v>
      </c>
      <c r="J866" s="23"/>
      <c r="K866" s="16" t="s">
        <v>4375</v>
      </c>
      <c r="L866" s="20">
        <f t="shared" si="2"/>
        <v>42125</v>
      </c>
      <c r="M866" s="20">
        <f t="shared" si="3"/>
        <v>43646</v>
      </c>
      <c r="N866" s="29" t="s">
        <v>29</v>
      </c>
      <c r="O866" s="18" t="s">
        <v>172</v>
      </c>
      <c r="P866" s="22" t="s">
        <v>3997</v>
      </c>
      <c r="Q866" s="22" t="s">
        <v>4376</v>
      </c>
      <c r="R866" s="22" t="s">
        <v>4377</v>
      </c>
      <c r="S866" s="22" t="s">
        <v>4378</v>
      </c>
      <c r="T866" s="14" t="s">
        <v>4379</v>
      </c>
      <c r="U866" s="23" t="s">
        <v>91</v>
      </c>
      <c r="V866" s="30"/>
      <c r="W866" s="23"/>
      <c r="X866" s="22"/>
      <c r="Y866" s="22"/>
      <c r="Z866" s="22"/>
      <c r="AA866" s="22"/>
      <c r="AB866" s="24"/>
      <c r="AC866" s="22"/>
      <c r="AD866" s="22"/>
      <c r="AE866" s="22"/>
      <c r="AF866" s="22"/>
      <c r="AG866" s="22"/>
      <c r="AH866" s="22"/>
      <c r="AI866" s="22"/>
      <c r="AJ866" s="22"/>
      <c r="AK866" s="22"/>
      <c r="AL866" s="22"/>
      <c r="AM866" s="22"/>
      <c r="AN866" s="22"/>
      <c r="AO866" s="22"/>
    </row>
    <row r="867" ht="14.25" hidden="1" customHeight="1">
      <c r="A867" s="26">
        <v>3312.0</v>
      </c>
      <c r="B867" s="18"/>
      <c r="C867" s="12" t="str">
        <f t="shared" si="1"/>
        <v>3312</v>
      </c>
      <c r="D867" s="13">
        <v>42296.0</v>
      </c>
      <c r="E867" s="22"/>
      <c r="F867" s="23"/>
      <c r="G867" s="16" t="s">
        <v>4380</v>
      </c>
      <c r="H867" s="17">
        <v>1638600.0</v>
      </c>
      <c r="I867" s="18" t="s">
        <v>97</v>
      </c>
      <c r="J867" s="23"/>
      <c r="K867" s="16" t="s">
        <v>4381</v>
      </c>
      <c r="L867" s="20">
        <f t="shared" si="2"/>
        <v>42052</v>
      </c>
      <c r="M867" s="20">
        <f t="shared" si="3"/>
        <v>43100</v>
      </c>
      <c r="N867" s="29" t="s">
        <v>117</v>
      </c>
      <c r="O867" s="18" t="s">
        <v>292</v>
      </c>
      <c r="P867" s="23" t="s">
        <v>293</v>
      </c>
      <c r="Q867" s="16" t="s">
        <v>4382</v>
      </c>
      <c r="R867" s="16" t="s">
        <v>4382</v>
      </c>
      <c r="S867" s="16" t="s">
        <v>4382</v>
      </c>
      <c r="T867" s="16" t="s">
        <v>4383</v>
      </c>
      <c r="U867" s="23" t="s">
        <v>83</v>
      </c>
      <c r="V867" s="23"/>
      <c r="W867" s="23"/>
      <c r="X867" s="22"/>
      <c r="Y867" s="22"/>
      <c r="Z867" s="22"/>
      <c r="AA867" s="22"/>
      <c r="AB867" s="22"/>
      <c r="AC867" s="22"/>
      <c r="AD867" s="22"/>
      <c r="AE867" s="22"/>
      <c r="AF867" s="22"/>
      <c r="AG867" s="22"/>
      <c r="AH867" s="22"/>
      <c r="AI867" s="22"/>
      <c r="AJ867" s="22"/>
      <c r="AK867" s="22"/>
      <c r="AL867" s="22"/>
      <c r="AM867" s="22"/>
      <c r="AN867" s="22"/>
      <c r="AO867" s="22"/>
    </row>
    <row r="868" ht="14.25" hidden="1" customHeight="1">
      <c r="A868" s="26">
        <v>3313.0</v>
      </c>
      <c r="B868" s="18">
        <v>5.0</v>
      </c>
      <c r="C868" s="12" t="str">
        <f t="shared" si="1"/>
        <v>3313-05</v>
      </c>
      <c r="D868" s="59">
        <v>43741.0</v>
      </c>
      <c r="E868" s="81" t="s">
        <v>4384</v>
      </c>
      <c r="F868" s="60" t="s">
        <v>25</v>
      </c>
      <c r="G868" s="61" t="s">
        <v>4068</v>
      </c>
      <c r="H868" s="17">
        <v>7384192.0</v>
      </c>
      <c r="I868" s="18" t="s">
        <v>27</v>
      </c>
      <c r="J868" s="64"/>
      <c r="K868" s="62" t="s">
        <v>4385</v>
      </c>
      <c r="L868" s="20">
        <f t="shared" si="2"/>
        <v>42125</v>
      </c>
      <c r="M868" s="20">
        <f t="shared" si="3"/>
        <v>43874</v>
      </c>
      <c r="N868" s="63" t="s">
        <v>29</v>
      </c>
      <c r="O868" s="13" t="s">
        <v>30</v>
      </c>
      <c r="P868" s="61" t="s">
        <v>3870</v>
      </c>
      <c r="Q868" s="62" t="s">
        <v>4386</v>
      </c>
      <c r="R868" s="62" t="s">
        <v>4387</v>
      </c>
      <c r="S868" s="62" t="s">
        <v>4388</v>
      </c>
      <c r="T868" s="73" t="s">
        <v>4389</v>
      </c>
      <c r="U868" s="64" t="s">
        <v>91</v>
      </c>
      <c r="V868" s="23"/>
      <c r="W868" s="23"/>
      <c r="X868" s="22"/>
      <c r="Y868" s="22"/>
      <c r="Z868" s="22"/>
      <c r="AA868" s="22"/>
      <c r="AB868" s="22"/>
      <c r="AC868" s="22"/>
      <c r="AD868" s="22"/>
      <c r="AE868" s="22"/>
      <c r="AF868" s="22"/>
      <c r="AG868" s="22"/>
      <c r="AH868" s="22"/>
      <c r="AI868" s="22"/>
      <c r="AJ868" s="22"/>
      <c r="AK868" s="22"/>
      <c r="AL868" s="22"/>
      <c r="AM868" s="22"/>
      <c r="AN868" s="22"/>
      <c r="AO868" s="22"/>
    </row>
    <row r="869" ht="14.25" hidden="1" customHeight="1">
      <c r="A869" s="37">
        <v>3314.0</v>
      </c>
      <c r="B869" s="26"/>
      <c r="C869" s="12" t="str">
        <f t="shared" si="1"/>
        <v>3314</v>
      </c>
      <c r="D869" s="13">
        <v>42299.0</v>
      </c>
      <c r="E869" s="14" t="s">
        <v>4390</v>
      </c>
      <c r="F869" s="15" t="s">
        <v>38</v>
      </c>
      <c r="G869" s="16" t="s">
        <v>4391</v>
      </c>
      <c r="H869" s="17">
        <v>4296000.0</v>
      </c>
      <c r="I869" s="18" t="s">
        <v>97</v>
      </c>
      <c r="J869" s="32"/>
      <c r="K869" s="15" t="s">
        <v>4392</v>
      </c>
      <c r="L869" s="20">
        <f t="shared" si="2"/>
        <v>42036</v>
      </c>
      <c r="M869" s="20">
        <f t="shared" si="3"/>
        <v>43132</v>
      </c>
      <c r="N869" s="39" t="s">
        <v>186</v>
      </c>
      <c r="O869" s="40" t="s">
        <v>187</v>
      </c>
      <c r="P869" s="15"/>
      <c r="Q869" s="22" t="s">
        <v>4393</v>
      </c>
      <c r="R869" s="22" t="s">
        <v>4393</v>
      </c>
      <c r="S869" s="22" t="s">
        <v>4394</v>
      </c>
      <c r="T869" s="16" t="s">
        <v>4395</v>
      </c>
      <c r="U869" s="23" t="s">
        <v>46</v>
      </c>
      <c r="V869" s="85"/>
      <c r="W869" s="23"/>
      <c r="X869" s="22"/>
      <c r="Y869" s="22"/>
      <c r="Z869" s="22"/>
      <c r="AA869" s="22"/>
      <c r="AB869" s="22"/>
      <c r="AC869" s="22"/>
      <c r="AD869" s="22"/>
      <c r="AE869" s="22"/>
      <c r="AF869" s="22"/>
      <c r="AG869" s="22"/>
      <c r="AH869" s="22"/>
      <c r="AI869" s="22"/>
      <c r="AJ869" s="22"/>
      <c r="AK869" s="22"/>
      <c r="AL869" s="22"/>
      <c r="AM869" s="22"/>
      <c r="AN869" s="22"/>
      <c r="AO869" s="22"/>
    </row>
    <row r="870" ht="14.25" hidden="1" customHeight="1">
      <c r="A870" s="26">
        <v>3315.0</v>
      </c>
      <c r="B870" s="18"/>
      <c r="C870" s="12" t="str">
        <f t="shared" si="1"/>
        <v>3315</v>
      </c>
      <c r="D870" s="13">
        <v>42303.0</v>
      </c>
      <c r="E870" s="79"/>
      <c r="F870" s="80"/>
      <c r="G870" s="22" t="s">
        <v>4396</v>
      </c>
      <c r="H870" s="17">
        <v>1400000.0</v>
      </c>
      <c r="I870" s="18" t="s">
        <v>27</v>
      </c>
      <c r="J870" s="23"/>
      <c r="K870" s="16" t="s">
        <v>4397</v>
      </c>
      <c r="L870" s="20">
        <f t="shared" si="2"/>
        <v>42124</v>
      </c>
      <c r="M870" s="20">
        <f t="shared" si="3"/>
        <v>42489</v>
      </c>
      <c r="N870" s="29" t="s">
        <v>29</v>
      </c>
      <c r="O870" s="18" t="s">
        <v>1056</v>
      </c>
      <c r="P870" s="22" t="s">
        <v>4398</v>
      </c>
      <c r="Q870" s="22" t="s">
        <v>4399</v>
      </c>
      <c r="R870" s="22" t="s">
        <v>4400</v>
      </c>
      <c r="S870" s="22" t="s">
        <v>2270</v>
      </c>
      <c r="T870" s="14"/>
      <c r="U870" s="23" t="s">
        <v>3324</v>
      </c>
      <c r="V870" s="30"/>
      <c r="W870" s="23"/>
      <c r="X870" s="22"/>
      <c r="Y870" s="22"/>
      <c r="Z870" s="22"/>
      <c r="AA870" s="22"/>
      <c r="AB870" s="22"/>
      <c r="AC870" s="22"/>
      <c r="AD870" s="22"/>
      <c r="AE870" s="22"/>
      <c r="AF870" s="22"/>
      <c r="AG870" s="22"/>
      <c r="AH870" s="22"/>
      <c r="AI870" s="22"/>
      <c r="AJ870" s="22"/>
      <c r="AK870" s="22"/>
      <c r="AL870" s="22"/>
      <c r="AM870" s="22"/>
      <c r="AN870" s="22"/>
      <c r="AO870" s="22"/>
    </row>
    <row r="871" ht="14.25" hidden="1" customHeight="1">
      <c r="A871" s="26">
        <v>3316.0</v>
      </c>
      <c r="B871" s="18"/>
      <c r="C871" s="12" t="str">
        <f t="shared" si="1"/>
        <v>3316</v>
      </c>
      <c r="D871" s="13">
        <v>42303.0</v>
      </c>
      <c r="E871" s="79" t="s">
        <v>4401</v>
      </c>
      <c r="F871" s="80" t="s">
        <v>38</v>
      </c>
      <c r="G871" s="22" t="s">
        <v>4402</v>
      </c>
      <c r="H871" s="17">
        <v>8000000.0</v>
      </c>
      <c r="I871" s="18" t="s">
        <v>660</v>
      </c>
      <c r="J871" s="23"/>
      <c r="K871" s="16" t="s">
        <v>4403</v>
      </c>
      <c r="L871" s="20">
        <f t="shared" si="2"/>
        <v>41730</v>
      </c>
      <c r="M871" s="20">
        <f t="shared" si="3"/>
        <v>43921</v>
      </c>
      <c r="N871" s="29" t="s">
        <v>29</v>
      </c>
      <c r="O871" s="18" t="s">
        <v>662</v>
      </c>
      <c r="P871" s="22" t="s">
        <v>3082</v>
      </c>
      <c r="Q871" s="22" t="s">
        <v>4404</v>
      </c>
      <c r="R871" s="22" t="s">
        <v>88</v>
      </c>
      <c r="S871" s="22" t="s">
        <v>2270</v>
      </c>
      <c r="T871" s="14" t="s">
        <v>4405</v>
      </c>
      <c r="U871" s="23" t="s">
        <v>91</v>
      </c>
      <c r="V871" s="30"/>
      <c r="W871" s="23"/>
      <c r="X871" s="22"/>
      <c r="Y871" s="22"/>
      <c r="Z871" s="22"/>
      <c r="AA871" s="22"/>
      <c r="AB871" s="24"/>
      <c r="AC871" s="22"/>
      <c r="AD871" s="22"/>
      <c r="AE871" s="22"/>
      <c r="AF871" s="22"/>
      <c r="AG871" s="22"/>
      <c r="AH871" s="22"/>
      <c r="AI871" s="22"/>
      <c r="AJ871" s="22"/>
      <c r="AK871" s="22"/>
      <c r="AL871" s="22"/>
      <c r="AM871" s="22"/>
      <c r="AN871" s="22"/>
      <c r="AO871" s="22"/>
    </row>
    <row r="872" ht="14.25" hidden="1" customHeight="1">
      <c r="A872" s="37">
        <v>3318.0</v>
      </c>
      <c r="B872" s="26"/>
      <c r="C872" s="12" t="str">
        <f t="shared" si="1"/>
        <v>3318</v>
      </c>
      <c r="D872" s="13">
        <v>42304.0</v>
      </c>
      <c r="E872" s="14" t="s">
        <v>4406</v>
      </c>
      <c r="F872" s="15" t="s">
        <v>25</v>
      </c>
      <c r="G872" s="16" t="s">
        <v>4407</v>
      </c>
      <c r="H872" s="17">
        <v>1769493.0</v>
      </c>
      <c r="I872" s="18" t="s">
        <v>97</v>
      </c>
      <c r="J872" s="32"/>
      <c r="K872" s="15" t="s">
        <v>4408</v>
      </c>
      <c r="L872" s="20">
        <f t="shared" si="2"/>
        <v>41883</v>
      </c>
      <c r="M872" s="20">
        <f t="shared" si="3"/>
        <v>42979</v>
      </c>
      <c r="N872" s="39" t="s">
        <v>186</v>
      </c>
      <c r="O872" s="40" t="s">
        <v>187</v>
      </c>
      <c r="P872" s="15"/>
      <c r="Q872" s="22" t="s">
        <v>625</v>
      </c>
      <c r="R872" s="22" t="s">
        <v>112</v>
      </c>
      <c r="S872" s="22" t="s">
        <v>303</v>
      </c>
      <c r="T872" s="16" t="s">
        <v>4409</v>
      </c>
      <c r="U872" s="23" t="s">
        <v>59</v>
      </c>
      <c r="V872" s="19"/>
      <c r="W872" s="23"/>
      <c r="X872" s="22"/>
      <c r="Y872" s="22"/>
      <c r="Z872" s="22"/>
      <c r="AA872" s="22"/>
      <c r="AB872" s="22"/>
      <c r="AC872" s="22"/>
      <c r="AD872" s="22"/>
      <c r="AE872" s="22"/>
      <c r="AF872" s="22"/>
      <c r="AG872" s="22"/>
      <c r="AH872" s="22"/>
      <c r="AI872" s="22"/>
      <c r="AJ872" s="22"/>
      <c r="AK872" s="22"/>
      <c r="AL872" s="22"/>
      <c r="AM872" s="22"/>
      <c r="AN872" s="22"/>
      <c r="AO872" s="22"/>
    </row>
    <row r="873" ht="14.25" hidden="1" customHeight="1">
      <c r="A873" s="26">
        <v>3319.0</v>
      </c>
      <c r="B873" s="18"/>
      <c r="C873" s="12" t="str">
        <f t="shared" si="1"/>
        <v>3319</v>
      </c>
      <c r="D873" s="13">
        <v>42310.0</v>
      </c>
      <c r="E873" s="22"/>
      <c r="F873" s="23"/>
      <c r="G873" s="16" t="s">
        <v>4410</v>
      </c>
      <c r="H873" s="17">
        <v>3689411.2</v>
      </c>
      <c r="I873" s="18" t="s">
        <v>97</v>
      </c>
      <c r="J873" s="23"/>
      <c r="K873" s="16" t="s">
        <v>4411</v>
      </c>
      <c r="L873" s="20">
        <f t="shared" si="2"/>
        <v>41306</v>
      </c>
      <c r="M873" s="20">
        <f t="shared" si="3"/>
        <v>42925</v>
      </c>
      <c r="N873" s="29" t="s">
        <v>117</v>
      </c>
      <c r="O873" s="18" t="s">
        <v>4412</v>
      </c>
      <c r="P873" s="23" t="s">
        <v>4413</v>
      </c>
      <c r="Q873" s="16" t="s">
        <v>4414</v>
      </c>
      <c r="R873" s="16" t="s">
        <v>4415</v>
      </c>
      <c r="S873" s="16" t="s">
        <v>4416</v>
      </c>
      <c r="T873" s="16" t="s">
        <v>4417</v>
      </c>
      <c r="U873" s="23" t="s">
        <v>74</v>
      </c>
      <c r="V873" s="30"/>
      <c r="W873" s="23"/>
      <c r="X873" s="22"/>
      <c r="Y873" s="22"/>
      <c r="Z873" s="22"/>
      <c r="AA873" s="22"/>
      <c r="AB873" s="22"/>
      <c r="AC873" s="22"/>
      <c r="AD873" s="22"/>
      <c r="AE873" s="22"/>
      <c r="AF873" s="22"/>
      <c r="AG873" s="22"/>
      <c r="AH873" s="22"/>
      <c r="AI873" s="22"/>
      <c r="AJ873" s="22"/>
      <c r="AK873" s="22"/>
      <c r="AL873" s="22"/>
      <c r="AM873" s="22"/>
      <c r="AN873" s="22"/>
      <c r="AO873" s="22"/>
    </row>
    <row r="874" ht="14.25" hidden="1" customHeight="1">
      <c r="A874" s="26">
        <v>3320.0</v>
      </c>
      <c r="B874" s="18"/>
      <c r="C874" s="12" t="str">
        <f t="shared" si="1"/>
        <v>3320</v>
      </c>
      <c r="D874" s="13">
        <v>42312.0</v>
      </c>
      <c r="E874" s="79" t="s">
        <v>4304</v>
      </c>
      <c r="F874" s="80" t="s">
        <v>38</v>
      </c>
      <c r="G874" s="22" t="s">
        <v>4418</v>
      </c>
      <c r="H874" s="17">
        <v>672068.0</v>
      </c>
      <c r="I874" s="18" t="s">
        <v>27</v>
      </c>
      <c r="J874" s="23"/>
      <c r="K874" s="16" t="s">
        <v>4419</v>
      </c>
      <c r="L874" s="20">
        <f t="shared" si="2"/>
        <v>42243</v>
      </c>
      <c r="M874" s="20">
        <f t="shared" si="3"/>
        <v>42973</v>
      </c>
      <c r="N874" s="29" t="s">
        <v>29</v>
      </c>
      <c r="O874" s="13" t="s">
        <v>30</v>
      </c>
      <c r="P874" s="22" t="s">
        <v>3606</v>
      </c>
      <c r="Q874" s="22" t="s">
        <v>4420</v>
      </c>
      <c r="R874" s="22" t="s">
        <v>335</v>
      </c>
      <c r="S874" s="22" t="s">
        <v>4421</v>
      </c>
      <c r="T874" s="14" t="s">
        <v>4422</v>
      </c>
      <c r="U874" s="23" t="s">
        <v>338</v>
      </c>
      <c r="V874" s="23"/>
      <c r="W874" s="23"/>
      <c r="X874" s="22"/>
      <c r="Y874" s="22"/>
      <c r="Z874" s="22"/>
      <c r="AA874" s="22"/>
      <c r="AB874" s="22"/>
      <c r="AC874" s="22"/>
      <c r="AD874" s="22"/>
      <c r="AE874" s="22"/>
      <c r="AF874" s="22"/>
      <c r="AG874" s="22"/>
      <c r="AH874" s="22"/>
      <c r="AI874" s="22"/>
      <c r="AJ874" s="22"/>
      <c r="AK874" s="22"/>
      <c r="AL874" s="22"/>
      <c r="AM874" s="22"/>
      <c r="AN874" s="22"/>
      <c r="AO874" s="22"/>
    </row>
    <row r="875" ht="14.25" hidden="1" customHeight="1">
      <c r="A875" s="37">
        <v>3321.0</v>
      </c>
      <c r="B875" s="26"/>
      <c r="C875" s="12" t="str">
        <f t="shared" si="1"/>
        <v>3321</v>
      </c>
      <c r="D875" s="13">
        <v>42312.0</v>
      </c>
      <c r="E875" s="14" t="s">
        <v>4423</v>
      </c>
      <c r="F875" s="15" t="s">
        <v>38</v>
      </c>
      <c r="G875" s="16" t="s">
        <v>4424</v>
      </c>
      <c r="H875" s="17">
        <v>17887.0</v>
      </c>
      <c r="I875" s="18" t="s">
        <v>97</v>
      </c>
      <c r="J875" s="32">
        <f>H875/10</f>
        <v>1788.7</v>
      </c>
      <c r="K875" s="15" t="s">
        <v>4425</v>
      </c>
      <c r="L875" s="20">
        <f t="shared" si="2"/>
        <v>41454</v>
      </c>
      <c r="M875" s="20">
        <f t="shared" si="3"/>
        <v>42336</v>
      </c>
      <c r="N875" s="39" t="s">
        <v>186</v>
      </c>
      <c r="O875" s="40" t="s">
        <v>187</v>
      </c>
      <c r="P875" s="15" t="s">
        <v>797</v>
      </c>
      <c r="Q875" s="22" t="s">
        <v>4426</v>
      </c>
      <c r="R875" s="22" t="s">
        <v>677</v>
      </c>
      <c r="S875" s="22" t="s">
        <v>4427</v>
      </c>
      <c r="T875" s="16" t="s">
        <v>4428</v>
      </c>
      <c r="U875" s="23" t="s">
        <v>46</v>
      </c>
      <c r="V875" s="55"/>
      <c r="W875" s="23"/>
      <c r="X875" s="22"/>
      <c r="Y875" s="22"/>
      <c r="Z875" s="22"/>
      <c r="AA875" s="22"/>
      <c r="AB875" s="22"/>
      <c r="AC875" s="22"/>
      <c r="AD875" s="22"/>
      <c r="AE875" s="22"/>
      <c r="AF875" s="22"/>
      <c r="AG875" s="22"/>
      <c r="AH875" s="22"/>
      <c r="AI875" s="22"/>
      <c r="AJ875" s="22"/>
      <c r="AK875" s="22"/>
      <c r="AL875" s="22"/>
      <c r="AM875" s="22"/>
      <c r="AN875" s="22"/>
      <c r="AO875" s="22"/>
    </row>
    <row r="876" ht="14.25" hidden="1" customHeight="1">
      <c r="A876" s="26">
        <v>3322.0</v>
      </c>
      <c r="B876" s="18"/>
      <c r="C876" s="12" t="str">
        <f t="shared" si="1"/>
        <v>3322</v>
      </c>
      <c r="D876" s="13">
        <v>42317.0</v>
      </c>
      <c r="E876" s="79" t="s">
        <v>4429</v>
      </c>
      <c r="F876" s="15" t="s">
        <v>25</v>
      </c>
      <c r="G876" s="22" t="s">
        <v>4430</v>
      </c>
      <c r="H876" s="17">
        <v>1.6E7</v>
      </c>
      <c r="I876" s="18" t="s">
        <v>27</v>
      </c>
      <c r="J876" s="23"/>
      <c r="K876" s="16" t="s">
        <v>4431</v>
      </c>
      <c r="L876" s="20">
        <f t="shared" si="2"/>
        <v>42258</v>
      </c>
      <c r="M876" s="20">
        <f t="shared" si="3"/>
        <v>43718</v>
      </c>
      <c r="N876" s="29" t="s">
        <v>29</v>
      </c>
      <c r="O876" s="13" t="s">
        <v>30</v>
      </c>
      <c r="P876" s="22" t="s">
        <v>2927</v>
      </c>
      <c r="Q876" s="22" t="s">
        <v>4432</v>
      </c>
      <c r="R876" s="22" t="s">
        <v>1021</v>
      </c>
      <c r="S876" s="22" t="s">
        <v>4433</v>
      </c>
      <c r="T876" s="14" t="s">
        <v>4434</v>
      </c>
      <c r="U876" s="23" t="s">
        <v>59</v>
      </c>
      <c r="V876" s="30"/>
      <c r="W876" s="23"/>
      <c r="X876" s="22"/>
      <c r="Y876" s="22"/>
      <c r="Z876" s="22"/>
      <c r="AA876" s="22"/>
      <c r="AB876" s="22"/>
      <c r="AC876" s="22"/>
      <c r="AD876" s="22"/>
      <c r="AE876" s="22"/>
      <c r="AF876" s="22"/>
      <c r="AG876" s="22"/>
      <c r="AH876" s="22"/>
      <c r="AI876" s="22"/>
      <c r="AJ876" s="22"/>
      <c r="AK876" s="22"/>
      <c r="AL876" s="22"/>
      <c r="AM876" s="22"/>
      <c r="AN876" s="22"/>
      <c r="AO876" s="22"/>
    </row>
    <row r="877" ht="14.25" hidden="1" customHeight="1">
      <c r="A877" s="26">
        <v>3323.0</v>
      </c>
      <c r="B877" s="18"/>
      <c r="C877" s="12" t="str">
        <f t="shared" si="1"/>
        <v>3323</v>
      </c>
      <c r="D877" s="13">
        <v>42321.0</v>
      </c>
      <c r="E877" s="22"/>
      <c r="F877" s="23" t="s">
        <v>38</v>
      </c>
      <c r="G877" s="16" t="s">
        <v>4435</v>
      </c>
      <c r="H877" s="17">
        <v>193400.0</v>
      </c>
      <c r="I877" s="18" t="s">
        <v>97</v>
      </c>
      <c r="J877" s="23"/>
      <c r="K877" s="16" t="s">
        <v>4436</v>
      </c>
      <c r="L877" s="20">
        <f t="shared" si="2"/>
        <v>41857</v>
      </c>
      <c r="M877" s="20">
        <f t="shared" si="3"/>
        <v>42369</v>
      </c>
      <c r="N877" s="29" t="s">
        <v>117</v>
      </c>
      <c r="O877" s="18" t="s">
        <v>1928</v>
      </c>
      <c r="P877" s="23" t="s">
        <v>1929</v>
      </c>
      <c r="Q877" s="16" t="s">
        <v>2991</v>
      </c>
      <c r="R877" s="16" t="s">
        <v>2213</v>
      </c>
      <c r="S877" s="16" t="s">
        <v>2331</v>
      </c>
      <c r="T877" s="16"/>
      <c r="U877" s="23" t="s">
        <v>91</v>
      </c>
      <c r="V877" s="55"/>
      <c r="W877" s="23"/>
      <c r="X877" s="22"/>
      <c r="Y877" s="22"/>
      <c r="Z877" s="22"/>
      <c r="AA877" s="22"/>
      <c r="AB877" s="22"/>
      <c r="AC877" s="22"/>
      <c r="AD877" s="22"/>
      <c r="AE877" s="22"/>
      <c r="AF877" s="22"/>
      <c r="AG877" s="22"/>
      <c r="AH877" s="22"/>
      <c r="AI877" s="22"/>
      <c r="AJ877" s="22"/>
      <c r="AK877" s="22"/>
      <c r="AL877" s="22"/>
      <c r="AM877" s="22"/>
      <c r="AN877" s="22"/>
      <c r="AO877" s="22"/>
    </row>
    <row r="878" ht="14.25" hidden="1" customHeight="1">
      <c r="A878" s="26">
        <v>3324.0</v>
      </c>
      <c r="B878" s="18">
        <v>9.0</v>
      </c>
      <c r="C878" s="12" t="str">
        <f t="shared" si="1"/>
        <v>3324-09</v>
      </c>
      <c r="D878" s="13">
        <v>44474.0</v>
      </c>
      <c r="E878" s="79" t="s">
        <v>4437</v>
      </c>
      <c r="F878" s="80" t="s">
        <v>38</v>
      </c>
      <c r="G878" s="22" t="s">
        <v>4438</v>
      </c>
      <c r="H878" s="17">
        <v>2545000.0</v>
      </c>
      <c r="I878" s="18" t="s">
        <v>27</v>
      </c>
      <c r="J878" s="23"/>
      <c r="K878" s="16" t="s">
        <v>4439</v>
      </c>
      <c r="L878" s="20">
        <f t="shared" si="2"/>
        <v>42267</v>
      </c>
      <c r="M878" s="20">
        <f t="shared" si="3"/>
        <v>44530</v>
      </c>
      <c r="N878" s="29" t="s">
        <v>29</v>
      </c>
      <c r="O878" s="13" t="s">
        <v>30</v>
      </c>
      <c r="P878" s="22" t="s">
        <v>3931</v>
      </c>
      <c r="Q878" s="22" t="s">
        <v>4440</v>
      </c>
      <c r="R878" s="22" t="s">
        <v>4441</v>
      </c>
      <c r="S878" s="22" t="s">
        <v>4442</v>
      </c>
      <c r="T878" s="14" t="s">
        <v>4443</v>
      </c>
      <c r="U878" s="23" t="s">
        <v>233</v>
      </c>
      <c r="V878" s="23"/>
      <c r="W878" s="23"/>
      <c r="X878" s="22"/>
      <c r="Y878" s="22"/>
      <c r="Z878" s="22"/>
      <c r="AA878" s="22"/>
      <c r="AB878" s="22"/>
      <c r="AC878" s="22"/>
      <c r="AD878" s="22"/>
      <c r="AE878" s="22"/>
      <c r="AF878" s="22"/>
      <c r="AG878" s="22"/>
      <c r="AH878" s="22"/>
      <c r="AI878" s="22"/>
      <c r="AJ878" s="22"/>
      <c r="AK878" s="22"/>
      <c r="AL878" s="22"/>
      <c r="AM878" s="22"/>
      <c r="AN878" s="22"/>
      <c r="AO878" s="22"/>
    </row>
    <row r="879" ht="14.25" hidden="1" customHeight="1">
      <c r="A879" s="26">
        <v>3324.0</v>
      </c>
      <c r="B879" s="18">
        <v>6.0</v>
      </c>
      <c r="C879" s="12" t="str">
        <f t="shared" si="1"/>
        <v>3324-06</v>
      </c>
      <c r="D879" s="59">
        <v>43741.0</v>
      </c>
      <c r="E879" s="27" t="s">
        <v>4437</v>
      </c>
      <c r="F879" s="28" t="s">
        <v>38</v>
      </c>
      <c r="G879" s="16" t="s">
        <v>4438</v>
      </c>
      <c r="H879" s="17">
        <v>1600000.0</v>
      </c>
      <c r="I879" s="18" t="s">
        <v>27</v>
      </c>
      <c r="J879" s="23"/>
      <c r="K879" s="16" t="s">
        <v>4444</v>
      </c>
      <c r="L879" s="20">
        <f t="shared" si="2"/>
        <v>42267</v>
      </c>
      <c r="M879" s="20">
        <f t="shared" si="3"/>
        <v>43830</v>
      </c>
      <c r="N879" s="86" t="s">
        <v>29</v>
      </c>
      <c r="O879" s="18" t="s">
        <v>30</v>
      </c>
      <c r="P879" s="16" t="s">
        <v>3931</v>
      </c>
      <c r="Q879" s="16" t="s">
        <v>4445</v>
      </c>
      <c r="R879" s="16" t="s">
        <v>4441</v>
      </c>
      <c r="S879" s="16" t="s">
        <v>4442</v>
      </c>
      <c r="T879" s="16" t="s">
        <v>4443</v>
      </c>
      <c r="U879" s="23" t="s">
        <v>233</v>
      </c>
      <c r="V879" s="55"/>
      <c r="W879" s="23"/>
      <c r="X879" s="22"/>
      <c r="Y879" s="22"/>
      <c r="Z879" s="22"/>
      <c r="AA879" s="22"/>
      <c r="AB879" s="22"/>
      <c r="AC879" s="25"/>
      <c r="AD879" s="22"/>
      <c r="AE879" s="22"/>
      <c r="AF879" s="22"/>
      <c r="AG879" s="22"/>
      <c r="AH879" s="22"/>
      <c r="AI879" s="22"/>
      <c r="AJ879" s="22"/>
      <c r="AK879" s="22"/>
      <c r="AL879" s="22"/>
      <c r="AM879" s="22"/>
      <c r="AN879" s="22"/>
      <c r="AO879" s="22"/>
    </row>
    <row r="880" ht="14.25" hidden="1" customHeight="1">
      <c r="A880" s="26">
        <v>3325.0</v>
      </c>
      <c r="B880" s="26">
        <v>5.0</v>
      </c>
      <c r="C880" s="12" t="str">
        <f t="shared" si="1"/>
        <v>3325-05</v>
      </c>
      <c r="D880" s="29">
        <v>43258.0</v>
      </c>
      <c r="E880" s="14" t="s">
        <v>4446</v>
      </c>
      <c r="F880" s="15" t="s">
        <v>25</v>
      </c>
      <c r="G880" s="16" t="s">
        <v>4447</v>
      </c>
      <c r="H880" s="17">
        <v>2883965.0</v>
      </c>
      <c r="I880" s="18" t="s">
        <v>27</v>
      </c>
      <c r="J880" s="32"/>
      <c r="K880" s="14" t="s">
        <v>4448</v>
      </c>
      <c r="L880" s="20">
        <f t="shared" si="2"/>
        <v>42186</v>
      </c>
      <c r="M880" s="20">
        <f t="shared" si="3"/>
        <v>43372</v>
      </c>
      <c r="N880" s="29" t="s">
        <v>29</v>
      </c>
      <c r="O880" s="13" t="s">
        <v>30</v>
      </c>
      <c r="P880" s="14" t="s">
        <v>3606</v>
      </c>
      <c r="Q880" s="22" t="s">
        <v>4449</v>
      </c>
      <c r="R880" s="22" t="s">
        <v>4450</v>
      </c>
      <c r="S880" s="22" t="s">
        <v>4451</v>
      </c>
      <c r="T880" s="16" t="s">
        <v>4452</v>
      </c>
      <c r="U880" s="23" t="s">
        <v>683</v>
      </c>
      <c r="V880" s="23"/>
      <c r="W880" s="23"/>
      <c r="X880" s="22"/>
      <c r="Y880" s="22"/>
      <c r="Z880" s="22"/>
      <c r="AA880" s="22"/>
      <c r="AB880" s="22"/>
      <c r="AC880" s="22"/>
      <c r="AD880" s="22"/>
      <c r="AE880" s="22"/>
      <c r="AF880" s="22"/>
      <c r="AG880" s="22"/>
      <c r="AH880" s="22"/>
      <c r="AI880" s="22"/>
      <c r="AJ880" s="22"/>
      <c r="AK880" s="22"/>
      <c r="AL880" s="22"/>
      <c r="AM880" s="22"/>
      <c r="AN880" s="22"/>
      <c r="AO880" s="22"/>
    </row>
    <row r="881" ht="14.25" hidden="1" customHeight="1">
      <c r="A881" s="37">
        <v>3326.0</v>
      </c>
      <c r="B881" s="26">
        <v>1.0</v>
      </c>
      <c r="C881" s="12" t="str">
        <f t="shared" si="1"/>
        <v>3326-01</v>
      </c>
      <c r="D881" s="13">
        <v>42824.0</v>
      </c>
      <c r="E881" s="14" t="s">
        <v>4453</v>
      </c>
      <c r="F881" s="15" t="s">
        <v>25</v>
      </c>
      <c r="G881" s="16" t="s">
        <v>4454</v>
      </c>
      <c r="H881" s="17">
        <v>220650.0</v>
      </c>
      <c r="I881" s="18" t="s">
        <v>97</v>
      </c>
      <c r="J881" s="32"/>
      <c r="K881" s="15" t="s">
        <v>4455</v>
      </c>
      <c r="L881" s="20">
        <f t="shared" si="2"/>
        <v>41609</v>
      </c>
      <c r="M881" s="20">
        <f t="shared" si="3"/>
        <v>43069</v>
      </c>
      <c r="N881" s="39" t="s">
        <v>186</v>
      </c>
      <c r="O881" s="40" t="s">
        <v>187</v>
      </c>
      <c r="P881" s="15"/>
      <c r="Q881" s="22" t="s">
        <v>4456</v>
      </c>
      <c r="R881" s="22" t="s">
        <v>4457</v>
      </c>
      <c r="S881" s="22" t="s">
        <v>4458</v>
      </c>
      <c r="T881" s="16" t="s">
        <v>4459</v>
      </c>
      <c r="U881" s="23" t="s">
        <v>46</v>
      </c>
      <c r="V881" s="55"/>
      <c r="W881" s="23"/>
      <c r="X881" s="22"/>
      <c r="Y881" s="22"/>
      <c r="Z881" s="22"/>
      <c r="AA881" s="22"/>
      <c r="AB881" s="22"/>
      <c r="AC881" s="22"/>
      <c r="AD881" s="22"/>
      <c r="AE881" s="22"/>
      <c r="AF881" s="22"/>
      <c r="AG881" s="22"/>
      <c r="AH881" s="22"/>
      <c r="AI881" s="22"/>
      <c r="AJ881" s="22"/>
      <c r="AK881" s="22"/>
      <c r="AL881" s="22"/>
      <c r="AM881" s="22"/>
      <c r="AN881" s="22"/>
      <c r="AO881" s="22"/>
    </row>
    <row r="882" ht="14.25" hidden="1" customHeight="1">
      <c r="A882" s="26">
        <v>3327.0</v>
      </c>
      <c r="B882" s="18"/>
      <c r="C882" s="12" t="str">
        <f t="shared" si="1"/>
        <v>3327</v>
      </c>
      <c r="D882" s="13">
        <v>42328.0</v>
      </c>
      <c r="E882" s="22"/>
      <c r="F882" s="23" t="s">
        <v>38</v>
      </c>
      <c r="G882" s="16" t="s">
        <v>4460</v>
      </c>
      <c r="H882" s="17">
        <v>79300.0</v>
      </c>
      <c r="I882" s="18" t="s">
        <v>97</v>
      </c>
      <c r="J882" s="23"/>
      <c r="K882" s="16" t="s">
        <v>4461</v>
      </c>
      <c r="L882" s="20">
        <f t="shared" si="2"/>
        <v>42153</v>
      </c>
      <c r="M882" s="20">
        <f t="shared" si="3"/>
        <v>42369</v>
      </c>
      <c r="N882" s="29" t="s">
        <v>117</v>
      </c>
      <c r="O882" s="18" t="s">
        <v>1928</v>
      </c>
      <c r="P882" s="23" t="s">
        <v>1929</v>
      </c>
      <c r="Q882" s="16" t="s">
        <v>2216</v>
      </c>
      <c r="R882" s="16" t="s">
        <v>2256</v>
      </c>
      <c r="S882" s="16" t="s">
        <v>2331</v>
      </c>
      <c r="T882" s="16"/>
      <c r="U882" s="23" t="s">
        <v>74</v>
      </c>
      <c r="V882" s="23"/>
      <c r="W882" s="23"/>
      <c r="X882" s="22"/>
      <c r="Y882" s="22"/>
      <c r="Z882" s="22"/>
      <c r="AA882" s="22"/>
      <c r="AB882" s="22"/>
      <c r="AC882" s="22"/>
      <c r="AD882" s="22"/>
      <c r="AE882" s="22"/>
      <c r="AF882" s="22"/>
      <c r="AG882" s="22"/>
      <c r="AH882" s="22"/>
      <c r="AI882" s="22"/>
      <c r="AJ882" s="22"/>
      <c r="AK882" s="22"/>
      <c r="AL882" s="22"/>
      <c r="AM882" s="22"/>
      <c r="AN882" s="22"/>
      <c r="AO882" s="22"/>
    </row>
    <row r="883" ht="14.25" hidden="1" customHeight="1">
      <c r="A883" s="26">
        <v>3328.0</v>
      </c>
      <c r="B883" s="18"/>
      <c r="C883" s="12" t="str">
        <f t="shared" si="1"/>
        <v>3328</v>
      </c>
      <c r="D883" s="13">
        <v>42328.0</v>
      </c>
      <c r="E883" s="22"/>
      <c r="F883" s="23" t="s">
        <v>38</v>
      </c>
      <c r="G883" s="16" t="s">
        <v>2255</v>
      </c>
      <c r="H883" s="17">
        <v>143600.0</v>
      </c>
      <c r="I883" s="18" t="s">
        <v>97</v>
      </c>
      <c r="J883" s="23"/>
      <c r="K883" s="16" t="s">
        <v>4462</v>
      </c>
      <c r="L883" s="20">
        <f t="shared" si="2"/>
        <v>41277</v>
      </c>
      <c r="M883" s="20">
        <f t="shared" si="3"/>
        <v>42369</v>
      </c>
      <c r="N883" s="29" t="s">
        <v>117</v>
      </c>
      <c r="O883" s="18" t="s">
        <v>1928</v>
      </c>
      <c r="P883" s="23" t="s">
        <v>1929</v>
      </c>
      <c r="Q883" s="16" t="s">
        <v>2216</v>
      </c>
      <c r="R883" s="16" t="s">
        <v>2256</v>
      </c>
      <c r="S883" s="16" t="s">
        <v>2331</v>
      </c>
      <c r="T883" s="16"/>
      <c r="U883" s="23" t="s">
        <v>218</v>
      </c>
      <c r="V883" s="23"/>
      <c r="W883" s="23"/>
      <c r="X883" s="22"/>
      <c r="Y883" s="22"/>
      <c r="Z883" s="22"/>
      <c r="AA883" s="22"/>
      <c r="AB883" s="22"/>
      <c r="AC883" s="22"/>
      <c r="AD883" s="22"/>
      <c r="AE883" s="22"/>
      <c r="AF883" s="22"/>
      <c r="AG883" s="22"/>
      <c r="AH883" s="22"/>
      <c r="AI883" s="22"/>
      <c r="AJ883" s="22"/>
      <c r="AK883" s="22"/>
      <c r="AL883" s="22"/>
      <c r="AM883" s="22"/>
      <c r="AN883" s="22"/>
      <c r="AO883" s="22"/>
    </row>
    <row r="884" ht="14.25" hidden="1" customHeight="1">
      <c r="A884" s="26">
        <v>3329.0</v>
      </c>
      <c r="B884" s="18"/>
      <c r="C884" s="12" t="str">
        <f t="shared" si="1"/>
        <v>3329</v>
      </c>
      <c r="D884" s="13">
        <v>42328.0</v>
      </c>
      <c r="E884" s="79"/>
      <c r="F884" s="80"/>
      <c r="G884" s="22" t="s">
        <v>4463</v>
      </c>
      <c r="H884" s="17">
        <v>70076.0</v>
      </c>
      <c r="I884" s="18" t="s">
        <v>27</v>
      </c>
      <c r="J884" s="23"/>
      <c r="K884" s="16" t="s">
        <v>4464</v>
      </c>
      <c r="L884" s="20">
        <f t="shared" si="2"/>
        <v>42248</v>
      </c>
      <c r="M884" s="20">
        <f t="shared" si="3"/>
        <v>42400</v>
      </c>
      <c r="N884" s="29" t="s">
        <v>29</v>
      </c>
      <c r="O884" s="13" t="s">
        <v>30</v>
      </c>
      <c r="P884" s="22" t="s">
        <v>4003</v>
      </c>
      <c r="Q884" s="22" t="s">
        <v>4465</v>
      </c>
      <c r="R884" s="22" t="s">
        <v>43</v>
      </c>
      <c r="S884" s="22"/>
      <c r="T884" s="14"/>
      <c r="U884" s="23" t="s">
        <v>91</v>
      </c>
      <c r="V884" s="55"/>
      <c r="W884" s="23"/>
      <c r="X884" s="22"/>
      <c r="Y884" s="22"/>
      <c r="Z884" s="22"/>
      <c r="AA884" s="22"/>
      <c r="AB884" s="22"/>
      <c r="AC884" s="22"/>
      <c r="AD884" s="22"/>
      <c r="AE884" s="22"/>
      <c r="AF884" s="22"/>
      <c r="AG884" s="22"/>
      <c r="AH884" s="22"/>
      <c r="AI884" s="22"/>
      <c r="AJ884" s="22"/>
      <c r="AK884" s="22"/>
      <c r="AL884" s="22"/>
      <c r="AM884" s="22"/>
      <c r="AN884" s="22"/>
      <c r="AO884" s="22"/>
    </row>
    <row r="885" ht="14.25" hidden="1" customHeight="1">
      <c r="A885" s="26">
        <v>3330.0</v>
      </c>
      <c r="B885" s="18">
        <v>1.0</v>
      </c>
      <c r="C885" s="12" t="str">
        <f t="shared" si="1"/>
        <v>3330-01</v>
      </c>
      <c r="D885" s="13"/>
      <c r="E885" s="79"/>
      <c r="F885" s="80"/>
      <c r="G885" s="22" t="s">
        <v>4466</v>
      </c>
      <c r="H885" s="17">
        <v>2061164.0</v>
      </c>
      <c r="I885" s="18" t="s">
        <v>27</v>
      </c>
      <c r="J885" s="23"/>
      <c r="K885" s="16" t="s">
        <v>4467</v>
      </c>
      <c r="L885" s="20">
        <f t="shared" si="2"/>
        <v>42262</v>
      </c>
      <c r="M885" s="20">
        <f t="shared" si="3"/>
        <v>42535</v>
      </c>
      <c r="N885" s="29" t="s">
        <v>29</v>
      </c>
      <c r="O885" s="13" t="s">
        <v>30</v>
      </c>
      <c r="P885" s="22" t="s">
        <v>3606</v>
      </c>
      <c r="Q885" s="22" t="s">
        <v>4468</v>
      </c>
      <c r="R885" s="22" t="s">
        <v>4469</v>
      </c>
      <c r="S885" s="22" t="s">
        <v>4470</v>
      </c>
      <c r="T885" s="14"/>
      <c r="U885" s="23" t="s">
        <v>3324</v>
      </c>
      <c r="V885" s="30"/>
      <c r="W885" s="23"/>
      <c r="X885" s="22"/>
      <c r="Y885" s="22"/>
      <c r="Z885" s="22"/>
      <c r="AA885" s="22"/>
      <c r="AB885" s="24"/>
      <c r="AC885" s="22"/>
      <c r="AD885" s="22"/>
      <c r="AE885" s="22"/>
      <c r="AF885" s="22"/>
      <c r="AG885" s="22"/>
      <c r="AH885" s="22"/>
      <c r="AI885" s="22"/>
      <c r="AJ885" s="22"/>
      <c r="AK885" s="22"/>
      <c r="AL885" s="22"/>
      <c r="AM885" s="22"/>
      <c r="AN885" s="22"/>
      <c r="AO885" s="22"/>
    </row>
    <row r="886" ht="14.25" hidden="1" customHeight="1">
      <c r="A886" s="26">
        <v>3331.0</v>
      </c>
      <c r="B886" s="18">
        <v>3.0</v>
      </c>
      <c r="C886" s="12" t="str">
        <f t="shared" si="1"/>
        <v>3331-03</v>
      </c>
      <c r="D886" s="13">
        <v>43531.0</v>
      </c>
      <c r="E886" s="22"/>
      <c r="F886" s="15" t="s">
        <v>25</v>
      </c>
      <c r="G886" s="16" t="s">
        <v>4471</v>
      </c>
      <c r="H886" s="17">
        <v>1350000.0</v>
      </c>
      <c r="I886" s="18" t="s">
        <v>97</v>
      </c>
      <c r="J886" s="23"/>
      <c r="K886" s="16" t="s">
        <v>4472</v>
      </c>
      <c r="L886" s="20">
        <f t="shared" si="2"/>
        <v>42298</v>
      </c>
      <c r="M886" s="20">
        <f t="shared" si="3"/>
        <v>43830</v>
      </c>
      <c r="N886" s="29" t="s">
        <v>117</v>
      </c>
      <c r="O886" s="18" t="s">
        <v>2436</v>
      </c>
      <c r="P886" s="16" t="s">
        <v>3036</v>
      </c>
      <c r="Q886" s="16" t="s">
        <v>4473</v>
      </c>
      <c r="R886" s="16" t="s">
        <v>3832</v>
      </c>
      <c r="S886" s="16" t="s">
        <v>4474</v>
      </c>
      <c r="T886" s="16" t="s">
        <v>4475</v>
      </c>
      <c r="U886" s="23" t="s">
        <v>83</v>
      </c>
      <c r="V886" s="30"/>
      <c r="W886" s="23"/>
      <c r="X886" s="22"/>
      <c r="Y886" s="22"/>
      <c r="Z886" s="22"/>
      <c r="AA886" s="22"/>
      <c r="AB886" s="25"/>
      <c r="AC886" s="22"/>
      <c r="AD886" s="22"/>
      <c r="AE886" s="22"/>
      <c r="AF886" s="22"/>
      <c r="AG886" s="22"/>
      <c r="AH886" s="22"/>
      <c r="AI886" s="22"/>
      <c r="AJ886" s="22"/>
      <c r="AK886" s="22"/>
      <c r="AL886" s="22"/>
      <c r="AM886" s="22"/>
      <c r="AN886" s="22"/>
      <c r="AO886" s="22"/>
    </row>
    <row r="887" ht="14.25" hidden="1" customHeight="1">
      <c r="A887" s="26">
        <v>3332.0</v>
      </c>
      <c r="B887" s="18">
        <v>2.0</v>
      </c>
      <c r="C887" s="12" t="str">
        <f t="shared" si="1"/>
        <v>3332-02</v>
      </c>
      <c r="D887" s="13">
        <v>42877.0</v>
      </c>
      <c r="E887" s="22"/>
      <c r="F887" s="23" t="s">
        <v>38</v>
      </c>
      <c r="G887" s="16" t="s">
        <v>4476</v>
      </c>
      <c r="H887" s="17">
        <v>4700000.0</v>
      </c>
      <c r="I887" s="18" t="s">
        <v>27</v>
      </c>
      <c r="J887" s="23"/>
      <c r="K887" s="16" t="s">
        <v>4477</v>
      </c>
      <c r="L887" s="20">
        <f t="shared" si="2"/>
        <v>41791</v>
      </c>
      <c r="M887" s="20">
        <f t="shared" si="3"/>
        <v>43465</v>
      </c>
      <c r="N887" s="29" t="s">
        <v>117</v>
      </c>
      <c r="O887" s="58" t="s">
        <v>961</v>
      </c>
      <c r="P887" s="16" t="s">
        <v>962</v>
      </c>
      <c r="Q887" s="16" t="s">
        <v>4478</v>
      </c>
      <c r="R887" s="16" t="s">
        <v>1220</v>
      </c>
      <c r="S887" s="16" t="s">
        <v>972</v>
      </c>
      <c r="T887" s="16" t="s">
        <v>4479</v>
      </c>
      <c r="U887" s="23" t="s">
        <v>83</v>
      </c>
      <c r="V887" s="30"/>
      <c r="W887" s="23"/>
      <c r="X887" s="22"/>
      <c r="Y887" s="22"/>
      <c r="Z887" s="22"/>
      <c r="AA887" s="22"/>
      <c r="AB887" s="22"/>
      <c r="AC887" s="25"/>
      <c r="AD887" s="22"/>
      <c r="AE887" s="22"/>
      <c r="AF887" s="22"/>
      <c r="AG887" s="22"/>
      <c r="AH887" s="22"/>
      <c r="AI887" s="22"/>
      <c r="AJ887" s="22"/>
      <c r="AK887" s="22"/>
      <c r="AL887" s="22"/>
      <c r="AM887" s="22"/>
      <c r="AN887" s="22"/>
      <c r="AO887" s="22"/>
    </row>
    <row r="888" ht="14.25" hidden="1" customHeight="1">
      <c r="A888" s="37">
        <v>3333.0</v>
      </c>
      <c r="B888" s="18">
        <v>1.0</v>
      </c>
      <c r="C888" s="12" t="str">
        <f t="shared" si="1"/>
        <v>3333-01</v>
      </c>
      <c r="D888" s="13">
        <v>42433.0</v>
      </c>
      <c r="E888" s="16" t="s">
        <v>4480</v>
      </c>
      <c r="F888" s="15" t="s">
        <v>25</v>
      </c>
      <c r="G888" s="22" t="s">
        <v>4481</v>
      </c>
      <c r="H888" s="17">
        <v>1836766.9</v>
      </c>
      <c r="I888" s="18" t="s">
        <v>97</v>
      </c>
      <c r="J888" s="22"/>
      <c r="K888" s="15" t="s">
        <v>4482</v>
      </c>
      <c r="L888" s="20">
        <f t="shared" si="2"/>
        <v>41555</v>
      </c>
      <c r="M888" s="20">
        <f t="shared" si="3"/>
        <v>42643</v>
      </c>
      <c r="N888" s="39" t="s">
        <v>186</v>
      </c>
      <c r="O888" s="40" t="s">
        <v>187</v>
      </c>
      <c r="P888" s="15" t="s">
        <v>1482</v>
      </c>
      <c r="Q888" s="22" t="s">
        <v>4483</v>
      </c>
      <c r="R888" s="16" t="s">
        <v>58</v>
      </c>
      <c r="S888" s="22" t="s">
        <v>4484</v>
      </c>
      <c r="T888" s="16" t="s">
        <v>4485</v>
      </c>
      <c r="U888" s="23" t="s">
        <v>83</v>
      </c>
      <c r="V888" s="30"/>
      <c r="W888" s="23"/>
      <c r="X888" s="22"/>
      <c r="Y888" s="22"/>
      <c r="Z888" s="22"/>
      <c r="AA888" s="22"/>
      <c r="AB888" s="22"/>
      <c r="AC888" s="22"/>
      <c r="AD888" s="22"/>
      <c r="AE888" s="22"/>
      <c r="AF888" s="22"/>
      <c r="AG888" s="22"/>
      <c r="AH888" s="22"/>
      <c r="AI888" s="22"/>
      <c r="AJ888" s="22"/>
      <c r="AK888" s="22"/>
      <c r="AL888" s="22"/>
      <c r="AM888" s="22"/>
      <c r="AN888" s="22"/>
      <c r="AO888" s="22"/>
    </row>
    <row r="889" ht="14.25" hidden="1" customHeight="1">
      <c r="A889" s="26">
        <v>3334.0</v>
      </c>
      <c r="B889" s="18">
        <v>3.0</v>
      </c>
      <c r="C889" s="12" t="str">
        <f t="shared" si="1"/>
        <v>3334-03</v>
      </c>
      <c r="D889" s="13">
        <v>43098.0</v>
      </c>
      <c r="E889" s="79">
        <v>1500890.0</v>
      </c>
      <c r="F889" s="15" t="s">
        <v>25</v>
      </c>
      <c r="G889" s="22" t="s">
        <v>4486</v>
      </c>
      <c r="H889" s="17">
        <v>1.61932716E9</v>
      </c>
      <c r="I889" s="18" t="s">
        <v>1054</v>
      </c>
      <c r="J889" s="23"/>
      <c r="K889" s="16" t="s">
        <v>4487</v>
      </c>
      <c r="L889" s="20">
        <f t="shared" si="2"/>
        <v>42309</v>
      </c>
      <c r="M889" s="20">
        <f t="shared" si="3"/>
        <v>43189</v>
      </c>
      <c r="N889" s="29" t="s">
        <v>29</v>
      </c>
      <c r="O889" s="18" t="s">
        <v>1056</v>
      </c>
      <c r="P889" s="22" t="s">
        <v>4488</v>
      </c>
      <c r="Q889" s="22" t="s">
        <v>4489</v>
      </c>
      <c r="R889" s="22" t="s">
        <v>4490</v>
      </c>
      <c r="S889" s="22" t="s">
        <v>4491</v>
      </c>
      <c r="T889" s="14" t="s">
        <v>4492</v>
      </c>
      <c r="U889" s="23" t="s">
        <v>218</v>
      </c>
      <c r="V889" s="30"/>
      <c r="W889" s="23"/>
      <c r="X889" s="22"/>
      <c r="Y889" s="22"/>
      <c r="Z889" s="22"/>
      <c r="AA889" s="22"/>
      <c r="AB889" s="25"/>
      <c r="AC889" s="22"/>
      <c r="AD889" s="22"/>
      <c r="AE889" s="22"/>
      <c r="AF889" s="22"/>
      <c r="AG889" s="22"/>
      <c r="AH889" s="22"/>
      <c r="AI889" s="22"/>
      <c r="AJ889" s="22"/>
      <c r="AK889" s="22"/>
      <c r="AL889" s="22"/>
      <c r="AM889" s="22"/>
      <c r="AN889" s="22"/>
      <c r="AO889" s="22"/>
    </row>
    <row r="890" ht="14.25" hidden="1" customHeight="1">
      <c r="A890" s="26">
        <v>3335.0</v>
      </c>
      <c r="B890" s="18">
        <v>3.0</v>
      </c>
      <c r="C890" s="12" t="str">
        <f t="shared" si="1"/>
        <v>3335-03</v>
      </c>
      <c r="D890" s="13">
        <v>42865.0</v>
      </c>
      <c r="E890" s="79" t="s">
        <v>4493</v>
      </c>
      <c r="F890" s="15" t="s">
        <v>25</v>
      </c>
      <c r="G890" s="22" t="s">
        <v>4494</v>
      </c>
      <c r="H890" s="17">
        <v>3100000.0</v>
      </c>
      <c r="I890" s="18" t="s">
        <v>27</v>
      </c>
      <c r="J890" s="23"/>
      <c r="K890" s="16" t="s">
        <v>4495</v>
      </c>
      <c r="L890" s="20">
        <f t="shared" si="2"/>
        <v>41912</v>
      </c>
      <c r="M890" s="20">
        <f t="shared" si="3"/>
        <v>43737</v>
      </c>
      <c r="N890" s="29" t="s">
        <v>29</v>
      </c>
      <c r="O890" s="13" t="s">
        <v>30</v>
      </c>
      <c r="P890" s="22" t="s">
        <v>1237</v>
      </c>
      <c r="Q890" s="22" t="s">
        <v>4496</v>
      </c>
      <c r="R890" s="22" t="s">
        <v>4497</v>
      </c>
      <c r="S890" s="22" t="s">
        <v>4498</v>
      </c>
      <c r="T890" s="14" t="s">
        <v>4499</v>
      </c>
      <c r="U890" s="23" t="s">
        <v>683</v>
      </c>
      <c r="V890" s="55"/>
      <c r="W890" s="23"/>
      <c r="X890" s="2"/>
      <c r="Y890" s="22"/>
      <c r="Z890" s="22"/>
      <c r="AA890" s="22"/>
      <c r="AB890" s="22"/>
      <c r="AC890" s="22"/>
      <c r="AD890" s="22"/>
      <c r="AE890" s="22"/>
      <c r="AF890" s="22"/>
      <c r="AG890" s="22"/>
      <c r="AH890" s="22"/>
      <c r="AI890" s="22"/>
      <c r="AJ890" s="22"/>
      <c r="AK890" s="22"/>
      <c r="AL890" s="22"/>
      <c r="AM890" s="22"/>
      <c r="AN890" s="22"/>
      <c r="AO890" s="22"/>
    </row>
    <row r="891" ht="14.25" hidden="1" customHeight="1">
      <c r="A891" s="37">
        <v>3336.0</v>
      </c>
      <c r="B891" s="18"/>
      <c r="C891" s="12" t="str">
        <f t="shared" si="1"/>
        <v>3336</v>
      </c>
      <c r="D891" s="13">
        <v>42352.0</v>
      </c>
      <c r="E891" s="16" t="s">
        <v>4500</v>
      </c>
      <c r="F891" s="15" t="s">
        <v>38</v>
      </c>
      <c r="G891" s="22" t="s">
        <v>4501</v>
      </c>
      <c r="H891" s="17">
        <v>30576.0</v>
      </c>
      <c r="I891" s="18" t="s">
        <v>97</v>
      </c>
      <c r="J891" s="32">
        <v>7644.0</v>
      </c>
      <c r="K891" s="15" t="s">
        <v>4502</v>
      </c>
      <c r="L891" s="20">
        <f t="shared" si="2"/>
        <v>42248</v>
      </c>
      <c r="M891" s="20">
        <f t="shared" si="3"/>
        <v>43343</v>
      </c>
      <c r="N891" s="39" t="s">
        <v>186</v>
      </c>
      <c r="O891" s="40" t="s">
        <v>187</v>
      </c>
      <c r="P891" s="15"/>
      <c r="Q891" s="22" t="s">
        <v>4503</v>
      </c>
      <c r="R891" s="22" t="s">
        <v>43</v>
      </c>
      <c r="S891" s="22" t="s">
        <v>4504</v>
      </c>
      <c r="T891" s="16" t="s">
        <v>4505</v>
      </c>
      <c r="U891" s="23" t="s">
        <v>46</v>
      </c>
      <c r="V891" s="30"/>
      <c r="W891" s="23"/>
      <c r="X891" s="22"/>
      <c r="Y891" s="22"/>
      <c r="Z891" s="22"/>
      <c r="AA891" s="22"/>
      <c r="AB891" s="22"/>
      <c r="AC891" s="22"/>
      <c r="AD891" s="22"/>
      <c r="AE891" s="22"/>
      <c r="AF891" s="22"/>
      <c r="AG891" s="22"/>
      <c r="AH891" s="22"/>
      <c r="AI891" s="22"/>
      <c r="AJ891" s="22"/>
      <c r="AK891" s="22"/>
      <c r="AL891" s="22"/>
      <c r="AM891" s="22"/>
      <c r="AN891" s="22"/>
      <c r="AO891" s="22"/>
    </row>
    <row r="892" ht="14.25" hidden="1" customHeight="1">
      <c r="A892" s="26">
        <v>3337.0</v>
      </c>
      <c r="B892" s="18">
        <v>1.0</v>
      </c>
      <c r="C892" s="12" t="str">
        <f t="shared" si="1"/>
        <v>3337-01</v>
      </c>
      <c r="D892" s="13">
        <v>42471.0</v>
      </c>
      <c r="E892" s="79" t="s">
        <v>4506</v>
      </c>
      <c r="F892" s="15" t="s">
        <v>25</v>
      </c>
      <c r="G892" s="22" t="s">
        <v>4507</v>
      </c>
      <c r="H892" s="17">
        <v>5076070.0</v>
      </c>
      <c r="I892" s="18" t="s">
        <v>27</v>
      </c>
      <c r="J892" s="23"/>
      <c r="K892" s="16" t="s">
        <v>4508</v>
      </c>
      <c r="L892" s="20">
        <f t="shared" si="2"/>
        <v>41913</v>
      </c>
      <c r="M892" s="20">
        <f t="shared" si="3"/>
        <v>42551</v>
      </c>
      <c r="N892" s="29" t="s">
        <v>29</v>
      </c>
      <c r="O892" s="13" t="s">
        <v>30</v>
      </c>
      <c r="P892" s="22" t="s">
        <v>3606</v>
      </c>
      <c r="Q892" s="22" t="s">
        <v>4509</v>
      </c>
      <c r="R892" s="22" t="s">
        <v>4510</v>
      </c>
      <c r="S892" s="22" t="s">
        <v>4511</v>
      </c>
      <c r="T892" s="14" t="s">
        <v>4512</v>
      </c>
      <c r="U892" s="23" t="s">
        <v>3324</v>
      </c>
      <c r="V892" s="30"/>
      <c r="W892" s="23"/>
      <c r="X892" s="22"/>
      <c r="Y892" s="22"/>
      <c r="Z892" s="22"/>
      <c r="AA892" s="22"/>
      <c r="AB892" s="24"/>
      <c r="AC892" s="22"/>
      <c r="AD892" s="22"/>
      <c r="AE892" s="22"/>
      <c r="AF892" s="22"/>
      <c r="AG892" s="22"/>
      <c r="AH892" s="22"/>
      <c r="AI892" s="22"/>
      <c r="AJ892" s="22"/>
      <c r="AK892" s="22"/>
      <c r="AL892" s="22"/>
      <c r="AM892" s="22"/>
      <c r="AN892" s="22"/>
      <c r="AO892" s="22"/>
    </row>
    <row r="893" ht="14.25" hidden="1" customHeight="1">
      <c r="A893" s="26">
        <v>3338.0</v>
      </c>
      <c r="B893" s="18">
        <v>1.0</v>
      </c>
      <c r="C893" s="12" t="str">
        <f t="shared" si="1"/>
        <v>3338-01</v>
      </c>
      <c r="D893" s="13">
        <v>42641.0</v>
      </c>
      <c r="E893" s="79" t="s">
        <v>4513</v>
      </c>
      <c r="F893" s="80" t="s">
        <v>25</v>
      </c>
      <c r="G893" s="22" t="s">
        <v>4514</v>
      </c>
      <c r="H893" s="17">
        <v>2500000.0</v>
      </c>
      <c r="I893" s="18" t="s">
        <v>27</v>
      </c>
      <c r="J893" s="23"/>
      <c r="K893" s="16" t="s">
        <v>4515</v>
      </c>
      <c r="L893" s="20">
        <f t="shared" si="2"/>
        <v>42307</v>
      </c>
      <c r="M893" s="20">
        <f t="shared" si="3"/>
        <v>42916</v>
      </c>
      <c r="N893" s="29" t="s">
        <v>29</v>
      </c>
      <c r="O893" s="13" t="s">
        <v>30</v>
      </c>
      <c r="P893" s="22" t="s">
        <v>3870</v>
      </c>
      <c r="Q893" s="22" t="s">
        <v>4516</v>
      </c>
      <c r="R893" s="22" t="s">
        <v>1021</v>
      </c>
      <c r="S893" s="22" t="s">
        <v>4517</v>
      </c>
      <c r="T893" s="14" t="s">
        <v>4518</v>
      </c>
      <c r="U893" s="23" t="s">
        <v>91</v>
      </c>
      <c r="V893" s="55"/>
      <c r="W893" s="23"/>
      <c r="X893" s="22"/>
      <c r="Y893" s="22"/>
      <c r="Z893" s="22"/>
      <c r="AA893" s="22"/>
      <c r="AB893" s="25"/>
      <c r="AC893" s="22"/>
      <c r="AD893" s="22"/>
      <c r="AE893" s="22"/>
      <c r="AF893" s="22"/>
      <c r="AG893" s="22"/>
      <c r="AH893" s="22"/>
      <c r="AI893" s="22"/>
      <c r="AJ893" s="22"/>
      <c r="AK893" s="22"/>
      <c r="AL893" s="22"/>
      <c r="AM893" s="22"/>
      <c r="AN893" s="22"/>
      <c r="AO893" s="22"/>
    </row>
    <row r="894" ht="14.25" hidden="1" customHeight="1">
      <c r="A894" s="26">
        <v>3339.0</v>
      </c>
      <c r="B894" s="18"/>
      <c r="C894" s="12" t="str">
        <f t="shared" si="1"/>
        <v>3339</v>
      </c>
      <c r="D894" s="13">
        <v>42356.0</v>
      </c>
      <c r="E894" s="22"/>
      <c r="F894" s="23"/>
      <c r="G894" s="16" t="s">
        <v>4519</v>
      </c>
      <c r="H894" s="17">
        <v>720000.0</v>
      </c>
      <c r="I894" s="18" t="s">
        <v>97</v>
      </c>
      <c r="J894" s="23"/>
      <c r="K894" s="16" t="s">
        <v>4520</v>
      </c>
      <c r="L894" s="20">
        <f t="shared" si="2"/>
        <v>42107</v>
      </c>
      <c r="M894" s="20">
        <f t="shared" si="3"/>
        <v>42490</v>
      </c>
      <c r="N894" s="29" t="s">
        <v>117</v>
      </c>
      <c r="O894" s="18" t="s">
        <v>164</v>
      </c>
      <c r="P894" s="16" t="s">
        <v>753</v>
      </c>
      <c r="Q894" s="16" t="s">
        <v>4521</v>
      </c>
      <c r="R894" s="16" t="s">
        <v>101</v>
      </c>
      <c r="S894" s="16" t="s">
        <v>4521</v>
      </c>
      <c r="T894" s="16"/>
      <c r="U894" s="23" t="s">
        <v>91</v>
      </c>
      <c r="V894" s="23"/>
      <c r="W894" s="23"/>
      <c r="X894" s="22"/>
      <c r="Y894" s="22"/>
      <c r="Z894" s="22"/>
      <c r="AA894" s="22"/>
      <c r="AB894" s="22"/>
      <c r="AC894" s="22"/>
      <c r="AD894" s="22"/>
      <c r="AE894" s="22"/>
      <c r="AF894" s="22"/>
      <c r="AG894" s="22"/>
      <c r="AH894" s="22"/>
      <c r="AI894" s="22"/>
      <c r="AJ894" s="22"/>
      <c r="AK894" s="22"/>
      <c r="AL894" s="22"/>
      <c r="AM894" s="22"/>
      <c r="AN894" s="22"/>
      <c r="AO894" s="22"/>
    </row>
    <row r="895" ht="14.25" hidden="1" customHeight="1">
      <c r="A895" s="26">
        <v>3340.0</v>
      </c>
      <c r="B895" s="18">
        <v>2.0</v>
      </c>
      <c r="C895" s="12" t="str">
        <f t="shared" si="1"/>
        <v>3340-02</v>
      </c>
      <c r="D895" s="13">
        <v>43084.0</v>
      </c>
      <c r="E895" s="79" t="s">
        <v>4522</v>
      </c>
      <c r="F895" s="80" t="s">
        <v>38</v>
      </c>
      <c r="G895" s="22" t="s">
        <v>4523</v>
      </c>
      <c r="H895" s="17">
        <v>550000.0</v>
      </c>
      <c r="I895" s="18" t="s">
        <v>27</v>
      </c>
      <c r="J895" s="23"/>
      <c r="K895" s="16" t="s">
        <v>4524</v>
      </c>
      <c r="L895" s="20">
        <f t="shared" si="2"/>
        <v>42261</v>
      </c>
      <c r="M895" s="20">
        <f t="shared" si="3"/>
        <v>43555</v>
      </c>
      <c r="N895" s="29" t="s">
        <v>29</v>
      </c>
      <c r="O895" s="13" t="s">
        <v>30</v>
      </c>
      <c r="P895" s="22" t="s">
        <v>1237</v>
      </c>
      <c r="Q895" s="22" t="s">
        <v>4525</v>
      </c>
      <c r="R895" s="22" t="s">
        <v>3884</v>
      </c>
      <c r="S895" s="22" t="s">
        <v>4526</v>
      </c>
      <c r="T895" s="14" t="s">
        <v>4527</v>
      </c>
      <c r="U895" s="23" t="s">
        <v>91</v>
      </c>
      <c r="V895" s="55"/>
      <c r="W895" s="23"/>
      <c r="X895" s="25"/>
      <c r="Y895" s="22"/>
      <c r="Z895" s="22"/>
      <c r="AA895" s="22"/>
      <c r="AB895" s="22"/>
      <c r="AC895" s="22"/>
      <c r="AD895" s="25"/>
      <c r="AE895" s="25"/>
      <c r="AF895" s="25"/>
      <c r="AG895" s="25"/>
      <c r="AH895" s="25"/>
      <c r="AI895" s="25"/>
      <c r="AJ895" s="25"/>
      <c r="AK895" s="25"/>
      <c r="AL895" s="25"/>
      <c r="AM895" s="25"/>
      <c r="AN895" s="25"/>
      <c r="AO895" s="25"/>
    </row>
    <row r="896" ht="14.25" hidden="1" customHeight="1">
      <c r="A896" s="26">
        <v>3341.0</v>
      </c>
      <c r="B896" s="18"/>
      <c r="C896" s="12" t="str">
        <f t="shared" si="1"/>
        <v>3341</v>
      </c>
      <c r="D896" s="13">
        <v>42362.0</v>
      </c>
      <c r="E896" s="79"/>
      <c r="F896" s="80"/>
      <c r="G896" s="22" t="s">
        <v>4528</v>
      </c>
      <c r="H896" s="17">
        <v>6000000.0</v>
      </c>
      <c r="I896" s="44" t="s">
        <v>290</v>
      </c>
      <c r="J896" s="23"/>
      <c r="K896" s="16" t="s">
        <v>4529</v>
      </c>
      <c r="L896" s="20">
        <f t="shared" si="2"/>
        <v>42005</v>
      </c>
      <c r="M896" s="20">
        <f t="shared" si="3"/>
        <v>42369</v>
      </c>
      <c r="N896" s="29" t="s">
        <v>29</v>
      </c>
      <c r="O896" s="18" t="s">
        <v>1386</v>
      </c>
      <c r="P896" s="22" t="s">
        <v>3223</v>
      </c>
      <c r="Q896" s="22" t="s">
        <v>4530</v>
      </c>
      <c r="R896" s="22" t="s">
        <v>469</v>
      </c>
      <c r="S896" s="22" t="s">
        <v>4531</v>
      </c>
      <c r="T896" s="14"/>
      <c r="U896" s="23" t="s">
        <v>3324</v>
      </c>
      <c r="V896" s="30"/>
      <c r="W896" s="23"/>
      <c r="X896" s="22"/>
      <c r="Y896" s="25"/>
      <c r="Z896" s="25"/>
      <c r="AA896" s="25"/>
      <c r="AB896" s="24"/>
      <c r="AC896" s="22"/>
      <c r="AD896" s="22"/>
      <c r="AE896" s="22"/>
      <c r="AF896" s="22"/>
      <c r="AG896" s="22"/>
      <c r="AH896" s="22"/>
      <c r="AI896" s="22"/>
      <c r="AJ896" s="22"/>
      <c r="AK896" s="22"/>
      <c r="AL896" s="22"/>
      <c r="AM896" s="22"/>
      <c r="AN896" s="22"/>
      <c r="AO896" s="22"/>
    </row>
    <row r="897" ht="14.25" hidden="1" customHeight="1">
      <c r="A897" s="37">
        <v>3342.0</v>
      </c>
      <c r="B897" s="18"/>
      <c r="C897" s="12" t="str">
        <f t="shared" si="1"/>
        <v>3342</v>
      </c>
      <c r="D897" s="13">
        <v>42362.0</v>
      </c>
      <c r="E897" s="16" t="s">
        <v>4532</v>
      </c>
      <c r="F897" s="15" t="s">
        <v>25</v>
      </c>
      <c r="G897" s="22" t="s">
        <v>4533</v>
      </c>
      <c r="H897" s="17">
        <v>2670500.0</v>
      </c>
      <c r="I897" s="18" t="s">
        <v>97</v>
      </c>
      <c r="J897" s="22"/>
      <c r="K897" s="15" t="s">
        <v>4534</v>
      </c>
      <c r="L897" s="20">
        <f t="shared" si="2"/>
        <v>42278</v>
      </c>
      <c r="M897" s="20">
        <f t="shared" si="3"/>
        <v>43373</v>
      </c>
      <c r="N897" s="39" t="s">
        <v>186</v>
      </c>
      <c r="O897" s="40" t="s">
        <v>187</v>
      </c>
      <c r="P897" s="15"/>
      <c r="Q897" s="22" t="s">
        <v>697</v>
      </c>
      <c r="R897" s="22" t="s">
        <v>697</v>
      </c>
      <c r="S897" s="22" t="s">
        <v>4535</v>
      </c>
      <c r="T897" s="16" t="s">
        <v>4536</v>
      </c>
      <c r="U897" s="23" t="s">
        <v>218</v>
      </c>
      <c r="V897" s="23"/>
      <c r="W897" s="23"/>
      <c r="X897" s="22"/>
      <c r="Y897" s="22"/>
      <c r="Z897" s="22"/>
      <c r="AA897" s="22"/>
      <c r="AB897" s="22"/>
      <c r="AC897" s="22"/>
      <c r="AD897" s="22"/>
      <c r="AE897" s="22"/>
      <c r="AF897" s="22"/>
      <c r="AG897" s="22"/>
      <c r="AH897" s="22"/>
      <c r="AI897" s="22"/>
      <c r="AJ897" s="22"/>
      <c r="AK897" s="22"/>
      <c r="AL897" s="22"/>
      <c r="AM897" s="22"/>
      <c r="AN897" s="22"/>
      <c r="AO897" s="22"/>
    </row>
    <row r="898" ht="14.25" hidden="1" customHeight="1">
      <c r="A898" s="26">
        <v>3343.0</v>
      </c>
      <c r="B898" s="18"/>
      <c r="C898" s="12" t="str">
        <f t="shared" si="1"/>
        <v>3343</v>
      </c>
      <c r="D898" s="13">
        <v>42362.0</v>
      </c>
      <c r="E898" s="79"/>
      <c r="F898" s="80"/>
      <c r="G898" s="22" t="s">
        <v>4537</v>
      </c>
      <c r="H898" s="17">
        <v>205009.0</v>
      </c>
      <c r="I898" s="18" t="s">
        <v>27</v>
      </c>
      <c r="J898" s="23"/>
      <c r="K898" s="16" t="s">
        <v>4538</v>
      </c>
      <c r="L898" s="20">
        <f t="shared" si="2"/>
        <v>41183</v>
      </c>
      <c r="M898" s="20">
        <f t="shared" si="3"/>
        <v>42460</v>
      </c>
      <c r="N898" s="29" t="s">
        <v>29</v>
      </c>
      <c r="O898" s="13" t="s">
        <v>30</v>
      </c>
      <c r="P898" s="22" t="s">
        <v>3931</v>
      </c>
      <c r="Q898" s="22" t="s">
        <v>4539</v>
      </c>
      <c r="R898" s="22" t="s">
        <v>431</v>
      </c>
      <c r="S898" s="22" t="s">
        <v>4540</v>
      </c>
      <c r="T898" s="14"/>
      <c r="U898" s="23" t="s">
        <v>46</v>
      </c>
      <c r="V898" s="23"/>
      <c r="W898" s="23"/>
      <c r="X898" s="22"/>
      <c r="Y898" s="22"/>
      <c r="Z898" s="22"/>
      <c r="AA898" s="22"/>
      <c r="AB898" s="22"/>
      <c r="AC898" s="22"/>
      <c r="AD898" s="22"/>
      <c r="AE898" s="22"/>
      <c r="AF898" s="22"/>
      <c r="AG898" s="22"/>
      <c r="AH898" s="22"/>
      <c r="AI898" s="22"/>
      <c r="AJ898" s="22"/>
      <c r="AK898" s="22"/>
      <c r="AL898" s="22"/>
      <c r="AM898" s="22"/>
      <c r="AN898" s="22"/>
      <c r="AO898" s="22"/>
    </row>
    <row r="899" ht="14.25" customHeight="1">
      <c r="A899" s="26">
        <v>3344.0</v>
      </c>
      <c r="B899" s="18">
        <v>5.0</v>
      </c>
      <c r="C899" s="12" t="str">
        <f t="shared" si="1"/>
        <v>3344-05</v>
      </c>
      <c r="D899" s="13">
        <v>44433.0</v>
      </c>
      <c r="E899" s="79">
        <v>1502551.0</v>
      </c>
      <c r="F899" s="80" t="s">
        <v>25</v>
      </c>
      <c r="G899" s="22" t="s">
        <v>4541</v>
      </c>
      <c r="H899" s="17">
        <v>6.4755E7</v>
      </c>
      <c r="I899" s="18" t="s">
        <v>1054</v>
      </c>
      <c r="J899" s="23"/>
      <c r="K899" s="16" t="s">
        <v>4542</v>
      </c>
      <c r="L899" s="20">
        <f t="shared" si="2"/>
        <v>42390</v>
      </c>
      <c r="M899" s="20" t="str">
        <f t="shared" si="3"/>
        <v>#VALUE!</v>
      </c>
      <c r="N899" s="29" t="s">
        <v>29</v>
      </c>
      <c r="O899" s="18" t="s">
        <v>1056</v>
      </c>
      <c r="P899" s="22" t="s">
        <v>4488</v>
      </c>
      <c r="Q899" s="22" t="s">
        <v>3076</v>
      </c>
      <c r="R899" s="22" t="s">
        <v>3076</v>
      </c>
      <c r="S899" s="22" t="s">
        <v>4543</v>
      </c>
      <c r="T899" s="14" t="s">
        <v>4544</v>
      </c>
      <c r="U899" s="23" t="s">
        <v>285</v>
      </c>
      <c r="V899" s="23"/>
      <c r="W899" s="23"/>
      <c r="X899" s="22"/>
      <c r="Y899" s="22"/>
      <c r="Z899" s="22"/>
      <c r="AA899" s="22"/>
      <c r="AB899" s="22"/>
      <c r="AC899" s="22"/>
      <c r="AD899" s="22"/>
      <c r="AE899" s="22"/>
      <c r="AF899" s="22"/>
      <c r="AG899" s="22"/>
      <c r="AH899" s="22"/>
      <c r="AI899" s="22"/>
      <c r="AJ899" s="22"/>
      <c r="AK899" s="22"/>
      <c r="AL899" s="22"/>
      <c r="AM899" s="22"/>
      <c r="AN899" s="22"/>
      <c r="AO899" s="22"/>
    </row>
    <row r="900" ht="14.25" hidden="1" customHeight="1">
      <c r="A900" s="26">
        <v>3345.0</v>
      </c>
      <c r="B900" s="18">
        <v>2.0</v>
      </c>
      <c r="C900" s="12" t="str">
        <f t="shared" si="1"/>
        <v>3345-02</v>
      </c>
      <c r="D900" s="13">
        <v>43424.0</v>
      </c>
      <c r="E900" s="79" t="s">
        <v>4545</v>
      </c>
      <c r="F900" s="80" t="s">
        <v>25</v>
      </c>
      <c r="G900" s="22" t="s">
        <v>4546</v>
      </c>
      <c r="H900" s="17">
        <v>2600000.0</v>
      </c>
      <c r="I900" s="18" t="s">
        <v>170</v>
      </c>
      <c r="J900" s="23"/>
      <c r="K900" s="16" t="s">
        <v>4547</v>
      </c>
      <c r="L900" s="20">
        <f t="shared" si="2"/>
        <v>42293</v>
      </c>
      <c r="M900" s="20">
        <f t="shared" si="3"/>
        <v>43646</v>
      </c>
      <c r="N900" s="29" t="s">
        <v>29</v>
      </c>
      <c r="O900" s="18" t="s">
        <v>172</v>
      </c>
      <c r="P900" s="22" t="s">
        <v>1549</v>
      </c>
      <c r="Q900" s="22" t="s">
        <v>4548</v>
      </c>
      <c r="R900" s="22" t="s">
        <v>4549</v>
      </c>
      <c r="S900" s="22" t="s">
        <v>4550</v>
      </c>
      <c r="T900" s="14" t="s">
        <v>4551</v>
      </c>
      <c r="U900" s="23" t="s">
        <v>338</v>
      </c>
      <c r="V900" s="23"/>
      <c r="W900" s="23"/>
      <c r="X900" s="22"/>
      <c r="Y900" s="22"/>
      <c r="Z900" s="22"/>
      <c r="AA900" s="22"/>
      <c r="AB900" s="25"/>
      <c r="AC900" s="22"/>
      <c r="AD900" s="22"/>
      <c r="AE900" s="22"/>
      <c r="AF900" s="22"/>
      <c r="AG900" s="22"/>
      <c r="AH900" s="22"/>
      <c r="AI900" s="22"/>
      <c r="AJ900" s="22"/>
      <c r="AK900" s="22"/>
      <c r="AL900" s="22"/>
      <c r="AM900" s="22"/>
      <c r="AN900" s="22"/>
      <c r="AO900" s="22"/>
    </row>
    <row r="901" ht="14.25" hidden="1" customHeight="1">
      <c r="A901" s="37">
        <v>3346.0</v>
      </c>
      <c r="B901" s="26"/>
      <c r="C901" s="12" t="str">
        <f t="shared" si="1"/>
        <v>3346</v>
      </c>
      <c r="D901" s="13">
        <v>42368.0</v>
      </c>
      <c r="E901" s="14" t="s">
        <v>4552</v>
      </c>
      <c r="F901" s="15" t="s">
        <v>25</v>
      </c>
      <c r="G901" s="16" t="s">
        <v>4553</v>
      </c>
      <c r="H901" s="17">
        <v>1870000.0</v>
      </c>
      <c r="I901" s="18" t="s">
        <v>97</v>
      </c>
      <c r="J901" s="32">
        <v>170000.0</v>
      </c>
      <c r="K901" s="15" t="s">
        <v>4554</v>
      </c>
      <c r="L901" s="20">
        <f t="shared" si="2"/>
        <v>42037</v>
      </c>
      <c r="M901" s="20">
        <f t="shared" si="3"/>
        <v>42369</v>
      </c>
      <c r="N901" s="39" t="s">
        <v>186</v>
      </c>
      <c r="O901" s="40" t="s">
        <v>187</v>
      </c>
      <c r="P901" s="15"/>
      <c r="Q901" s="22" t="s">
        <v>4555</v>
      </c>
      <c r="R901" s="22" t="s">
        <v>4556</v>
      </c>
      <c r="S901" s="22" t="s">
        <v>4557</v>
      </c>
      <c r="T901" s="16" t="s">
        <v>4558</v>
      </c>
      <c r="U901" s="23" t="s">
        <v>3324</v>
      </c>
      <c r="V901" s="23"/>
      <c r="W901" s="23"/>
      <c r="X901" s="22"/>
      <c r="Y901" s="22"/>
      <c r="Z901" s="22"/>
      <c r="AA901" s="22"/>
      <c r="AB901" s="24"/>
      <c r="AC901" s="22"/>
      <c r="AD901" s="22"/>
      <c r="AE901" s="22"/>
      <c r="AF901" s="22"/>
      <c r="AG901" s="22"/>
      <c r="AH901" s="22"/>
      <c r="AI901" s="22"/>
      <c r="AJ901" s="22"/>
      <c r="AK901" s="22"/>
      <c r="AL901" s="22"/>
      <c r="AM901" s="22"/>
      <c r="AN901" s="22"/>
      <c r="AO901" s="22"/>
    </row>
    <row r="902" ht="14.25" customHeight="1">
      <c r="A902" s="26">
        <v>3347.0</v>
      </c>
      <c r="B902" s="18">
        <v>2.0</v>
      </c>
      <c r="C902" s="12" t="str">
        <f t="shared" si="1"/>
        <v>3347-02</v>
      </c>
      <c r="D902" s="13">
        <v>43958.0</v>
      </c>
      <c r="E902" s="22" t="s">
        <v>4559</v>
      </c>
      <c r="F902" s="64" t="s">
        <v>38</v>
      </c>
      <c r="G902" s="16" t="s">
        <v>4560</v>
      </c>
      <c r="H902" s="17">
        <v>5550000.0</v>
      </c>
      <c r="I902" s="18" t="s">
        <v>27</v>
      </c>
      <c r="J902" s="23"/>
      <c r="K902" s="62" t="s">
        <v>4561</v>
      </c>
      <c r="L902" s="20">
        <f t="shared" si="2"/>
        <v>42152</v>
      </c>
      <c r="M902" s="20">
        <f t="shared" si="3"/>
        <v>44561</v>
      </c>
      <c r="N902" s="29" t="s">
        <v>117</v>
      </c>
      <c r="O902" s="58" t="s">
        <v>961</v>
      </c>
      <c r="P902" s="16" t="s">
        <v>4562</v>
      </c>
      <c r="Q902" s="62" t="s">
        <v>4563</v>
      </c>
      <c r="R902" s="62" t="s">
        <v>4564</v>
      </c>
      <c r="S902" s="16" t="s">
        <v>4565</v>
      </c>
      <c r="T902" s="16" t="s">
        <v>4566</v>
      </c>
      <c r="U902" s="23" t="s">
        <v>83</v>
      </c>
      <c r="V902" s="23"/>
      <c r="W902" s="23"/>
      <c r="X902" s="57"/>
      <c r="Y902" s="22"/>
      <c r="Z902" s="22"/>
      <c r="AA902" s="22"/>
      <c r="AB902" s="22"/>
      <c r="AC902" s="22"/>
      <c r="AD902" s="22"/>
      <c r="AE902" s="22"/>
      <c r="AF902" s="22"/>
      <c r="AG902" s="22"/>
      <c r="AH902" s="22"/>
      <c r="AI902" s="22"/>
      <c r="AJ902" s="22"/>
      <c r="AK902" s="22"/>
      <c r="AL902" s="22"/>
      <c r="AM902" s="22"/>
      <c r="AN902" s="22"/>
      <c r="AO902" s="22"/>
    </row>
    <row r="903" ht="14.25" hidden="1" customHeight="1">
      <c r="A903" s="26">
        <v>3348.0</v>
      </c>
      <c r="B903" s="18">
        <v>1.0</v>
      </c>
      <c r="C903" s="12" t="str">
        <f t="shared" si="1"/>
        <v>3348-01</v>
      </c>
      <c r="D903" s="13">
        <v>44189.0</v>
      </c>
      <c r="E903" s="79" t="s">
        <v>4567</v>
      </c>
      <c r="F903" s="80" t="s">
        <v>25</v>
      </c>
      <c r="G903" s="22" t="s">
        <v>4568</v>
      </c>
      <c r="H903" s="17">
        <v>8200000.0</v>
      </c>
      <c r="I903" s="18" t="s">
        <v>27</v>
      </c>
      <c r="J903" s="23"/>
      <c r="K903" s="16" t="s">
        <v>4569</v>
      </c>
      <c r="L903" s="20">
        <f t="shared" si="2"/>
        <v>42352</v>
      </c>
      <c r="M903" s="20">
        <f t="shared" si="3"/>
        <v>44377</v>
      </c>
      <c r="N903" s="29" t="s">
        <v>29</v>
      </c>
      <c r="O903" s="13" t="s">
        <v>30</v>
      </c>
      <c r="P903" s="22" t="s">
        <v>31</v>
      </c>
      <c r="Q903" s="22" t="s">
        <v>4570</v>
      </c>
      <c r="R903" s="22" t="s">
        <v>4571</v>
      </c>
      <c r="S903" s="22" t="s">
        <v>4572</v>
      </c>
      <c r="T903" s="14" t="s">
        <v>4573</v>
      </c>
      <c r="U903" s="23" t="s">
        <v>177</v>
      </c>
      <c r="V903" s="23"/>
      <c r="W903" s="23"/>
      <c r="X903" s="22"/>
      <c r="Y903" s="22"/>
      <c r="Z903" s="22"/>
      <c r="AA903" s="22"/>
      <c r="AB903" s="27"/>
      <c r="AC903" s="22"/>
      <c r="AD903" s="22"/>
      <c r="AE903" s="22"/>
      <c r="AF903" s="22"/>
      <c r="AG903" s="22"/>
      <c r="AH903" s="22"/>
      <c r="AI903" s="22"/>
      <c r="AJ903" s="22"/>
      <c r="AK903" s="22"/>
      <c r="AL903" s="22"/>
      <c r="AM903" s="22"/>
      <c r="AN903" s="22"/>
      <c r="AO903" s="22"/>
    </row>
    <row r="904" ht="14.25" hidden="1" customHeight="1">
      <c r="A904" s="37">
        <v>3349.0</v>
      </c>
      <c r="B904" s="26"/>
      <c r="C904" s="12" t="str">
        <f t="shared" si="1"/>
        <v>3349</v>
      </c>
      <c r="D904" s="13">
        <v>42374.0</v>
      </c>
      <c r="E904" s="14" t="s">
        <v>4574</v>
      </c>
      <c r="F904" s="15" t="s">
        <v>38</v>
      </c>
      <c r="G904" s="16" t="s">
        <v>4575</v>
      </c>
      <c r="H904" s="17">
        <v>35840.0</v>
      </c>
      <c r="I904" s="18" t="s">
        <v>97</v>
      </c>
      <c r="J904" s="32">
        <v>8960.0</v>
      </c>
      <c r="K904" s="15" t="s">
        <v>4576</v>
      </c>
      <c r="L904" s="20">
        <f t="shared" si="2"/>
        <v>42248</v>
      </c>
      <c r="M904" s="20">
        <f t="shared" si="3"/>
        <v>43343</v>
      </c>
      <c r="N904" s="39" t="s">
        <v>186</v>
      </c>
      <c r="O904" s="40" t="s">
        <v>187</v>
      </c>
      <c r="P904" s="15"/>
      <c r="Q904" s="22" t="s">
        <v>4577</v>
      </c>
      <c r="R904" s="22" t="s">
        <v>43</v>
      </c>
      <c r="S904" s="22" t="s">
        <v>4578</v>
      </c>
      <c r="T904" s="16" t="s">
        <v>4579</v>
      </c>
      <c r="U904" s="23" t="s">
        <v>46</v>
      </c>
      <c r="V904" s="23"/>
      <c r="W904" s="23"/>
      <c r="X904" s="22"/>
      <c r="Y904" s="22"/>
      <c r="Z904" s="22"/>
      <c r="AA904" s="22"/>
      <c r="AB904" s="22"/>
      <c r="AC904" s="22"/>
      <c r="AD904" s="22"/>
      <c r="AE904" s="22"/>
      <c r="AF904" s="22"/>
      <c r="AG904" s="22"/>
      <c r="AH904" s="22"/>
      <c r="AI904" s="22"/>
      <c r="AJ904" s="22"/>
      <c r="AK904" s="22"/>
      <c r="AL904" s="22"/>
      <c r="AM904" s="22"/>
      <c r="AN904" s="22"/>
      <c r="AO904" s="22"/>
    </row>
    <row r="905" ht="14.25" hidden="1" customHeight="1">
      <c r="A905" s="26">
        <v>3350.0</v>
      </c>
      <c r="B905" s="18">
        <v>2.0</v>
      </c>
      <c r="C905" s="12" t="str">
        <f t="shared" si="1"/>
        <v>3350-02</v>
      </c>
      <c r="D905" s="13">
        <v>43361.0</v>
      </c>
      <c r="E905" s="27"/>
      <c r="F905" s="28" t="s">
        <v>38</v>
      </c>
      <c r="G905" s="16" t="s">
        <v>4580</v>
      </c>
      <c r="H905" s="17">
        <v>170000.0</v>
      </c>
      <c r="I905" s="18" t="s">
        <v>97</v>
      </c>
      <c r="J905" s="23"/>
      <c r="K905" s="16" t="s">
        <v>4581</v>
      </c>
      <c r="L905" s="20">
        <f t="shared" si="2"/>
        <v>42222</v>
      </c>
      <c r="M905" s="20">
        <f t="shared" si="3"/>
        <v>43465</v>
      </c>
      <c r="N905" s="29" t="s">
        <v>117</v>
      </c>
      <c r="O905" s="18" t="s">
        <v>1928</v>
      </c>
      <c r="P905" s="23" t="s">
        <v>1929</v>
      </c>
      <c r="Q905" s="16" t="s">
        <v>3038</v>
      </c>
      <c r="R905" s="16" t="s">
        <v>4582</v>
      </c>
      <c r="S905" s="16" t="s">
        <v>2331</v>
      </c>
      <c r="T905" s="16" t="s">
        <v>4583</v>
      </c>
      <c r="U905" s="23" t="s">
        <v>359</v>
      </c>
      <c r="V905" s="23"/>
      <c r="W905" s="23"/>
      <c r="X905" s="22"/>
      <c r="Y905" s="22"/>
      <c r="Z905" s="22"/>
      <c r="AA905" s="22"/>
      <c r="AB905" s="22"/>
      <c r="AC905" s="22"/>
      <c r="AD905" s="22"/>
      <c r="AE905" s="22"/>
      <c r="AF905" s="22"/>
      <c r="AG905" s="22"/>
      <c r="AH905" s="22"/>
      <c r="AI905" s="22"/>
      <c r="AJ905" s="22"/>
      <c r="AK905" s="22"/>
      <c r="AL905" s="22"/>
      <c r="AM905" s="22"/>
      <c r="AN905" s="22"/>
      <c r="AO905" s="22"/>
    </row>
    <row r="906" ht="14.25" hidden="1" customHeight="1">
      <c r="A906" s="26">
        <v>3351.0</v>
      </c>
      <c r="B906" s="18"/>
      <c r="C906" s="12" t="str">
        <f t="shared" si="1"/>
        <v>3351</v>
      </c>
      <c r="D906" s="13">
        <v>42380.0</v>
      </c>
      <c r="E906" s="22"/>
      <c r="F906" s="23"/>
      <c r="G906" s="16" t="s">
        <v>4584</v>
      </c>
      <c r="H906" s="17">
        <v>169725.0</v>
      </c>
      <c r="I906" s="18" t="s">
        <v>97</v>
      </c>
      <c r="J906" s="23"/>
      <c r="K906" s="16" t="s">
        <v>4585</v>
      </c>
      <c r="L906" s="20">
        <f t="shared" si="2"/>
        <v>42096</v>
      </c>
      <c r="M906" s="20">
        <f t="shared" si="3"/>
        <v>42645</v>
      </c>
      <c r="N906" s="29" t="s">
        <v>117</v>
      </c>
      <c r="O906" s="18" t="s">
        <v>164</v>
      </c>
      <c r="P906" s="16" t="s">
        <v>753</v>
      </c>
      <c r="Q906" s="16" t="s">
        <v>3588</v>
      </c>
      <c r="R906" s="16" t="s">
        <v>1415</v>
      </c>
      <c r="S906" s="16" t="s">
        <v>3588</v>
      </c>
      <c r="T906" s="16" t="s">
        <v>4586</v>
      </c>
      <c r="U906" s="23" t="s">
        <v>237</v>
      </c>
      <c r="V906" s="23"/>
      <c r="W906" s="23"/>
      <c r="X906" s="22"/>
      <c r="Y906" s="22"/>
      <c r="Z906" s="22"/>
      <c r="AA906" s="22"/>
      <c r="AB906" s="22"/>
      <c r="AC906" s="22"/>
      <c r="AD906" s="22"/>
      <c r="AE906" s="22"/>
      <c r="AF906" s="22"/>
      <c r="AG906" s="22"/>
      <c r="AH906" s="22"/>
      <c r="AI906" s="22"/>
      <c r="AJ906" s="22"/>
      <c r="AK906" s="22"/>
      <c r="AL906" s="22"/>
      <c r="AM906" s="22"/>
      <c r="AN906" s="22"/>
      <c r="AO906" s="22"/>
    </row>
    <row r="907" ht="14.25" hidden="1" customHeight="1">
      <c r="A907" s="26">
        <v>3352.0</v>
      </c>
      <c r="B907" s="18"/>
      <c r="C907" s="12" t="str">
        <f t="shared" si="1"/>
        <v>3352</v>
      </c>
      <c r="D907" s="13">
        <v>42381.0</v>
      </c>
      <c r="E907" s="22"/>
      <c r="F907" s="23"/>
      <c r="G907" s="16" t="s">
        <v>4587</v>
      </c>
      <c r="H907" s="17">
        <v>399800.0</v>
      </c>
      <c r="I907" s="18" t="s">
        <v>97</v>
      </c>
      <c r="J907" s="23"/>
      <c r="K907" s="16" t="s">
        <v>4588</v>
      </c>
      <c r="L907" s="20">
        <f t="shared" si="2"/>
        <v>42202</v>
      </c>
      <c r="M907" s="20">
        <f t="shared" si="3"/>
        <v>42855</v>
      </c>
      <c r="N907" s="29" t="s">
        <v>117</v>
      </c>
      <c r="O907" s="18" t="s">
        <v>1928</v>
      </c>
      <c r="P907" s="23" t="s">
        <v>1929</v>
      </c>
      <c r="Q907" s="16" t="s">
        <v>4589</v>
      </c>
      <c r="R907" s="16" t="s">
        <v>4589</v>
      </c>
      <c r="S907" s="16" t="s">
        <v>2331</v>
      </c>
      <c r="T907" s="16" t="s">
        <v>4590</v>
      </c>
      <c r="U907" s="23" t="s">
        <v>233</v>
      </c>
      <c r="V907" s="23"/>
      <c r="W907" s="23"/>
      <c r="X907" s="22"/>
      <c r="Y907" s="22"/>
      <c r="Z907" s="22"/>
      <c r="AA907" s="22"/>
      <c r="AB907" s="22"/>
      <c r="AC907" s="22"/>
      <c r="AD907" s="22"/>
      <c r="AE907" s="22"/>
      <c r="AF907" s="22"/>
      <c r="AG907" s="22"/>
      <c r="AH907" s="22"/>
      <c r="AI907" s="22"/>
      <c r="AJ907" s="22"/>
      <c r="AK907" s="22"/>
      <c r="AL907" s="22"/>
      <c r="AM907" s="22"/>
      <c r="AN907" s="22"/>
      <c r="AO907" s="22"/>
    </row>
    <row r="908" ht="14.25" hidden="1" customHeight="1">
      <c r="A908" s="26">
        <v>3353.0</v>
      </c>
      <c r="B908" s="18"/>
      <c r="C908" s="12" t="str">
        <f t="shared" si="1"/>
        <v>3353</v>
      </c>
      <c r="D908" s="13">
        <v>42381.0</v>
      </c>
      <c r="E908" s="79"/>
      <c r="F908" s="80"/>
      <c r="G908" s="22" t="s">
        <v>4591</v>
      </c>
      <c r="H908" s="17">
        <v>600207.56</v>
      </c>
      <c r="I908" s="18" t="s">
        <v>27</v>
      </c>
      <c r="J908" s="23"/>
      <c r="K908" s="16" t="s">
        <v>4592</v>
      </c>
      <c r="L908" s="20">
        <f t="shared" si="2"/>
        <v>42309</v>
      </c>
      <c r="M908" s="20">
        <f t="shared" si="3"/>
        <v>42460</v>
      </c>
      <c r="N908" s="29" t="s">
        <v>29</v>
      </c>
      <c r="O908" s="13" t="s">
        <v>30</v>
      </c>
      <c r="P908" s="14" t="s">
        <v>4593</v>
      </c>
      <c r="Q908" s="22" t="s">
        <v>4594</v>
      </c>
      <c r="R908" s="22" t="s">
        <v>4594</v>
      </c>
      <c r="S908" s="22" t="s">
        <v>4595</v>
      </c>
      <c r="T908" s="14"/>
      <c r="U908" s="23" t="s">
        <v>345</v>
      </c>
      <c r="V908" s="23"/>
      <c r="W908" s="23"/>
      <c r="X908" s="22"/>
      <c r="Y908" s="22"/>
      <c r="Z908" s="22"/>
      <c r="AA908" s="22"/>
      <c r="AB908" s="25"/>
      <c r="AC908" s="22"/>
      <c r="AD908" s="22"/>
      <c r="AE908" s="22"/>
      <c r="AF908" s="22"/>
      <c r="AG908" s="22"/>
      <c r="AH908" s="22"/>
      <c r="AI908" s="22"/>
      <c r="AJ908" s="22"/>
      <c r="AK908" s="22"/>
      <c r="AL908" s="22"/>
      <c r="AM908" s="22"/>
      <c r="AN908" s="22"/>
      <c r="AO908" s="22"/>
    </row>
    <row r="909" ht="14.25" hidden="1" customHeight="1">
      <c r="A909" s="37">
        <v>3354.0</v>
      </c>
      <c r="B909" s="26"/>
      <c r="C909" s="12" t="str">
        <f t="shared" si="1"/>
        <v>3354</v>
      </c>
      <c r="D909" s="13">
        <v>42382.0</v>
      </c>
      <c r="E909" s="14" t="s">
        <v>4596</v>
      </c>
      <c r="F909" s="15" t="s">
        <v>25</v>
      </c>
      <c r="G909" s="16" t="s">
        <v>4597</v>
      </c>
      <c r="H909" s="17">
        <v>1000000.0</v>
      </c>
      <c r="I909" s="18" t="s">
        <v>97</v>
      </c>
      <c r="J909" s="32"/>
      <c r="K909" s="15" t="s">
        <v>4598</v>
      </c>
      <c r="L909" s="20">
        <f t="shared" si="2"/>
        <v>42248</v>
      </c>
      <c r="M909" s="20">
        <f t="shared" si="3"/>
        <v>42461</v>
      </c>
      <c r="N909" s="39" t="s">
        <v>186</v>
      </c>
      <c r="O909" s="40" t="s">
        <v>187</v>
      </c>
      <c r="P909" s="15"/>
      <c r="Q909" s="22" t="s">
        <v>4599</v>
      </c>
      <c r="R909" s="22" t="s">
        <v>469</v>
      </c>
      <c r="S909" s="22" t="s">
        <v>4600</v>
      </c>
      <c r="T909" s="16" t="s">
        <v>4601</v>
      </c>
      <c r="U909" s="23" t="s">
        <v>3324</v>
      </c>
      <c r="V909" s="23"/>
      <c r="W909" s="23"/>
      <c r="X909" s="22"/>
      <c r="Y909" s="22"/>
      <c r="Z909" s="22"/>
      <c r="AA909" s="22"/>
      <c r="AB909" s="24"/>
      <c r="AC909" s="22"/>
      <c r="AD909" s="22"/>
      <c r="AE909" s="22"/>
      <c r="AF909" s="22"/>
      <c r="AG909" s="22"/>
      <c r="AH909" s="22"/>
      <c r="AI909" s="22"/>
      <c r="AJ909" s="22"/>
      <c r="AK909" s="22"/>
      <c r="AL909" s="22"/>
      <c r="AM909" s="22"/>
      <c r="AN909" s="22"/>
      <c r="AO909" s="22"/>
    </row>
    <row r="910" ht="14.25" hidden="1" customHeight="1">
      <c r="A910" s="26">
        <v>3355.0</v>
      </c>
      <c r="B910" s="18">
        <v>1.0</v>
      </c>
      <c r="C910" s="12" t="str">
        <f t="shared" si="1"/>
        <v>3355-01</v>
      </c>
      <c r="D910" s="59">
        <v>43433.0</v>
      </c>
      <c r="E910" s="81" t="s">
        <v>4602</v>
      </c>
      <c r="F910" s="82" t="s">
        <v>38</v>
      </c>
      <c r="G910" s="64" t="s">
        <v>4603</v>
      </c>
      <c r="H910" s="17">
        <v>1.4E7</v>
      </c>
      <c r="I910" s="18" t="s">
        <v>97</v>
      </c>
      <c r="J910" s="64"/>
      <c r="K910" s="62" t="s">
        <v>4604</v>
      </c>
      <c r="L910" s="20">
        <f t="shared" si="2"/>
        <v>42339</v>
      </c>
      <c r="M910" s="20">
        <f t="shared" si="3"/>
        <v>43615</v>
      </c>
      <c r="N910" s="63" t="s">
        <v>29</v>
      </c>
      <c r="O910" s="21" t="s">
        <v>99</v>
      </c>
      <c r="P910" s="61" t="s">
        <v>4605</v>
      </c>
      <c r="Q910" s="62" t="s">
        <v>4606</v>
      </c>
      <c r="R910" s="62" t="s">
        <v>4606</v>
      </c>
      <c r="S910" s="62" t="s">
        <v>4607</v>
      </c>
      <c r="T910" s="73" t="s">
        <v>4608</v>
      </c>
      <c r="U910" s="23" t="s">
        <v>3324</v>
      </c>
      <c r="V910" s="64"/>
      <c r="W910" s="23"/>
      <c r="X910" s="22"/>
      <c r="Y910" s="22"/>
      <c r="Z910" s="22"/>
      <c r="AA910" s="22"/>
      <c r="AB910" s="25"/>
      <c r="AC910" s="22"/>
      <c r="AD910" s="22"/>
      <c r="AE910" s="22"/>
      <c r="AF910" s="22"/>
      <c r="AG910" s="22"/>
      <c r="AH910" s="22"/>
      <c r="AI910" s="22"/>
      <c r="AJ910" s="22"/>
      <c r="AK910" s="22"/>
      <c r="AL910" s="22"/>
      <c r="AM910" s="22"/>
      <c r="AN910" s="22"/>
      <c r="AO910" s="22"/>
    </row>
    <row r="911" ht="14.25" hidden="1" customHeight="1">
      <c r="A911" s="37">
        <v>3356.0</v>
      </c>
      <c r="B911" s="26"/>
      <c r="C911" s="12" t="str">
        <f t="shared" si="1"/>
        <v>3356</v>
      </c>
      <c r="D911" s="13">
        <v>42384.0</v>
      </c>
      <c r="E911" s="14" t="s">
        <v>4609</v>
      </c>
      <c r="F911" s="15" t="s">
        <v>38</v>
      </c>
      <c r="G911" s="16" t="s">
        <v>4610</v>
      </c>
      <c r="H911" s="17">
        <v>20160.0</v>
      </c>
      <c r="I911" s="18" t="s">
        <v>97</v>
      </c>
      <c r="J911" s="32">
        <v>6720.0</v>
      </c>
      <c r="K911" s="15" t="s">
        <v>4502</v>
      </c>
      <c r="L911" s="20">
        <f t="shared" si="2"/>
        <v>42248</v>
      </c>
      <c r="M911" s="20">
        <f t="shared" si="3"/>
        <v>43343</v>
      </c>
      <c r="N911" s="39" t="s">
        <v>186</v>
      </c>
      <c r="O911" s="40" t="s">
        <v>187</v>
      </c>
      <c r="P911" s="15"/>
      <c r="Q911" s="22" t="s">
        <v>4611</v>
      </c>
      <c r="R911" s="22" t="s">
        <v>43</v>
      </c>
      <c r="S911" s="22" t="s">
        <v>4611</v>
      </c>
      <c r="T911" s="16" t="s">
        <v>4612</v>
      </c>
      <c r="U911" s="23" t="s">
        <v>46</v>
      </c>
      <c r="V911" s="23"/>
      <c r="W911" s="23"/>
      <c r="X911" s="22"/>
      <c r="Y911" s="22"/>
      <c r="Z911" s="22"/>
      <c r="AA911" s="22"/>
      <c r="AB911" s="22"/>
      <c r="AC911" s="22"/>
      <c r="AD911" s="22"/>
      <c r="AE911" s="22"/>
      <c r="AF911" s="22"/>
      <c r="AG911" s="22"/>
      <c r="AH911" s="22"/>
      <c r="AI911" s="22"/>
      <c r="AJ911" s="22"/>
      <c r="AK911" s="22"/>
      <c r="AL911" s="22"/>
      <c r="AM911" s="22"/>
      <c r="AN911" s="22"/>
      <c r="AO911" s="22"/>
    </row>
    <row r="912" ht="14.25" hidden="1" customHeight="1">
      <c r="A912" s="37">
        <v>3357.0</v>
      </c>
      <c r="B912" s="26"/>
      <c r="C912" s="12" t="str">
        <f t="shared" si="1"/>
        <v>3357</v>
      </c>
      <c r="D912" s="13">
        <v>42396.0</v>
      </c>
      <c r="E912" s="14" t="s">
        <v>4613</v>
      </c>
      <c r="F912" s="15" t="s">
        <v>38</v>
      </c>
      <c r="G912" s="16" t="s">
        <v>4614</v>
      </c>
      <c r="H912" s="17">
        <v>1800000.0</v>
      </c>
      <c r="I912" s="18" t="s">
        <v>97</v>
      </c>
      <c r="J912" s="32"/>
      <c r="K912" s="15" t="s">
        <v>4615</v>
      </c>
      <c r="L912" s="20">
        <f t="shared" si="2"/>
        <v>42380</v>
      </c>
      <c r="M912" s="20">
        <f t="shared" si="3"/>
        <v>43018</v>
      </c>
      <c r="N912" s="39" t="s">
        <v>186</v>
      </c>
      <c r="O912" s="40" t="s">
        <v>187</v>
      </c>
      <c r="P912" s="15"/>
      <c r="Q912" s="22" t="s">
        <v>2557</v>
      </c>
      <c r="R912" s="22" t="s">
        <v>2557</v>
      </c>
      <c r="S912" s="22" t="s">
        <v>4616</v>
      </c>
      <c r="T912" s="16" t="s">
        <v>4617</v>
      </c>
      <c r="U912" s="23" t="s">
        <v>285</v>
      </c>
      <c r="V912" s="23"/>
      <c r="W912" s="23"/>
      <c r="X912" s="22"/>
      <c r="Y912" s="22"/>
      <c r="Z912" s="22"/>
      <c r="AA912" s="22"/>
      <c r="AB912" s="22"/>
      <c r="AC912" s="22"/>
      <c r="AD912" s="22"/>
      <c r="AE912" s="22"/>
      <c r="AF912" s="22"/>
      <c r="AG912" s="22"/>
      <c r="AH912" s="22"/>
      <c r="AI912" s="22"/>
      <c r="AJ912" s="22"/>
      <c r="AK912" s="22"/>
      <c r="AL912" s="22"/>
      <c r="AM912" s="22"/>
      <c r="AN912" s="22"/>
      <c r="AO912" s="22"/>
    </row>
    <row r="913" ht="14.25" hidden="1" customHeight="1">
      <c r="A913" s="26">
        <v>3358.0</v>
      </c>
      <c r="B913" s="18">
        <v>3.0</v>
      </c>
      <c r="C913" s="12" t="str">
        <f t="shared" si="1"/>
        <v>3358-03</v>
      </c>
      <c r="D913" s="13">
        <v>42592.0</v>
      </c>
      <c r="E913" s="79" t="s">
        <v>4618</v>
      </c>
      <c r="F913" s="80" t="s">
        <v>25</v>
      </c>
      <c r="G913" s="22" t="s">
        <v>4619</v>
      </c>
      <c r="H913" s="17">
        <v>2700326.0</v>
      </c>
      <c r="I913" s="18" t="s">
        <v>27</v>
      </c>
      <c r="J913" s="23"/>
      <c r="K913" s="16" t="s">
        <v>4620</v>
      </c>
      <c r="L913" s="20">
        <f t="shared" si="2"/>
        <v>42078</v>
      </c>
      <c r="M913" s="20">
        <f t="shared" si="3"/>
        <v>42400</v>
      </c>
      <c r="N913" s="29" t="s">
        <v>29</v>
      </c>
      <c r="O913" s="13" t="s">
        <v>30</v>
      </c>
      <c r="P913" s="22" t="s">
        <v>31</v>
      </c>
      <c r="Q913" s="22" t="s">
        <v>4621</v>
      </c>
      <c r="R913" s="22" t="s">
        <v>4622</v>
      </c>
      <c r="S913" s="22" t="s">
        <v>4623</v>
      </c>
      <c r="T913" s="14" t="s">
        <v>4624</v>
      </c>
      <c r="U913" s="23" t="s">
        <v>3324</v>
      </c>
      <c r="V913" s="30"/>
      <c r="W913" s="23"/>
      <c r="X913" s="22"/>
      <c r="Y913" s="22"/>
      <c r="Z913" s="22"/>
      <c r="AA913" s="22"/>
      <c r="AB913" s="24"/>
      <c r="AC913" s="22"/>
      <c r="AD913" s="22"/>
      <c r="AE913" s="22"/>
      <c r="AF913" s="22"/>
      <c r="AG913" s="22"/>
      <c r="AH913" s="22"/>
      <c r="AI913" s="22"/>
      <c r="AJ913" s="22"/>
      <c r="AK913" s="22"/>
      <c r="AL913" s="22"/>
      <c r="AM913" s="22"/>
      <c r="AN913" s="22"/>
      <c r="AO913" s="22"/>
    </row>
    <row r="914" ht="14.25" hidden="1" customHeight="1">
      <c r="A914" s="26">
        <v>3359.0</v>
      </c>
      <c r="B914" s="18"/>
      <c r="C914" s="12" t="str">
        <f t="shared" si="1"/>
        <v>3359</v>
      </c>
      <c r="D914" s="13">
        <v>42396.0</v>
      </c>
      <c r="E914" s="79"/>
      <c r="F914" s="80"/>
      <c r="G914" s="22" t="s">
        <v>4625</v>
      </c>
      <c r="H914" s="17">
        <v>3199802.0</v>
      </c>
      <c r="I914" s="18" t="s">
        <v>27</v>
      </c>
      <c r="J914" s="23"/>
      <c r="K914" s="16" t="s">
        <v>4626</v>
      </c>
      <c r="L914" s="20">
        <f t="shared" si="2"/>
        <v>42064</v>
      </c>
      <c r="M914" s="20">
        <f t="shared" si="3"/>
        <v>42428</v>
      </c>
      <c r="N914" s="29" t="s">
        <v>29</v>
      </c>
      <c r="O914" s="13" t="s">
        <v>30</v>
      </c>
      <c r="P914" s="22" t="s">
        <v>31</v>
      </c>
      <c r="Q914" s="22" t="s">
        <v>4627</v>
      </c>
      <c r="R914" s="22" t="s">
        <v>4628</v>
      </c>
      <c r="S914" s="22" t="s">
        <v>4629</v>
      </c>
      <c r="T914" s="14"/>
      <c r="U914" s="23" t="s">
        <v>3324</v>
      </c>
      <c r="V914" s="23"/>
      <c r="W914" s="23"/>
      <c r="X914" s="22"/>
      <c r="Y914" s="22"/>
      <c r="Z914" s="22"/>
      <c r="AA914" s="22"/>
      <c r="AB914" s="22"/>
      <c r="AC914" s="22"/>
      <c r="AD914" s="22"/>
      <c r="AE914" s="22"/>
      <c r="AF914" s="22"/>
      <c r="AG914" s="22"/>
      <c r="AH914" s="22"/>
      <c r="AI914" s="22"/>
      <c r="AJ914" s="22"/>
      <c r="AK914" s="22"/>
      <c r="AL914" s="22"/>
      <c r="AM914" s="22"/>
      <c r="AN914" s="22"/>
      <c r="AO914" s="22"/>
    </row>
    <row r="915" ht="14.25" hidden="1" customHeight="1">
      <c r="A915" s="37">
        <v>3360.0</v>
      </c>
      <c r="B915" s="26">
        <v>2.0</v>
      </c>
      <c r="C915" s="12" t="str">
        <f t="shared" si="1"/>
        <v>3360-02</v>
      </c>
      <c r="D915" s="59">
        <v>43437.0</v>
      </c>
      <c r="E915" s="14" t="s">
        <v>4630</v>
      </c>
      <c r="F915" s="15" t="s">
        <v>25</v>
      </c>
      <c r="G915" s="16" t="s">
        <v>4631</v>
      </c>
      <c r="H915" s="17">
        <v>7704680.0</v>
      </c>
      <c r="I915" s="18" t="s">
        <v>97</v>
      </c>
      <c r="J915" s="32"/>
      <c r="K915" s="87" t="s">
        <v>4632</v>
      </c>
      <c r="L915" s="20">
        <f t="shared" si="2"/>
        <v>42373</v>
      </c>
      <c r="M915" s="20">
        <f t="shared" si="3"/>
        <v>43649</v>
      </c>
      <c r="N915" s="39" t="s">
        <v>186</v>
      </c>
      <c r="O915" s="40" t="s">
        <v>187</v>
      </c>
      <c r="P915" s="15"/>
      <c r="Q915" s="22" t="s">
        <v>4633</v>
      </c>
      <c r="R915" s="22" t="s">
        <v>4633</v>
      </c>
      <c r="S915" s="22" t="s">
        <v>4634</v>
      </c>
      <c r="T915" s="16" t="s">
        <v>4635</v>
      </c>
      <c r="U915" s="23" t="s">
        <v>91</v>
      </c>
      <c r="V915" s="23"/>
      <c r="W915" s="23"/>
      <c r="X915" s="22"/>
      <c r="Y915" s="22"/>
      <c r="Z915" s="22"/>
      <c r="AA915" s="22"/>
      <c r="AB915" s="22"/>
      <c r="AC915" s="22"/>
      <c r="AD915" s="22"/>
      <c r="AE915" s="22"/>
      <c r="AF915" s="22"/>
      <c r="AG915" s="22"/>
      <c r="AH915" s="22"/>
      <c r="AI915" s="22"/>
      <c r="AJ915" s="22"/>
      <c r="AK915" s="22"/>
      <c r="AL915" s="22"/>
      <c r="AM915" s="22"/>
      <c r="AN915" s="22"/>
      <c r="AO915" s="22"/>
    </row>
    <row r="916" ht="14.25" hidden="1" customHeight="1">
      <c r="A916" s="26">
        <v>3361.0</v>
      </c>
      <c r="B916" s="18"/>
      <c r="C916" s="12" t="str">
        <f t="shared" si="1"/>
        <v>3361</v>
      </c>
      <c r="D916" s="13">
        <v>42416.0</v>
      </c>
      <c r="E916" s="22"/>
      <c r="F916" s="23"/>
      <c r="G916" s="16" t="s">
        <v>4636</v>
      </c>
      <c r="H916" s="17">
        <v>850000.0</v>
      </c>
      <c r="I916" s="18" t="s">
        <v>97</v>
      </c>
      <c r="J916" s="23"/>
      <c r="K916" s="16" t="s">
        <v>4637</v>
      </c>
      <c r="L916" s="20">
        <f t="shared" si="2"/>
        <v>42163</v>
      </c>
      <c r="M916" s="20">
        <f t="shared" si="3"/>
        <v>42664</v>
      </c>
      <c r="N916" s="29" t="s">
        <v>117</v>
      </c>
      <c r="O916" s="18" t="s">
        <v>292</v>
      </c>
      <c r="P916" s="23" t="s">
        <v>293</v>
      </c>
      <c r="Q916" s="16" t="s">
        <v>4638</v>
      </c>
      <c r="R916" s="16" t="s">
        <v>213</v>
      </c>
      <c r="S916" s="16" t="s">
        <v>4638</v>
      </c>
      <c r="T916" s="16" t="s">
        <v>4639</v>
      </c>
      <c r="U916" s="23" t="s">
        <v>83</v>
      </c>
      <c r="V916" s="23"/>
      <c r="W916" s="23"/>
      <c r="X916" s="22"/>
      <c r="Y916" s="22"/>
      <c r="Z916" s="22"/>
      <c r="AA916" s="22"/>
      <c r="AB916" s="22"/>
      <c r="AC916" s="22"/>
      <c r="AD916" s="22"/>
      <c r="AE916" s="22"/>
      <c r="AF916" s="22"/>
      <c r="AG916" s="22"/>
      <c r="AH916" s="22"/>
      <c r="AI916" s="22"/>
      <c r="AJ916" s="22"/>
      <c r="AK916" s="22"/>
      <c r="AL916" s="22"/>
      <c r="AM916" s="22"/>
      <c r="AN916" s="22"/>
      <c r="AO916" s="22"/>
    </row>
    <row r="917" ht="14.25" hidden="1" customHeight="1">
      <c r="A917" s="37">
        <v>3362.0</v>
      </c>
      <c r="B917" s="26">
        <v>1.0</v>
      </c>
      <c r="C917" s="12" t="str">
        <f t="shared" si="1"/>
        <v>3362-01</v>
      </c>
      <c r="D917" s="13">
        <v>43186.0</v>
      </c>
      <c r="E917" s="14" t="s">
        <v>4640</v>
      </c>
      <c r="F917" s="15" t="s">
        <v>25</v>
      </c>
      <c r="G917" s="16" t="s">
        <v>4641</v>
      </c>
      <c r="H917" s="17">
        <v>3738631.0</v>
      </c>
      <c r="I917" s="18" t="s">
        <v>97</v>
      </c>
      <c r="J917" s="32"/>
      <c r="K917" s="15" t="s">
        <v>4642</v>
      </c>
      <c r="L917" s="20">
        <f t="shared" si="2"/>
        <v>42380</v>
      </c>
      <c r="M917" s="20">
        <f t="shared" si="3"/>
        <v>43475</v>
      </c>
      <c r="N917" s="39" t="s">
        <v>186</v>
      </c>
      <c r="O917" s="40" t="s">
        <v>187</v>
      </c>
      <c r="P917" s="15"/>
      <c r="Q917" s="22" t="s">
        <v>312</v>
      </c>
      <c r="R917" s="22" t="s">
        <v>312</v>
      </c>
      <c r="S917" s="22" t="s">
        <v>4643</v>
      </c>
      <c r="T917" s="16" t="s">
        <v>4644</v>
      </c>
      <c r="U917" s="23" t="s">
        <v>237</v>
      </c>
      <c r="V917" s="23"/>
      <c r="W917" s="23"/>
      <c r="X917" s="22"/>
      <c r="Y917" s="22"/>
      <c r="Z917" s="22"/>
      <c r="AA917" s="22"/>
      <c r="AB917" s="25"/>
      <c r="AC917" s="22"/>
      <c r="AD917" s="22"/>
      <c r="AE917" s="22"/>
      <c r="AF917" s="22"/>
      <c r="AG917" s="22"/>
      <c r="AH917" s="22"/>
      <c r="AI917" s="22"/>
      <c r="AJ917" s="22"/>
      <c r="AK917" s="22"/>
      <c r="AL917" s="22"/>
      <c r="AM917" s="22"/>
      <c r="AN917" s="22"/>
      <c r="AO917" s="22"/>
    </row>
    <row r="918" ht="14.25" hidden="1" customHeight="1">
      <c r="A918" s="37">
        <v>3363.0</v>
      </c>
      <c r="B918" s="26">
        <v>3.0</v>
      </c>
      <c r="C918" s="12" t="str">
        <f t="shared" si="1"/>
        <v>3363-03</v>
      </c>
      <c r="D918" s="13">
        <v>43207.0</v>
      </c>
      <c r="E918" s="14" t="s">
        <v>4645</v>
      </c>
      <c r="F918" s="15" t="s">
        <v>25</v>
      </c>
      <c r="G918" s="16" t="s">
        <v>4646</v>
      </c>
      <c r="H918" s="17">
        <v>1077599.0</v>
      </c>
      <c r="I918" s="18" t="s">
        <v>97</v>
      </c>
      <c r="J918" s="19">
        <v>137501.63</v>
      </c>
      <c r="K918" s="15" t="s">
        <v>4647</v>
      </c>
      <c r="L918" s="20">
        <f t="shared" si="2"/>
        <v>42401</v>
      </c>
      <c r="M918" s="20">
        <f t="shared" si="3"/>
        <v>43251</v>
      </c>
      <c r="N918" s="39" t="s">
        <v>186</v>
      </c>
      <c r="O918" s="40" t="s">
        <v>187</v>
      </c>
      <c r="P918" s="15"/>
      <c r="Q918" s="22" t="s">
        <v>4648</v>
      </c>
      <c r="R918" s="22" t="s">
        <v>4649</v>
      </c>
      <c r="S918" s="22" t="s">
        <v>4650</v>
      </c>
      <c r="T918" s="16" t="s">
        <v>4651</v>
      </c>
      <c r="U918" s="23" t="s">
        <v>177</v>
      </c>
      <c r="V918" s="23"/>
      <c r="W918" s="23"/>
      <c r="X918" s="22"/>
      <c r="Y918" s="22"/>
      <c r="Z918" s="22"/>
      <c r="AA918" s="22"/>
      <c r="AB918" s="22"/>
      <c r="AC918" s="22"/>
      <c r="AD918" s="22"/>
      <c r="AE918" s="22"/>
      <c r="AF918" s="22"/>
      <c r="AG918" s="22"/>
      <c r="AH918" s="22"/>
      <c r="AI918" s="22"/>
      <c r="AJ918" s="22"/>
      <c r="AK918" s="22"/>
      <c r="AL918" s="22"/>
      <c r="AM918" s="22"/>
      <c r="AN918" s="22"/>
      <c r="AO918" s="22"/>
    </row>
    <row r="919" ht="14.25" hidden="1" customHeight="1">
      <c r="A919" s="26">
        <v>3364.0</v>
      </c>
      <c r="B919" s="18">
        <v>2.0</v>
      </c>
      <c r="C919" s="12" t="str">
        <f t="shared" si="1"/>
        <v>3364-02</v>
      </c>
      <c r="D919" s="13">
        <v>43096.0</v>
      </c>
      <c r="E919" s="79" t="s">
        <v>4652</v>
      </c>
      <c r="F919" s="80" t="s">
        <v>25</v>
      </c>
      <c r="G919" s="22" t="s">
        <v>4653</v>
      </c>
      <c r="H919" s="17">
        <v>7.05E7</v>
      </c>
      <c r="I919" s="18" t="s">
        <v>97</v>
      </c>
      <c r="J919" s="23"/>
      <c r="K919" s="16" t="s">
        <v>4654</v>
      </c>
      <c r="L919" s="20">
        <f t="shared" si="2"/>
        <v>42278</v>
      </c>
      <c r="M919" s="20">
        <f t="shared" si="3"/>
        <v>44012</v>
      </c>
      <c r="N919" s="29" t="s">
        <v>29</v>
      </c>
      <c r="O919" s="18" t="s">
        <v>99</v>
      </c>
      <c r="P919" s="22" t="s">
        <v>2456</v>
      </c>
      <c r="Q919" s="22" t="s">
        <v>203</v>
      </c>
      <c r="R919" s="22" t="s">
        <v>240</v>
      </c>
      <c r="S919" s="22" t="s">
        <v>1460</v>
      </c>
      <c r="T919" s="14" t="s">
        <v>4655</v>
      </c>
      <c r="U919" s="23" t="s">
        <v>177</v>
      </c>
      <c r="V919" s="23"/>
      <c r="W919" s="23"/>
      <c r="X919" s="22"/>
      <c r="Y919" s="22"/>
      <c r="Z919" s="22"/>
      <c r="AA919" s="22"/>
      <c r="AB919" s="22"/>
      <c r="AC919" s="22"/>
      <c r="AD919" s="22"/>
      <c r="AE919" s="22"/>
      <c r="AF919" s="22"/>
      <c r="AG919" s="22"/>
      <c r="AH919" s="22"/>
      <c r="AI919" s="22"/>
      <c r="AJ919" s="22"/>
      <c r="AK919" s="22"/>
      <c r="AL919" s="22"/>
      <c r="AM919" s="22"/>
      <c r="AN919" s="22"/>
      <c r="AO919" s="22"/>
    </row>
    <row r="920" ht="14.25" hidden="1" customHeight="1">
      <c r="A920" s="37">
        <v>3365.0</v>
      </c>
      <c r="B920" s="51"/>
      <c r="C920" s="12" t="str">
        <f t="shared" si="1"/>
        <v>3365</v>
      </c>
      <c r="D920" s="52">
        <v>42416.0</v>
      </c>
      <c r="E920" s="49" t="s">
        <v>4656</v>
      </c>
      <c r="F920" s="49" t="s">
        <v>38</v>
      </c>
      <c r="G920" s="53" t="s">
        <v>4657</v>
      </c>
      <c r="H920" s="17">
        <v>22848.0</v>
      </c>
      <c r="I920" s="18" t="s">
        <v>97</v>
      </c>
      <c r="J920" s="54"/>
      <c r="K920" s="15" t="s">
        <v>4658</v>
      </c>
      <c r="L920" s="20">
        <f t="shared" si="2"/>
        <v>42248</v>
      </c>
      <c r="M920" s="20">
        <f t="shared" si="3"/>
        <v>43343</v>
      </c>
      <c r="N920" s="39" t="s">
        <v>186</v>
      </c>
      <c r="O920" s="40" t="s">
        <v>187</v>
      </c>
      <c r="P920" s="53"/>
      <c r="Q920" s="53" t="s">
        <v>4659</v>
      </c>
      <c r="R920" s="88" t="s">
        <v>43</v>
      </c>
      <c r="S920" s="89" t="s">
        <v>4659</v>
      </c>
      <c r="T920" s="89" t="s">
        <v>4660</v>
      </c>
      <c r="U920" s="30" t="s">
        <v>46</v>
      </c>
      <c r="V920" s="55"/>
      <c r="W920" s="23"/>
      <c r="X920" s="22"/>
      <c r="Y920" s="22"/>
      <c r="Z920" s="22"/>
      <c r="AA920" s="22"/>
      <c r="AB920" s="22"/>
      <c r="AC920" s="22"/>
      <c r="AD920" s="22"/>
      <c r="AE920" s="22"/>
      <c r="AF920" s="22"/>
      <c r="AG920" s="22"/>
      <c r="AH920" s="22"/>
      <c r="AI920" s="22"/>
      <c r="AJ920" s="22"/>
      <c r="AK920" s="22"/>
      <c r="AL920" s="22"/>
      <c r="AM920" s="22"/>
      <c r="AN920" s="22"/>
      <c r="AO920" s="22"/>
    </row>
    <row r="921" ht="14.25" hidden="1" customHeight="1">
      <c r="A921" s="37">
        <v>3366.0</v>
      </c>
      <c r="B921" s="26"/>
      <c r="C921" s="12" t="str">
        <f t="shared" si="1"/>
        <v>3366</v>
      </c>
      <c r="D921" s="13">
        <v>42416.0</v>
      </c>
      <c r="E921" s="14" t="s">
        <v>4661</v>
      </c>
      <c r="F921" s="15" t="s">
        <v>25</v>
      </c>
      <c r="G921" s="16" t="s">
        <v>4662</v>
      </c>
      <c r="H921" s="17">
        <v>1600000.0</v>
      </c>
      <c r="I921" s="18" t="s">
        <v>97</v>
      </c>
      <c r="J921" s="90"/>
      <c r="K921" s="15" t="s">
        <v>4663</v>
      </c>
      <c r="L921" s="20">
        <f t="shared" si="2"/>
        <v>42416</v>
      </c>
      <c r="M921" s="20">
        <f t="shared" si="3"/>
        <v>43146</v>
      </c>
      <c r="N921" s="39" t="s">
        <v>186</v>
      </c>
      <c r="O921" s="40" t="s">
        <v>187</v>
      </c>
      <c r="P921" s="14"/>
      <c r="Q921" s="22" t="s">
        <v>4664</v>
      </c>
      <c r="R921" s="22" t="s">
        <v>4664</v>
      </c>
      <c r="S921" s="22" t="s">
        <v>4665</v>
      </c>
      <c r="T921" s="16" t="s">
        <v>4666</v>
      </c>
      <c r="U921" s="23" t="s">
        <v>83</v>
      </c>
      <c r="V921" s="23"/>
      <c r="W921" s="23"/>
      <c r="X921" s="22"/>
      <c r="Y921" s="22"/>
      <c r="Z921" s="22"/>
      <c r="AA921" s="22"/>
      <c r="AB921" s="22"/>
      <c r="AC921" s="22"/>
      <c r="AD921" s="22"/>
      <c r="AE921" s="22"/>
      <c r="AF921" s="22"/>
      <c r="AG921" s="22"/>
      <c r="AH921" s="22"/>
      <c r="AI921" s="22"/>
      <c r="AJ921" s="22"/>
      <c r="AK921" s="22"/>
      <c r="AL921" s="22"/>
      <c r="AM921" s="22"/>
      <c r="AN921" s="22"/>
      <c r="AO921" s="22"/>
    </row>
    <row r="922" ht="14.25" hidden="1" customHeight="1">
      <c r="A922" s="26">
        <v>3367.0</v>
      </c>
      <c r="B922" s="18"/>
      <c r="C922" s="12" t="str">
        <f t="shared" si="1"/>
        <v>3367</v>
      </c>
      <c r="D922" s="13">
        <v>42416.0</v>
      </c>
      <c r="E922" s="22"/>
      <c r="F922" s="28" t="s">
        <v>38</v>
      </c>
      <c r="G922" s="16" t="s">
        <v>3763</v>
      </c>
      <c r="H922" s="17">
        <v>79420.0</v>
      </c>
      <c r="I922" s="18" t="s">
        <v>97</v>
      </c>
      <c r="J922" s="23"/>
      <c r="K922" s="16" t="s">
        <v>4667</v>
      </c>
      <c r="L922" s="20">
        <f t="shared" si="2"/>
        <v>42401</v>
      </c>
      <c r="M922" s="20">
        <f t="shared" si="3"/>
        <v>42735</v>
      </c>
      <c r="N922" s="29" t="s">
        <v>117</v>
      </c>
      <c r="O922" s="18" t="s">
        <v>1928</v>
      </c>
      <c r="P922" s="23" t="s">
        <v>1929</v>
      </c>
      <c r="Q922" s="16" t="s">
        <v>2210</v>
      </c>
      <c r="R922" s="16" t="s">
        <v>2210</v>
      </c>
      <c r="S922" s="16" t="s">
        <v>2331</v>
      </c>
      <c r="T922" s="16" t="s">
        <v>4668</v>
      </c>
      <c r="U922" s="23" t="s">
        <v>285</v>
      </c>
      <c r="V922" s="23"/>
      <c r="W922" s="23"/>
      <c r="X922" s="22"/>
      <c r="Y922" s="22"/>
      <c r="Z922" s="22"/>
      <c r="AA922" s="22"/>
      <c r="AB922" s="22"/>
      <c r="AC922" s="22"/>
      <c r="AD922" s="22"/>
      <c r="AE922" s="22"/>
      <c r="AF922" s="22"/>
      <c r="AG922" s="22"/>
      <c r="AH922" s="22"/>
      <c r="AI922" s="22"/>
      <c r="AJ922" s="22"/>
      <c r="AK922" s="22"/>
      <c r="AL922" s="22"/>
      <c r="AM922" s="22"/>
      <c r="AN922" s="22"/>
      <c r="AO922" s="22"/>
    </row>
    <row r="923" ht="14.25" hidden="1" customHeight="1">
      <c r="A923" s="26">
        <v>3368.0</v>
      </c>
      <c r="B923" s="18">
        <v>1.0</v>
      </c>
      <c r="C923" s="12" t="str">
        <f t="shared" si="1"/>
        <v>3368-01</v>
      </c>
      <c r="D923" s="13">
        <v>42997.0</v>
      </c>
      <c r="E923" s="65" t="s">
        <v>4669</v>
      </c>
      <c r="F923" s="80" t="s">
        <v>25</v>
      </c>
      <c r="G923" s="22" t="s">
        <v>4670</v>
      </c>
      <c r="H923" s="17">
        <v>3.6828648E8</v>
      </c>
      <c r="I923" s="18" t="s">
        <v>1054</v>
      </c>
      <c r="J923" s="23"/>
      <c r="K923" s="16" t="s">
        <v>4671</v>
      </c>
      <c r="L923" s="20">
        <f t="shared" si="2"/>
        <v>42251</v>
      </c>
      <c r="M923" s="20">
        <f t="shared" si="3"/>
        <v>43174</v>
      </c>
      <c r="N923" s="29" t="s">
        <v>29</v>
      </c>
      <c r="O923" s="18" t="s">
        <v>1056</v>
      </c>
      <c r="P923" s="22" t="s">
        <v>4488</v>
      </c>
      <c r="Q923" s="22" t="s">
        <v>4672</v>
      </c>
      <c r="R923" s="22" t="s">
        <v>4673</v>
      </c>
      <c r="S923" s="22" t="s">
        <v>4674</v>
      </c>
      <c r="T923" s="14" t="s">
        <v>4675</v>
      </c>
      <c r="U923" s="23" t="s">
        <v>233</v>
      </c>
      <c r="V923" s="23"/>
      <c r="W923" s="23"/>
      <c r="X923" s="22"/>
      <c r="Y923" s="22"/>
      <c r="Z923" s="22"/>
      <c r="AA923" s="22"/>
      <c r="AB923" s="22"/>
      <c r="AC923" s="22"/>
      <c r="AD923" s="22"/>
      <c r="AE923" s="22"/>
      <c r="AF923" s="22"/>
      <c r="AG923" s="22"/>
      <c r="AH923" s="22"/>
      <c r="AI923" s="22"/>
      <c r="AJ923" s="22"/>
      <c r="AK923" s="22"/>
      <c r="AL923" s="22"/>
      <c r="AM923" s="22"/>
      <c r="AN923" s="22"/>
      <c r="AO923" s="22"/>
    </row>
    <row r="924" ht="14.25" hidden="1" customHeight="1">
      <c r="A924" s="26">
        <v>3369.0</v>
      </c>
      <c r="B924" s="18"/>
      <c r="C924" s="12" t="str">
        <f t="shared" si="1"/>
        <v>3369</v>
      </c>
      <c r="D924" s="13">
        <v>42422.0</v>
      </c>
      <c r="E924" s="79"/>
      <c r="F924" s="28" t="s">
        <v>38</v>
      </c>
      <c r="G924" s="22" t="s">
        <v>4676</v>
      </c>
      <c r="H924" s="17">
        <v>300000.0</v>
      </c>
      <c r="I924" s="18" t="s">
        <v>27</v>
      </c>
      <c r="J924" s="23"/>
      <c r="K924" s="16" t="s">
        <v>4677</v>
      </c>
      <c r="L924" s="20">
        <f t="shared" si="2"/>
        <v>42268</v>
      </c>
      <c r="M924" s="20">
        <f t="shared" si="3"/>
        <v>42633</v>
      </c>
      <c r="N924" s="29" t="s">
        <v>29</v>
      </c>
      <c r="O924" s="13" t="s">
        <v>30</v>
      </c>
      <c r="P924" s="22" t="s">
        <v>4678</v>
      </c>
      <c r="Q924" s="22" t="s">
        <v>4377</v>
      </c>
      <c r="R924" s="22" t="s">
        <v>4377</v>
      </c>
      <c r="S924" s="22" t="s">
        <v>4679</v>
      </c>
      <c r="T924" s="14"/>
      <c r="U924" s="23" t="s">
        <v>91</v>
      </c>
      <c r="V924" s="23"/>
      <c r="W924" s="23"/>
      <c r="X924" s="22"/>
      <c r="Y924" s="22"/>
      <c r="Z924" s="22"/>
      <c r="AA924" s="22"/>
      <c r="AB924" s="22"/>
      <c r="AC924" s="22"/>
      <c r="AD924" s="22"/>
      <c r="AE924" s="22"/>
      <c r="AF924" s="22"/>
      <c r="AG924" s="22"/>
      <c r="AH924" s="22"/>
      <c r="AI924" s="22"/>
      <c r="AJ924" s="22"/>
      <c r="AK924" s="22"/>
      <c r="AL924" s="22"/>
      <c r="AM924" s="22"/>
      <c r="AN924" s="22"/>
      <c r="AO924" s="22"/>
    </row>
    <row r="925" ht="14.25" hidden="1" customHeight="1">
      <c r="A925" s="37">
        <v>3370.0</v>
      </c>
      <c r="B925" s="26"/>
      <c r="C925" s="12" t="str">
        <f t="shared" si="1"/>
        <v>3370</v>
      </c>
      <c r="D925" s="13">
        <v>42422.0</v>
      </c>
      <c r="E925" s="14" t="s">
        <v>4680</v>
      </c>
      <c r="F925" s="15" t="s">
        <v>38</v>
      </c>
      <c r="G925" s="16" t="s">
        <v>4681</v>
      </c>
      <c r="H925" s="17">
        <v>1000000.0</v>
      </c>
      <c r="I925" s="18" t="s">
        <v>97</v>
      </c>
      <c r="J925" s="90"/>
      <c r="K925" s="15" t="s">
        <v>4682</v>
      </c>
      <c r="L925" s="20">
        <f t="shared" si="2"/>
        <v>42387</v>
      </c>
      <c r="M925" s="20">
        <f t="shared" si="3"/>
        <v>43025</v>
      </c>
      <c r="N925" s="39" t="s">
        <v>186</v>
      </c>
      <c r="O925" s="40" t="s">
        <v>187</v>
      </c>
      <c r="P925" s="14"/>
      <c r="Q925" s="22" t="s">
        <v>3027</v>
      </c>
      <c r="R925" s="22" t="s">
        <v>3027</v>
      </c>
      <c r="S925" s="22" t="s">
        <v>4683</v>
      </c>
      <c r="T925" s="16" t="s">
        <v>4684</v>
      </c>
      <c r="U925" s="23" t="s">
        <v>338</v>
      </c>
      <c r="V925" s="23"/>
      <c r="W925" s="23"/>
      <c r="X925" s="22"/>
      <c r="Y925" s="22"/>
      <c r="Z925" s="22"/>
      <c r="AA925" s="22"/>
      <c r="AB925" s="22"/>
      <c r="AC925" s="22"/>
      <c r="AD925" s="22"/>
      <c r="AE925" s="22"/>
      <c r="AF925" s="22"/>
      <c r="AG925" s="22"/>
      <c r="AH925" s="22"/>
      <c r="AI925" s="22"/>
      <c r="AJ925" s="22"/>
      <c r="AK925" s="22"/>
      <c r="AL925" s="22"/>
      <c r="AM925" s="22"/>
      <c r="AN925" s="22"/>
      <c r="AO925" s="22"/>
    </row>
    <row r="926" ht="14.25" hidden="1" customHeight="1">
      <c r="A926" s="37">
        <v>3371.0</v>
      </c>
      <c r="B926" s="26"/>
      <c r="C926" s="12" t="str">
        <f t="shared" si="1"/>
        <v>3371</v>
      </c>
      <c r="D926" s="13">
        <v>42422.0</v>
      </c>
      <c r="E926" s="14" t="s">
        <v>4685</v>
      </c>
      <c r="F926" s="15" t="s">
        <v>25</v>
      </c>
      <c r="G926" s="16" t="s">
        <v>4686</v>
      </c>
      <c r="H926" s="17">
        <v>1177662.24</v>
      </c>
      <c r="I926" s="18" t="s">
        <v>97</v>
      </c>
      <c r="J926" s="19">
        <v>117766.24</v>
      </c>
      <c r="K926" s="15" t="s">
        <v>4687</v>
      </c>
      <c r="L926" s="20">
        <f t="shared" si="2"/>
        <v>42363</v>
      </c>
      <c r="M926" s="20">
        <f t="shared" si="3"/>
        <v>43275</v>
      </c>
      <c r="N926" s="39" t="s">
        <v>186</v>
      </c>
      <c r="O926" s="40" t="s">
        <v>187</v>
      </c>
      <c r="P926" s="15"/>
      <c r="Q926" s="22" t="s">
        <v>4688</v>
      </c>
      <c r="R926" s="22" t="s">
        <v>203</v>
      </c>
      <c r="S926" s="22" t="s">
        <v>4689</v>
      </c>
      <c r="T926" s="16" t="s">
        <v>4690</v>
      </c>
      <c r="U926" s="23" t="s">
        <v>177</v>
      </c>
      <c r="V926" s="23"/>
      <c r="W926" s="23"/>
      <c r="X926" s="22"/>
      <c r="Y926" s="22"/>
      <c r="Z926" s="22"/>
      <c r="AA926" s="22"/>
      <c r="AB926" s="27"/>
      <c r="AC926" s="22"/>
      <c r="AD926" s="22"/>
      <c r="AE926" s="22"/>
      <c r="AF926" s="22"/>
      <c r="AG926" s="22"/>
      <c r="AH926" s="22"/>
      <c r="AI926" s="22"/>
      <c r="AJ926" s="22"/>
      <c r="AK926" s="22"/>
      <c r="AL926" s="22"/>
      <c r="AM926" s="22"/>
      <c r="AN926" s="22"/>
      <c r="AO926" s="22"/>
    </row>
    <row r="927" ht="14.25" hidden="1" customHeight="1">
      <c r="A927" s="26">
        <v>3372.0</v>
      </c>
      <c r="B927" s="18">
        <v>2.0</v>
      </c>
      <c r="C927" s="12" t="str">
        <f t="shared" si="1"/>
        <v>3372-02</v>
      </c>
      <c r="D927" s="13">
        <v>43482.0</v>
      </c>
      <c r="E927" s="22"/>
      <c r="F927" s="23" t="s">
        <v>38</v>
      </c>
      <c r="G927" s="16" t="s">
        <v>4691</v>
      </c>
      <c r="H927" s="17">
        <v>780000.0</v>
      </c>
      <c r="I927" s="18" t="s">
        <v>27</v>
      </c>
      <c r="J927" s="23"/>
      <c r="K927" s="16" t="s">
        <v>4692</v>
      </c>
      <c r="L927" s="20">
        <f t="shared" si="2"/>
        <v>42383</v>
      </c>
      <c r="M927" s="20">
        <f t="shared" si="3"/>
        <v>43830</v>
      </c>
      <c r="N927" s="29" t="s">
        <v>117</v>
      </c>
      <c r="O927" s="18" t="s">
        <v>292</v>
      </c>
      <c r="P927" s="23" t="s">
        <v>293</v>
      </c>
      <c r="Q927" s="16" t="s">
        <v>1963</v>
      </c>
      <c r="R927" s="16" t="s">
        <v>1963</v>
      </c>
      <c r="S927" s="16" t="s">
        <v>1963</v>
      </c>
      <c r="T927" s="16" t="s">
        <v>4693</v>
      </c>
      <c r="U927" s="23" t="s">
        <v>36</v>
      </c>
      <c r="V927" s="23"/>
      <c r="W927" s="23"/>
      <c r="X927" s="22"/>
      <c r="Y927" s="22"/>
      <c r="Z927" s="22"/>
      <c r="AA927" s="22"/>
      <c r="AB927" s="25"/>
      <c r="AC927" s="22"/>
      <c r="AD927" s="22"/>
      <c r="AE927" s="22"/>
      <c r="AF927" s="22"/>
      <c r="AG927" s="22"/>
      <c r="AH927" s="22"/>
      <c r="AI927" s="22"/>
      <c r="AJ927" s="22"/>
      <c r="AK927" s="22"/>
      <c r="AL927" s="22"/>
      <c r="AM927" s="22"/>
      <c r="AN927" s="22"/>
      <c r="AO927" s="22"/>
    </row>
    <row r="928" ht="14.25" hidden="1" customHeight="1">
      <c r="A928" s="26">
        <v>3372.0</v>
      </c>
      <c r="B928" s="18">
        <v>2.0</v>
      </c>
      <c r="C928" s="12" t="str">
        <f t="shared" si="1"/>
        <v>3372-02</v>
      </c>
      <c r="D928" s="13">
        <v>42915.0</v>
      </c>
      <c r="E928" s="35">
        <v>43482.0</v>
      </c>
      <c r="F928" s="23" t="s">
        <v>38</v>
      </c>
      <c r="G928" s="16" t="s">
        <v>4691</v>
      </c>
      <c r="H928" s="17">
        <v>780000.0</v>
      </c>
      <c r="I928" s="18" t="s">
        <v>27</v>
      </c>
      <c r="J928" s="23"/>
      <c r="K928" s="16" t="s">
        <v>4692</v>
      </c>
      <c r="L928" s="20">
        <f t="shared" si="2"/>
        <v>42383</v>
      </c>
      <c r="M928" s="20">
        <f t="shared" si="3"/>
        <v>43830</v>
      </c>
      <c r="N928" s="29" t="s">
        <v>117</v>
      </c>
      <c r="O928" s="18" t="s">
        <v>292</v>
      </c>
      <c r="P928" s="23" t="s">
        <v>293</v>
      </c>
      <c r="Q928" s="16" t="s">
        <v>1963</v>
      </c>
      <c r="R928" s="16" t="s">
        <v>1963</v>
      </c>
      <c r="S928" s="16" t="s">
        <v>1963</v>
      </c>
      <c r="T928" s="16" t="s">
        <v>4693</v>
      </c>
      <c r="U928" s="23" t="s">
        <v>36</v>
      </c>
      <c r="V928" s="23"/>
      <c r="W928" s="23"/>
      <c r="X928" s="22"/>
      <c r="Y928" s="22"/>
      <c r="Z928" s="22"/>
      <c r="AA928" s="22"/>
      <c r="AB928" s="25"/>
      <c r="AC928" s="22"/>
      <c r="AD928" s="22"/>
      <c r="AE928" s="22"/>
      <c r="AF928" s="22"/>
      <c r="AG928" s="22"/>
      <c r="AH928" s="22"/>
      <c r="AI928" s="22"/>
      <c r="AJ928" s="22"/>
      <c r="AK928" s="22"/>
      <c r="AL928" s="22"/>
      <c r="AM928" s="22"/>
      <c r="AN928" s="22"/>
      <c r="AO928" s="22"/>
    </row>
    <row r="929" ht="14.25" hidden="1" customHeight="1">
      <c r="A929" s="37">
        <v>3373.0</v>
      </c>
      <c r="B929" s="26"/>
      <c r="C929" s="12" t="str">
        <f t="shared" si="1"/>
        <v>3373</v>
      </c>
      <c r="D929" s="13">
        <v>42429.0</v>
      </c>
      <c r="E929" s="25" t="s">
        <v>4694</v>
      </c>
      <c r="F929" s="15" t="s">
        <v>25</v>
      </c>
      <c r="G929" s="16" t="s">
        <v>4695</v>
      </c>
      <c r="H929" s="17">
        <v>435350.0</v>
      </c>
      <c r="I929" s="18" t="s">
        <v>97</v>
      </c>
      <c r="J929" s="19">
        <v>45350.0</v>
      </c>
      <c r="K929" s="15" t="s">
        <v>4696</v>
      </c>
      <c r="L929" s="20">
        <f t="shared" si="2"/>
        <v>41640</v>
      </c>
      <c r="M929" s="20">
        <f t="shared" si="3"/>
        <v>43464</v>
      </c>
      <c r="N929" s="39" t="s">
        <v>186</v>
      </c>
      <c r="O929" s="40" t="s">
        <v>187</v>
      </c>
      <c r="P929" s="14"/>
      <c r="Q929" s="22" t="s">
        <v>4697</v>
      </c>
      <c r="R929" s="22" t="s">
        <v>4633</v>
      </c>
      <c r="S929" s="22" t="s">
        <v>4697</v>
      </c>
      <c r="T929" s="16" t="s">
        <v>4698</v>
      </c>
      <c r="U929" s="23" t="s">
        <v>345</v>
      </c>
      <c r="V929" s="23"/>
      <c r="W929" s="23"/>
      <c r="X929" s="22"/>
      <c r="Y929" s="22"/>
      <c r="Z929" s="22"/>
      <c r="AA929" s="22"/>
      <c r="AB929" s="22"/>
      <c r="AC929" s="22"/>
      <c r="AD929" s="22"/>
      <c r="AE929" s="22"/>
      <c r="AF929" s="22"/>
      <c r="AG929" s="22"/>
      <c r="AH929" s="22"/>
      <c r="AI929" s="22"/>
      <c r="AJ929" s="22"/>
      <c r="AK929" s="22"/>
      <c r="AL929" s="22"/>
      <c r="AM929" s="22"/>
      <c r="AN929" s="22"/>
      <c r="AO929" s="22"/>
    </row>
    <row r="930" ht="14.25" hidden="1" customHeight="1">
      <c r="A930" s="37">
        <v>3374.0</v>
      </c>
      <c r="B930" s="26">
        <v>1.0</v>
      </c>
      <c r="C930" s="12" t="str">
        <f t="shared" si="1"/>
        <v>3374-01</v>
      </c>
      <c r="D930" s="13">
        <v>42430.0</v>
      </c>
      <c r="E930" s="14" t="s">
        <v>4699</v>
      </c>
      <c r="F930" s="15" t="s">
        <v>25</v>
      </c>
      <c r="G930" s="16" t="s">
        <v>4700</v>
      </c>
      <c r="H930" s="17">
        <v>290000.0</v>
      </c>
      <c r="I930" s="18" t="s">
        <v>97</v>
      </c>
      <c r="J930" s="19"/>
      <c r="K930" s="15" t="s">
        <v>4701</v>
      </c>
      <c r="L930" s="20">
        <f t="shared" si="2"/>
        <v>42368</v>
      </c>
      <c r="M930" s="20">
        <f t="shared" si="3"/>
        <v>42824</v>
      </c>
      <c r="N930" s="39" t="s">
        <v>186</v>
      </c>
      <c r="O930" s="40" t="s">
        <v>187</v>
      </c>
      <c r="P930" s="15"/>
      <c r="Q930" s="22" t="s">
        <v>4702</v>
      </c>
      <c r="R930" s="22" t="s">
        <v>4703</v>
      </c>
      <c r="S930" s="22" t="s">
        <v>4702</v>
      </c>
      <c r="T930" s="16" t="s">
        <v>4704</v>
      </c>
      <c r="U930" s="23" t="s">
        <v>3324</v>
      </c>
      <c r="V930" s="23"/>
      <c r="W930" s="23"/>
      <c r="X930" s="22"/>
      <c r="Y930" s="22"/>
      <c r="Z930" s="22"/>
      <c r="AA930" s="22"/>
      <c r="AB930" s="27"/>
      <c r="AC930" s="22"/>
      <c r="AD930" s="22"/>
      <c r="AE930" s="22"/>
      <c r="AF930" s="22"/>
      <c r="AG930" s="22"/>
      <c r="AH930" s="22"/>
      <c r="AI930" s="22"/>
      <c r="AJ930" s="22"/>
      <c r="AK930" s="22"/>
      <c r="AL930" s="22"/>
      <c r="AM930" s="22"/>
      <c r="AN930" s="22"/>
      <c r="AO930" s="22"/>
    </row>
    <row r="931" ht="14.25" hidden="1" customHeight="1">
      <c r="A931" s="37">
        <v>3375.0</v>
      </c>
      <c r="B931" s="26"/>
      <c r="C931" s="12" t="str">
        <f t="shared" si="1"/>
        <v>3375</v>
      </c>
      <c r="D931" s="13">
        <v>42433.0</v>
      </c>
      <c r="E931" s="25" t="s">
        <v>4705</v>
      </c>
      <c r="F931" s="15" t="s">
        <v>25</v>
      </c>
      <c r="G931" s="16" t="s">
        <v>4706</v>
      </c>
      <c r="H931" s="17">
        <v>106700.0</v>
      </c>
      <c r="I931" s="18" t="s">
        <v>97</v>
      </c>
      <c r="J931" s="32">
        <f>H931/10</f>
        <v>10670</v>
      </c>
      <c r="K931" s="15" t="s">
        <v>4707</v>
      </c>
      <c r="L931" s="20">
        <f t="shared" si="2"/>
        <v>42417</v>
      </c>
      <c r="M931" s="20">
        <f t="shared" si="3"/>
        <v>42720</v>
      </c>
      <c r="N931" s="39" t="s">
        <v>186</v>
      </c>
      <c r="O931" s="40" t="s">
        <v>187</v>
      </c>
      <c r="P931" s="15" t="s">
        <v>1611</v>
      </c>
      <c r="Q931" s="22" t="s">
        <v>3345</v>
      </c>
      <c r="R931" s="16" t="s">
        <v>3346</v>
      </c>
      <c r="S931" s="22" t="s">
        <v>1614</v>
      </c>
      <c r="T931" s="16" t="s">
        <v>3348</v>
      </c>
      <c r="U931" s="23" t="s">
        <v>177</v>
      </c>
      <c r="V931" s="23"/>
      <c r="W931" s="23"/>
      <c r="X931" s="22"/>
      <c r="Y931" s="22"/>
      <c r="Z931" s="22"/>
      <c r="AA931" s="22"/>
      <c r="AB931" s="22"/>
      <c r="AC931" s="25"/>
      <c r="AD931" s="22"/>
      <c r="AE931" s="22"/>
      <c r="AF931" s="22"/>
      <c r="AG931" s="22"/>
      <c r="AH931" s="22"/>
      <c r="AI931" s="22"/>
      <c r="AJ931" s="22"/>
      <c r="AK931" s="22"/>
      <c r="AL931" s="22"/>
      <c r="AM931" s="22"/>
      <c r="AN931" s="22"/>
      <c r="AO931" s="22"/>
    </row>
    <row r="932" ht="14.25" hidden="1" customHeight="1">
      <c r="A932" s="37">
        <v>3376.0</v>
      </c>
      <c r="B932" s="26">
        <v>2.0</v>
      </c>
      <c r="C932" s="12" t="str">
        <f t="shared" si="1"/>
        <v>3376-02</v>
      </c>
      <c r="D932" s="13">
        <v>42793.0</v>
      </c>
      <c r="E932" s="25" t="s">
        <v>4708</v>
      </c>
      <c r="F932" s="15" t="s">
        <v>25</v>
      </c>
      <c r="G932" s="16" t="s">
        <v>4709</v>
      </c>
      <c r="H932" s="17">
        <v>87861.53</v>
      </c>
      <c r="I932" s="18" t="s">
        <v>97</v>
      </c>
      <c r="J932" s="19">
        <v>11506.6</v>
      </c>
      <c r="K932" s="15" t="s">
        <v>4710</v>
      </c>
      <c r="L932" s="20">
        <f t="shared" si="2"/>
        <v>41609</v>
      </c>
      <c r="M932" s="20">
        <f t="shared" si="3"/>
        <v>42794</v>
      </c>
      <c r="N932" s="39" t="s">
        <v>186</v>
      </c>
      <c r="O932" s="40" t="s">
        <v>187</v>
      </c>
      <c r="P932" s="15"/>
      <c r="Q932" s="22" t="s">
        <v>4711</v>
      </c>
      <c r="R932" s="22" t="s">
        <v>43</v>
      </c>
      <c r="S932" s="22" t="s">
        <v>4712</v>
      </c>
      <c r="T932" s="16" t="s">
        <v>4713</v>
      </c>
      <c r="U932" s="23" t="s">
        <v>46</v>
      </c>
      <c r="V932" s="23"/>
      <c r="W932" s="23"/>
      <c r="X932" s="22"/>
      <c r="Y932" s="22"/>
      <c r="Z932" s="22"/>
      <c r="AA932" s="22"/>
      <c r="AB932" s="22"/>
      <c r="AC932" s="22"/>
      <c r="AD932" s="22"/>
      <c r="AE932" s="22"/>
      <c r="AF932" s="22"/>
      <c r="AG932" s="22"/>
      <c r="AH932" s="22"/>
      <c r="AI932" s="22"/>
      <c r="AJ932" s="22"/>
      <c r="AK932" s="22"/>
      <c r="AL932" s="22"/>
      <c r="AM932" s="22"/>
      <c r="AN932" s="22"/>
      <c r="AO932" s="22"/>
    </row>
    <row r="933" ht="14.25" customHeight="1">
      <c r="A933" s="26">
        <v>3377.0</v>
      </c>
      <c r="B933" s="18">
        <v>1.0</v>
      </c>
      <c r="C933" s="12" t="str">
        <f t="shared" si="1"/>
        <v>3377-01</v>
      </c>
      <c r="D933" s="13">
        <v>44225.0</v>
      </c>
      <c r="E933" s="79" t="s">
        <v>4714</v>
      </c>
      <c r="F933" s="15" t="s">
        <v>25</v>
      </c>
      <c r="G933" s="22" t="s">
        <v>4715</v>
      </c>
      <c r="H933" s="17">
        <v>5000000.0</v>
      </c>
      <c r="I933" s="18" t="s">
        <v>27</v>
      </c>
      <c r="J933" s="19"/>
      <c r="K933" s="16" t="s">
        <v>4716</v>
      </c>
      <c r="L933" s="20">
        <f t="shared" si="2"/>
        <v>42401</v>
      </c>
      <c r="M933" s="20">
        <f t="shared" si="3"/>
        <v>44592</v>
      </c>
      <c r="N933" s="29" t="s">
        <v>29</v>
      </c>
      <c r="O933" s="13" t="s">
        <v>30</v>
      </c>
      <c r="P933" s="22" t="s">
        <v>3606</v>
      </c>
      <c r="Q933" s="22" t="s">
        <v>4717</v>
      </c>
      <c r="R933" s="22" t="s">
        <v>4718</v>
      </c>
      <c r="S933" s="22" t="s">
        <v>4719</v>
      </c>
      <c r="T933" s="14" t="s">
        <v>4720</v>
      </c>
      <c r="U933" s="23" t="s">
        <v>359</v>
      </c>
      <c r="V933" s="23"/>
      <c r="W933" s="23"/>
      <c r="X933" s="22"/>
      <c r="Y933" s="22"/>
      <c r="Z933" s="22"/>
      <c r="AA933" s="22"/>
      <c r="AB933" s="22"/>
      <c r="AC933" s="22"/>
      <c r="AD933" s="22"/>
      <c r="AE933" s="22"/>
      <c r="AF933" s="22"/>
      <c r="AG933" s="22"/>
      <c r="AH933" s="22"/>
      <c r="AI933" s="22"/>
      <c r="AJ933" s="22"/>
      <c r="AK933" s="22"/>
      <c r="AL933" s="22"/>
      <c r="AM933" s="22"/>
      <c r="AN933" s="22"/>
      <c r="AO933" s="22"/>
    </row>
    <row r="934" ht="14.25" hidden="1" customHeight="1">
      <c r="A934" s="26">
        <v>3378.0</v>
      </c>
      <c r="B934" s="18">
        <v>2.0</v>
      </c>
      <c r="C934" s="12" t="str">
        <f t="shared" si="1"/>
        <v>3378-02</v>
      </c>
      <c r="D934" s="13"/>
      <c r="E934" s="22"/>
      <c r="F934" s="15" t="s">
        <v>25</v>
      </c>
      <c r="G934" s="16" t="s">
        <v>4721</v>
      </c>
      <c r="H934" s="17">
        <v>530400.0</v>
      </c>
      <c r="I934" s="18" t="s">
        <v>97</v>
      </c>
      <c r="J934" s="23"/>
      <c r="K934" s="16" t="s">
        <v>4722</v>
      </c>
      <c r="L934" s="20">
        <f t="shared" si="2"/>
        <v>42417</v>
      </c>
      <c r="M934" s="20">
        <f t="shared" si="3"/>
        <v>42826</v>
      </c>
      <c r="N934" s="29" t="s">
        <v>117</v>
      </c>
      <c r="O934" s="18" t="s">
        <v>4412</v>
      </c>
      <c r="P934" s="23" t="s">
        <v>4413</v>
      </c>
      <c r="Q934" s="16" t="s">
        <v>4723</v>
      </c>
      <c r="R934" s="16" t="s">
        <v>4724</v>
      </c>
      <c r="S934" s="16" t="s">
        <v>4725</v>
      </c>
      <c r="T934" s="16" t="s">
        <v>4726</v>
      </c>
      <c r="U934" s="23" t="s">
        <v>59</v>
      </c>
      <c r="V934" s="30"/>
      <c r="W934" s="23"/>
      <c r="X934" s="22"/>
      <c r="Y934" s="22"/>
      <c r="Z934" s="22"/>
      <c r="AA934" s="22"/>
      <c r="AB934" s="22"/>
      <c r="AC934" s="22"/>
      <c r="AD934" s="22"/>
      <c r="AE934" s="22"/>
      <c r="AF934" s="22"/>
      <c r="AG934" s="22"/>
      <c r="AH934" s="22"/>
      <c r="AI934" s="22"/>
      <c r="AJ934" s="22"/>
      <c r="AK934" s="22"/>
      <c r="AL934" s="22"/>
      <c r="AM934" s="22"/>
      <c r="AN934" s="22"/>
      <c r="AO934" s="22"/>
    </row>
    <row r="935" ht="14.25" hidden="1" customHeight="1">
      <c r="A935" s="37">
        <v>3379.0</v>
      </c>
      <c r="B935" s="26">
        <v>1.0</v>
      </c>
      <c r="C935" s="12" t="str">
        <f t="shared" si="1"/>
        <v>3379-01</v>
      </c>
      <c r="D935" s="13">
        <v>42825.0</v>
      </c>
      <c r="E935" s="25" t="s">
        <v>4727</v>
      </c>
      <c r="F935" s="15" t="s">
        <v>25</v>
      </c>
      <c r="G935" s="16" t="s">
        <v>4728</v>
      </c>
      <c r="H935" s="17">
        <v>327000.0</v>
      </c>
      <c r="I935" s="18" t="s">
        <v>97</v>
      </c>
      <c r="J935" s="19">
        <v>17000.0</v>
      </c>
      <c r="K935" s="15" t="s">
        <v>4455</v>
      </c>
      <c r="L935" s="20">
        <f t="shared" si="2"/>
        <v>41609</v>
      </c>
      <c r="M935" s="20">
        <f t="shared" si="3"/>
        <v>43069</v>
      </c>
      <c r="N935" s="39" t="s">
        <v>186</v>
      </c>
      <c r="O935" s="40" t="s">
        <v>187</v>
      </c>
      <c r="P935" s="15"/>
      <c r="Q935" s="22" t="s">
        <v>4729</v>
      </c>
      <c r="R935" s="22" t="s">
        <v>43</v>
      </c>
      <c r="S935" s="22" t="s">
        <v>4730</v>
      </c>
      <c r="T935" s="16" t="s">
        <v>4731</v>
      </c>
      <c r="U935" s="23" t="s">
        <v>74</v>
      </c>
      <c r="V935" s="23"/>
      <c r="W935" s="23"/>
      <c r="X935" s="22"/>
      <c r="Y935" s="22"/>
      <c r="Z935" s="22"/>
      <c r="AA935" s="22"/>
      <c r="AB935" s="22"/>
      <c r="AC935" s="22"/>
      <c r="AD935" s="22"/>
      <c r="AE935" s="22"/>
      <c r="AF935" s="22"/>
      <c r="AG935" s="22"/>
      <c r="AH935" s="22"/>
      <c r="AI935" s="22"/>
      <c r="AJ935" s="22"/>
      <c r="AK935" s="22"/>
      <c r="AL935" s="22"/>
      <c r="AM935" s="22"/>
      <c r="AN935" s="22"/>
      <c r="AO935" s="22"/>
    </row>
    <row r="936" ht="14.25" hidden="1" customHeight="1">
      <c r="A936" s="37">
        <v>3380.0</v>
      </c>
      <c r="B936" s="26"/>
      <c r="C936" s="12" t="str">
        <f t="shared" si="1"/>
        <v>3380</v>
      </c>
      <c r="D936" s="13">
        <v>42446.0</v>
      </c>
      <c r="E936" s="25" t="s">
        <v>4732</v>
      </c>
      <c r="F936" s="15" t="s">
        <v>25</v>
      </c>
      <c r="G936" s="16" t="s">
        <v>4733</v>
      </c>
      <c r="H936" s="17">
        <v>202838.83</v>
      </c>
      <c r="I936" s="18" t="s">
        <v>97</v>
      </c>
      <c r="J936" s="19">
        <v>20760.0</v>
      </c>
      <c r="K936" s="15" t="s">
        <v>3696</v>
      </c>
      <c r="L936" s="20">
        <f t="shared" si="2"/>
        <v>41609</v>
      </c>
      <c r="M936" s="20">
        <f t="shared" si="3"/>
        <v>42704</v>
      </c>
      <c r="N936" s="39" t="s">
        <v>186</v>
      </c>
      <c r="O936" s="40" t="s">
        <v>187</v>
      </c>
      <c r="P936" s="15"/>
      <c r="Q936" s="22" t="s">
        <v>4734</v>
      </c>
      <c r="R936" s="22" t="s">
        <v>43</v>
      </c>
      <c r="S936" s="22" t="s">
        <v>4735</v>
      </c>
      <c r="T936" s="16" t="s">
        <v>4736</v>
      </c>
      <c r="U936" s="23" t="s">
        <v>46</v>
      </c>
      <c r="V936" s="23"/>
      <c r="W936" s="23"/>
      <c r="X936" s="22"/>
      <c r="Y936" s="22"/>
      <c r="Z936" s="22"/>
      <c r="AA936" s="22"/>
      <c r="AB936" s="22"/>
      <c r="AC936" s="22"/>
      <c r="AD936" s="22"/>
      <c r="AE936" s="22"/>
      <c r="AF936" s="22"/>
      <c r="AG936" s="22"/>
      <c r="AH936" s="22"/>
      <c r="AI936" s="22"/>
      <c r="AJ936" s="22"/>
      <c r="AK936" s="22"/>
      <c r="AL936" s="22"/>
      <c r="AM936" s="22"/>
      <c r="AN936" s="22"/>
      <c r="AO936" s="22"/>
    </row>
    <row r="937" ht="14.25" hidden="1" customHeight="1">
      <c r="A937" s="37">
        <v>3381.0</v>
      </c>
      <c r="B937" s="26">
        <v>1.0</v>
      </c>
      <c r="C937" s="12" t="str">
        <f t="shared" si="1"/>
        <v>3381-01</v>
      </c>
      <c r="D937" s="13">
        <v>42477.0</v>
      </c>
      <c r="E937" s="25" t="s">
        <v>4737</v>
      </c>
      <c r="F937" s="15" t="s">
        <v>25</v>
      </c>
      <c r="G937" s="16" t="s">
        <v>4738</v>
      </c>
      <c r="H937" s="17">
        <v>332586.0</v>
      </c>
      <c r="I937" s="18" t="s">
        <v>97</v>
      </c>
      <c r="J937" s="19">
        <v>33258.0</v>
      </c>
      <c r="K937" s="15" t="s">
        <v>3696</v>
      </c>
      <c r="L937" s="20">
        <f t="shared" si="2"/>
        <v>41609</v>
      </c>
      <c r="M937" s="20">
        <f t="shared" si="3"/>
        <v>42704</v>
      </c>
      <c r="N937" s="39" t="s">
        <v>186</v>
      </c>
      <c r="O937" s="40" t="s">
        <v>187</v>
      </c>
      <c r="P937" s="15"/>
      <c r="Q937" s="22" t="s">
        <v>4739</v>
      </c>
      <c r="R937" s="22" t="s">
        <v>43</v>
      </c>
      <c r="S937" s="22" t="s">
        <v>4740</v>
      </c>
      <c r="T937" s="16" t="s">
        <v>4741</v>
      </c>
      <c r="U937" s="23" t="s">
        <v>46</v>
      </c>
      <c r="V937" s="23"/>
      <c r="W937" s="23"/>
      <c r="X937" s="22"/>
      <c r="Y937" s="22"/>
      <c r="Z937" s="22"/>
      <c r="AA937" s="22"/>
      <c r="AB937" s="22"/>
      <c r="AC937" s="22"/>
      <c r="AD937" s="22"/>
      <c r="AE937" s="22"/>
      <c r="AF937" s="22"/>
      <c r="AG937" s="22"/>
      <c r="AH937" s="22"/>
      <c r="AI937" s="22"/>
      <c r="AJ937" s="22"/>
      <c r="AK937" s="22"/>
      <c r="AL937" s="22"/>
      <c r="AM937" s="22"/>
      <c r="AN937" s="22"/>
      <c r="AO937" s="22"/>
    </row>
    <row r="938" ht="14.25" hidden="1" customHeight="1">
      <c r="A938" s="37">
        <v>3382.0</v>
      </c>
      <c r="B938" s="26"/>
      <c r="C938" s="12" t="str">
        <f t="shared" si="1"/>
        <v>3382</v>
      </c>
      <c r="D938" s="13">
        <v>42447.0</v>
      </c>
      <c r="E938" s="25" t="s">
        <v>4742</v>
      </c>
      <c r="F938" s="15" t="s">
        <v>25</v>
      </c>
      <c r="G938" s="16" t="s">
        <v>3794</v>
      </c>
      <c r="H938" s="17">
        <v>68141.88</v>
      </c>
      <c r="I938" s="18" t="s">
        <v>97</v>
      </c>
      <c r="J938" s="19"/>
      <c r="K938" s="15" t="s">
        <v>4743</v>
      </c>
      <c r="L938" s="20">
        <f t="shared" si="2"/>
        <v>42370</v>
      </c>
      <c r="M938" s="20">
        <f t="shared" si="3"/>
        <v>43100</v>
      </c>
      <c r="N938" s="39" t="s">
        <v>186</v>
      </c>
      <c r="O938" s="40" t="s">
        <v>187</v>
      </c>
      <c r="P938" s="15"/>
      <c r="Q938" s="22" t="s">
        <v>3769</v>
      </c>
      <c r="R938" s="22" t="s">
        <v>43</v>
      </c>
      <c r="S938" s="22" t="s">
        <v>3769</v>
      </c>
      <c r="T938" s="16" t="s">
        <v>4744</v>
      </c>
      <c r="U938" s="23" t="s">
        <v>46</v>
      </c>
      <c r="V938" s="23"/>
      <c r="W938" s="23"/>
      <c r="X938" s="22"/>
      <c r="Y938" s="22"/>
      <c r="Z938" s="22"/>
      <c r="AA938" s="22"/>
      <c r="AB938" s="25"/>
      <c r="AC938" s="22"/>
      <c r="AD938" s="22"/>
      <c r="AE938" s="22"/>
      <c r="AF938" s="22"/>
      <c r="AG938" s="22"/>
      <c r="AH938" s="22"/>
      <c r="AI938" s="22"/>
      <c r="AJ938" s="22"/>
      <c r="AK938" s="22"/>
      <c r="AL938" s="22"/>
      <c r="AM938" s="22"/>
      <c r="AN938" s="22"/>
      <c r="AO938" s="22"/>
    </row>
    <row r="939" ht="14.25" hidden="1" customHeight="1">
      <c r="A939" s="26">
        <v>3383.0</v>
      </c>
      <c r="B939" s="18"/>
      <c r="C939" s="12" t="str">
        <f t="shared" si="1"/>
        <v>3383</v>
      </c>
      <c r="D939" s="13">
        <v>42457.0</v>
      </c>
      <c r="E939" s="79" t="s">
        <v>4745</v>
      </c>
      <c r="F939" s="80" t="s">
        <v>25</v>
      </c>
      <c r="G939" s="22" t="s">
        <v>4746</v>
      </c>
      <c r="H939" s="17">
        <v>2500000.0</v>
      </c>
      <c r="I939" s="18" t="s">
        <v>97</v>
      </c>
      <c r="J939" s="23"/>
      <c r="K939" s="16" t="s">
        <v>4747</v>
      </c>
      <c r="L939" s="20">
        <f t="shared" si="2"/>
        <v>42005</v>
      </c>
      <c r="M939" s="20">
        <f t="shared" si="3"/>
        <v>43100</v>
      </c>
      <c r="N939" s="29" t="s">
        <v>29</v>
      </c>
      <c r="O939" s="18" t="s">
        <v>99</v>
      </c>
      <c r="P939" s="22" t="s">
        <v>2456</v>
      </c>
      <c r="Q939" s="22" t="s">
        <v>4748</v>
      </c>
      <c r="R939" s="22" t="s">
        <v>4749</v>
      </c>
      <c r="S939" s="22" t="s">
        <v>3879</v>
      </c>
      <c r="T939" s="14" t="s">
        <v>4750</v>
      </c>
      <c r="U939" s="23" t="s">
        <v>91</v>
      </c>
      <c r="V939" s="23"/>
      <c r="W939" s="23"/>
      <c r="X939" s="22"/>
      <c r="Y939" s="22"/>
      <c r="Z939" s="22"/>
      <c r="AA939" s="22"/>
      <c r="AB939" s="22"/>
      <c r="AC939" s="22"/>
      <c r="AD939" s="25"/>
      <c r="AE939" s="25"/>
      <c r="AF939" s="25"/>
      <c r="AG939" s="25"/>
      <c r="AH939" s="25"/>
      <c r="AI939" s="25"/>
      <c r="AJ939" s="25"/>
      <c r="AK939" s="25"/>
      <c r="AL939" s="25"/>
      <c r="AM939" s="25"/>
      <c r="AN939" s="25"/>
      <c r="AO939" s="25"/>
    </row>
    <row r="940" ht="14.25" hidden="1" customHeight="1">
      <c r="A940" s="37">
        <v>3384.0</v>
      </c>
      <c r="B940" s="26">
        <v>1.0</v>
      </c>
      <c r="C940" s="12" t="str">
        <f t="shared" si="1"/>
        <v>3384-01</v>
      </c>
      <c r="D940" s="13">
        <v>42506.0</v>
      </c>
      <c r="E940" s="15" t="s">
        <v>4751</v>
      </c>
      <c r="F940" s="15" t="s">
        <v>25</v>
      </c>
      <c r="G940" s="22" t="s">
        <v>4752</v>
      </c>
      <c r="H940" s="17">
        <v>693500.0</v>
      </c>
      <c r="I940" s="18" t="s">
        <v>97</v>
      </c>
      <c r="J940" s="90"/>
      <c r="K940" s="15" t="s">
        <v>4753</v>
      </c>
      <c r="L940" s="20">
        <f t="shared" si="2"/>
        <v>42401</v>
      </c>
      <c r="M940" s="20">
        <f t="shared" si="3"/>
        <v>42613</v>
      </c>
      <c r="N940" s="39" t="s">
        <v>186</v>
      </c>
      <c r="O940" s="40" t="s">
        <v>187</v>
      </c>
      <c r="P940" s="15"/>
      <c r="Q940" s="22" t="s">
        <v>4754</v>
      </c>
      <c r="R940" s="22" t="s">
        <v>4754</v>
      </c>
      <c r="S940" s="38" t="s">
        <v>4755</v>
      </c>
      <c r="T940" s="14" t="s">
        <v>4756</v>
      </c>
      <c r="U940" s="23" t="s">
        <v>345</v>
      </c>
      <c r="V940" s="19"/>
      <c r="W940" s="23"/>
      <c r="X940" s="25"/>
      <c r="Y940" s="25"/>
      <c r="Z940" s="25"/>
      <c r="AA940" s="25"/>
      <c r="AB940" s="22"/>
      <c r="AC940" s="22"/>
      <c r="AD940" s="22"/>
      <c r="AE940" s="22"/>
      <c r="AF940" s="22"/>
      <c r="AG940" s="22"/>
      <c r="AH940" s="22"/>
      <c r="AI940" s="22"/>
      <c r="AJ940" s="22"/>
      <c r="AK940" s="22"/>
      <c r="AL940" s="22"/>
      <c r="AM940" s="22"/>
      <c r="AN940" s="22"/>
      <c r="AO940" s="22"/>
    </row>
    <row r="941" ht="14.25" hidden="1" customHeight="1">
      <c r="A941" s="26">
        <v>3385.0</v>
      </c>
      <c r="B941" s="18"/>
      <c r="C941" s="12" t="str">
        <f t="shared" si="1"/>
        <v>3385</v>
      </c>
      <c r="D941" s="13">
        <v>42471.0</v>
      </c>
      <c r="E941" s="22"/>
      <c r="F941" s="28" t="s">
        <v>38</v>
      </c>
      <c r="G941" s="16" t="s">
        <v>4757</v>
      </c>
      <c r="H941" s="17">
        <v>285000.0</v>
      </c>
      <c r="I941" s="18" t="s">
        <v>97</v>
      </c>
      <c r="J941" s="23"/>
      <c r="K941" s="16" t="s">
        <v>4758</v>
      </c>
      <c r="L941" s="20">
        <f t="shared" si="2"/>
        <v>42352</v>
      </c>
      <c r="M941" s="20">
        <f t="shared" si="3"/>
        <v>43100</v>
      </c>
      <c r="N941" s="29" t="s">
        <v>117</v>
      </c>
      <c r="O941" s="18" t="s">
        <v>164</v>
      </c>
      <c r="P941" s="16" t="s">
        <v>753</v>
      </c>
      <c r="Q941" s="16" t="s">
        <v>4759</v>
      </c>
      <c r="R941" s="16" t="s">
        <v>799</v>
      </c>
      <c r="S941" s="16" t="s">
        <v>4760</v>
      </c>
      <c r="T941" s="16" t="s">
        <v>4761</v>
      </c>
      <c r="U941" s="23" t="s">
        <v>83</v>
      </c>
      <c r="V941" s="23"/>
      <c r="W941" s="23"/>
      <c r="X941" s="22"/>
      <c r="Y941" s="22"/>
      <c r="Z941" s="22"/>
      <c r="AA941" s="22"/>
      <c r="AB941" s="27"/>
      <c r="AC941" s="22"/>
      <c r="AD941" s="22"/>
      <c r="AE941" s="22"/>
      <c r="AF941" s="22"/>
      <c r="AG941" s="22"/>
      <c r="AH941" s="22"/>
      <c r="AI941" s="22"/>
      <c r="AJ941" s="22"/>
      <c r="AK941" s="22"/>
      <c r="AL941" s="22"/>
      <c r="AM941" s="22"/>
      <c r="AN941" s="22"/>
      <c r="AO941" s="22"/>
    </row>
    <row r="942" ht="14.25" hidden="1" customHeight="1">
      <c r="A942" s="26">
        <v>3386.0</v>
      </c>
      <c r="B942" s="18">
        <v>3.0</v>
      </c>
      <c r="C942" s="12" t="str">
        <f t="shared" si="1"/>
        <v>3386-03</v>
      </c>
      <c r="D942" s="13">
        <v>43300.0</v>
      </c>
      <c r="E942" s="22"/>
      <c r="F942" s="23" t="s">
        <v>25</v>
      </c>
      <c r="G942" s="16" t="s">
        <v>4762</v>
      </c>
      <c r="H942" s="17">
        <v>200000.0</v>
      </c>
      <c r="I942" s="18" t="s">
        <v>97</v>
      </c>
      <c r="J942" s="23"/>
      <c r="K942" s="16" t="s">
        <v>4763</v>
      </c>
      <c r="L942" s="20">
        <f t="shared" si="2"/>
        <v>42415</v>
      </c>
      <c r="M942" s="20">
        <f t="shared" si="3"/>
        <v>43343</v>
      </c>
      <c r="N942" s="29" t="s">
        <v>117</v>
      </c>
      <c r="O942" s="18" t="s">
        <v>164</v>
      </c>
      <c r="P942" s="23" t="s">
        <v>753</v>
      </c>
      <c r="Q942" s="16" t="s">
        <v>4764</v>
      </c>
      <c r="R942" s="16" t="s">
        <v>3038</v>
      </c>
      <c r="S942" s="16" t="s">
        <v>4765</v>
      </c>
      <c r="T942" s="14" t="s">
        <v>4766</v>
      </c>
      <c r="U942" s="23" t="s">
        <v>237</v>
      </c>
      <c r="V942" s="23"/>
      <c r="W942" s="23"/>
      <c r="X942" s="22"/>
      <c r="Y942" s="22"/>
      <c r="Z942" s="22"/>
      <c r="AA942" s="22"/>
      <c r="AB942" s="22"/>
      <c r="AC942" s="22"/>
      <c r="AD942" s="22"/>
      <c r="AE942" s="22"/>
      <c r="AF942" s="22"/>
      <c r="AG942" s="22"/>
      <c r="AH942" s="22"/>
      <c r="AI942" s="22"/>
      <c r="AJ942" s="22"/>
      <c r="AK942" s="22"/>
      <c r="AL942" s="22"/>
      <c r="AM942" s="22"/>
      <c r="AN942" s="22"/>
      <c r="AO942" s="22"/>
    </row>
    <row r="943" ht="14.25" hidden="1" customHeight="1">
      <c r="A943" s="26">
        <v>3387.0</v>
      </c>
      <c r="B943" s="18">
        <v>1.0</v>
      </c>
      <c r="C943" s="12" t="str">
        <f t="shared" si="1"/>
        <v>3387-01</v>
      </c>
      <c r="D943" s="13">
        <v>42786.0</v>
      </c>
      <c r="E943" s="79" t="s">
        <v>4767</v>
      </c>
      <c r="F943" s="15" t="s">
        <v>25</v>
      </c>
      <c r="G943" s="22" t="s">
        <v>4768</v>
      </c>
      <c r="H943" s="17">
        <v>5000000.0</v>
      </c>
      <c r="I943" s="18" t="s">
        <v>97</v>
      </c>
      <c r="J943" s="23"/>
      <c r="K943" s="16" t="s">
        <v>4769</v>
      </c>
      <c r="L943" s="20">
        <f t="shared" si="2"/>
        <v>41671</v>
      </c>
      <c r="M943" s="20">
        <f t="shared" si="3"/>
        <v>43281</v>
      </c>
      <c r="N943" s="29" t="s">
        <v>29</v>
      </c>
      <c r="O943" s="18" t="s">
        <v>99</v>
      </c>
      <c r="P943" s="22" t="s">
        <v>2456</v>
      </c>
      <c r="Q943" s="22" t="s">
        <v>1276</v>
      </c>
      <c r="R943" s="22" t="s">
        <v>4770</v>
      </c>
      <c r="S943" s="22" t="s">
        <v>1460</v>
      </c>
      <c r="T943" s="14" t="s">
        <v>4771</v>
      </c>
      <c r="U943" s="23" t="s">
        <v>36</v>
      </c>
      <c r="V943" s="23"/>
      <c r="W943" s="23"/>
      <c r="X943" s="22"/>
      <c r="Y943" s="22"/>
      <c r="Z943" s="22"/>
      <c r="AA943" s="22"/>
      <c r="AB943" s="22"/>
      <c r="AC943" s="22"/>
      <c r="AD943" s="22"/>
      <c r="AE943" s="22"/>
      <c r="AF943" s="22"/>
      <c r="AG943" s="22"/>
      <c r="AH943" s="22"/>
      <c r="AI943" s="22"/>
      <c r="AJ943" s="22"/>
      <c r="AK943" s="22"/>
      <c r="AL943" s="22"/>
      <c r="AM943" s="22"/>
      <c r="AN943" s="22"/>
      <c r="AO943" s="22"/>
    </row>
    <row r="944" ht="14.25" hidden="1" customHeight="1">
      <c r="A944" s="26">
        <v>3388.0</v>
      </c>
      <c r="B944" s="18">
        <v>1.0</v>
      </c>
      <c r="C944" s="12" t="str">
        <f t="shared" si="1"/>
        <v>3388-01</v>
      </c>
      <c r="D944" s="13">
        <v>43025.0</v>
      </c>
      <c r="E944" s="79" t="s">
        <v>4429</v>
      </c>
      <c r="F944" s="80" t="s">
        <v>25</v>
      </c>
      <c r="G944" s="22" t="s">
        <v>4772</v>
      </c>
      <c r="H944" s="17">
        <v>797435.0</v>
      </c>
      <c r="I944" s="18" t="s">
        <v>27</v>
      </c>
      <c r="J944" s="23"/>
      <c r="K944" s="16" t="s">
        <v>4773</v>
      </c>
      <c r="L944" s="20">
        <f t="shared" si="2"/>
        <v>42258</v>
      </c>
      <c r="M944" s="20">
        <f t="shared" si="3"/>
        <v>43326</v>
      </c>
      <c r="N944" s="29" t="s">
        <v>29</v>
      </c>
      <c r="O944" s="13" t="s">
        <v>30</v>
      </c>
      <c r="P944" s="22" t="s">
        <v>3133</v>
      </c>
      <c r="Q944" s="22" t="s">
        <v>213</v>
      </c>
      <c r="R944" s="22" t="s">
        <v>213</v>
      </c>
      <c r="S944" s="22" t="s">
        <v>4774</v>
      </c>
      <c r="T944" s="14" t="s">
        <v>4775</v>
      </c>
      <c r="U944" s="23" t="s">
        <v>59</v>
      </c>
      <c r="V944" s="23"/>
      <c r="W944" s="23"/>
      <c r="X944" s="22"/>
      <c r="Y944" s="22"/>
      <c r="Z944" s="22"/>
      <c r="AA944" s="22"/>
      <c r="AB944" s="25"/>
      <c r="AC944" s="22"/>
      <c r="AD944" s="22"/>
      <c r="AE944" s="22"/>
      <c r="AF944" s="22"/>
      <c r="AG944" s="22"/>
      <c r="AH944" s="22"/>
      <c r="AI944" s="22"/>
      <c r="AJ944" s="22"/>
      <c r="AK944" s="22"/>
      <c r="AL944" s="22"/>
      <c r="AM944" s="22"/>
      <c r="AN944" s="22"/>
      <c r="AO944" s="22"/>
    </row>
    <row r="945" ht="14.25" hidden="1" customHeight="1">
      <c r="A945" s="26">
        <v>3389.0</v>
      </c>
      <c r="B945" s="18">
        <v>1.0</v>
      </c>
      <c r="C945" s="12" t="str">
        <f t="shared" si="1"/>
        <v>3389-01</v>
      </c>
      <c r="D945" s="13">
        <v>42935.0</v>
      </c>
      <c r="E945" s="79" t="s">
        <v>4304</v>
      </c>
      <c r="F945" s="28" t="s">
        <v>38</v>
      </c>
      <c r="G945" s="16" t="s">
        <v>4776</v>
      </c>
      <c r="H945" s="17">
        <v>917407.0</v>
      </c>
      <c r="I945" s="18" t="s">
        <v>27</v>
      </c>
      <c r="J945" s="23"/>
      <c r="K945" s="16" t="s">
        <v>4777</v>
      </c>
      <c r="L945" s="20">
        <f t="shared" si="2"/>
        <v>42278</v>
      </c>
      <c r="M945" s="20">
        <f t="shared" si="3"/>
        <v>43008</v>
      </c>
      <c r="N945" s="29" t="s">
        <v>29</v>
      </c>
      <c r="O945" s="13" t="s">
        <v>30</v>
      </c>
      <c r="P945" s="22" t="s">
        <v>31</v>
      </c>
      <c r="Q945" s="22" t="s">
        <v>4778</v>
      </c>
      <c r="R945" s="22" t="s">
        <v>335</v>
      </c>
      <c r="S945" s="22" t="s">
        <v>4779</v>
      </c>
      <c r="T945" s="14" t="s">
        <v>4780</v>
      </c>
      <c r="U945" s="23" t="s">
        <v>338</v>
      </c>
      <c r="V945" s="23"/>
      <c r="W945" s="23"/>
      <c r="X945" s="22"/>
      <c r="Y945" s="22"/>
      <c r="Z945" s="22"/>
      <c r="AA945" s="22"/>
      <c r="AB945" s="22"/>
      <c r="AC945" s="22"/>
      <c r="AD945" s="22"/>
      <c r="AE945" s="22"/>
      <c r="AF945" s="22"/>
      <c r="AG945" s="22"/>
      <c r="AH945" s="22"/>
      <c r="AI945" s="22"/>
      <c r="AJ945" s="22"/>
      <c r="AK945" s="22"/>
      <c r="AL945" s="22"/>
      <c r="AM945" s="22"/>
      <c r="AN945" s="22"/>
      <c r="AO945" s="22"/>
    </row>
    <row r="946" ht="14.25" hidden="1" customHeight="1">
      <c r="A946" s="37">
        <v>3390.0</v>
      </c>
      <c r="B946" s="26"/>
      <c r="C946" s="12" t="str">
        <f t="shared" si="1"/>
        <v>3390</v>
      </c>
      <c r="D946" s="13">
        <v>42474.0</v>
      </c>
      <c r="E946" s="15" t="s">
        <v>4781</v>
      </c>
      <c r="F946" s="15" t="s">
        <v>25</v>
      </c>
      <c r="G946" s="22" t="s">
        <v>4782</v>
      </c>
      <c r="H946" s="17">
        <v>1453300.0</v>
      </c>
      <c r="I946" s="18" t="s">
        <v>97</v>
      </c>
      <c r="J946" s="19"/>
      <c r="K946" s="15" t="s">
        <v>4783</v>
      </c>
      <c r="L946" s="20">
        <f t="shared" si="2"/>
        <v>42338</v>
      </c>
      <c r="M946" s="20">
        <f t="shared" si="3"/>
        <v>43069</v>
      </c>
      <c r="N946" s="39" t="s">
        <v>186</v>
      </c>
      <c r="O946" s="40" t="s">
        <v>187</v>
      </c>
      <c r="P946" s="15"/>
      <c r="Q946" s="22" t="s">
        <v>4784</v>
      </c>
      <c r="R946" s="84" t="s">
        <v>112</v>
      </c>
      <c r="S946" s="38" t="s">
        <v>4785</v>
      </c>
      <c r="T946" s="14" t="s">
        <v>4786</v>
      </c>
      <c r="U946" s="23" t="s">
        <v>59</v>
      </c>
      <c r="V946" s="19"/>
      <c r="W946" s="23"/>
      <c r="X946" s="22"/>
      <c r="Y946" s="22"/>
      <c r="Z946" s="22"/>
      <c r="AA946" s="22"/>
      <c r="AB946" s="27"/>
      <c r="AC946" s="22"/>
      <c r="AD946" s="22"/>
      <c r="AE946" s="22"/>
      <c r="AF946" s="22"/>
      <c r="AG946" s="22"/>
      <c r="AH946" s="22"/>
      <c r="AI946" s="22"/>
      <c r="AJ946" s="22"/>
      <c r="AK946" s="22"/>
      <c r="AL946" s="22"/>
      <c r="AM946" s="22"/>
      <c r="AN946" s="22"/>
      <c r="AO946" s="22"/>
    </row>
    <row r="947" ht="14.25" hidden="1" customHeight="1">
      <c r="A947" s="26">
        <v>3391.0</v>
      </c>
      <c r="B947" s="18"/>
      <c r="C947" s="12" t="str">
        <f t="shared" si="1"/>
        <v>3391</v>
      </c>
      <c r="D947" s="13">
        <v>42514.0</v>
      </c>
      <c r="E947" s="79" t="s">
        <v>4787</v>
      </c>
      <c r="F947" s="80" t="s">
        <v>38</v>
      </c>
      <c r="G947" s="16" t="s">
        <v>4788</v>
      </c>
      <c r="H947" s="17">
        <v>526039.0</v>
      </c>
      <c r="I947" s="18" t="s">
        <v>27</v>
      </c>
      <c r="J947" s="23"/>
      <c r="K947" s="16" t="s">
        <v>4789</v>
      </c>
      <c r="L947" s="20">
        <f t="shared" si="2"/>
        <v>42338</v>
      </c>
      <c r="M947" s="20">
        <f t="shared" si="3"/>
        <v>43373</v>
      </c>
      <c r="N947" s="29" t="s">
        <v>29</v>
      </c>
      <c r="O947" s="13" t="s">
        <v>30</v>
      </c>
      <c r="P947" s="22" t="s">
        <v>3931</v>
      </c>
      <c r="Q947" s="22" t="s">
        <v>77</v>
      </c>
      <c r="R947" s="22" t="s">
        <v>431</v>
      </c>
      <c r="S947" s="22" t="s">
        <v>4540</v>
      </c>
      <c r="T947" s="14" t="s">
        <v>4790</v>
      </c>
      <c r="U947" s="23" t="s">
        <v>46</v>
      </c>
      <c r="V947" s="23"/>
      <c r="W947" s="23"/>
      <c r="X947" s="22"/>
      <c r="Y947" s="22"/>
      <c r="Z947" s="22"/>
      <c r="AA947" s="22"/>
      <c r="AB947" s="25"/>
      <c r="AC947" s="22"/>
      <c r="AD947" s="22"/>
      <c r="AE947" s="22"/>
      <c r="AF947" s="22"/>
      <c r="AG947" s="22"/>
      <c r="AH947" s="22"/>
      <c r="AI947" s="22"/>
      <c r="AJ947" s="22"/>
      <c r="AK947" s="22"/>
      <c r="AL947" s="22"/>
      <c r="AM947" s="22"/>
      <c r="AN947" s="22"/>
      <c r="AO947" s="22"/>
    </row>
    <row r="948" ht="14.25" hidden="1" customHeight="1">
      <c r="A948" s="26">
        <v>3392.0</v>
      </c>
      <c r="B948" s="18"/>
      <c r="C948" s="12" t="str">
        <f t="shared" si="1"/>
        <v>3392</v>
      </c>
      <c r="D948" s="13">
        <v>42481.0</v>
      </c>
      <c r="E948" s="22"/>
      <c r="F948" s="23" t="s">
        <v>38</v>
      </c>
      <c r="G948" s="16" t="s">
        <v>4791</v>
      </c>
      <c r="H948" s="17">
        <v>72300.0</v>
      </c>
      <c r="I948" s="18" t="s">
        <v>97</v>
      </c>
      <c r="J948" s="23"/>
      <c r="K948" s="16" t="s">
        <v>4667</v>
      </c>
      <c r="L948" s="20">
        <f t="shared" si="2"/>
        <v>42401</v>
      </c>
      <c r="M948" s="20">
        <f t="shared" si="3"/>
        <v>42735</v>
      </c>
      <c r="N948" s="29" t="s">
        <v>117</v>
      </c>
      <c r="O948" s="18" t="s">
        <v>1928</v>
      </c>
      <c r="P948" s="23" t="s">
        <v>1929</v>
      </c>
      <c r="Q948" s="16" t="s">
        <v>4792</v>
      </c>
      <c r="R948" s="16" t="s">
        <v>4377</v>
      </c>
      <c r="S948" s="16" t="s">
        <v>2331</v>
      </c>
      <c r="T948" s="14" t="s">
        <v>4793</v>
      </c>
      <c r="U948" s="23" t="s">
        <v>91</v>
      </c>
      <c r="V948" s="23"/>
      <c r="W948" s="23"/>
      <c r="X948" s="22"/>
      <c r="Y948" s="22"/>
      <c r="Z948" s="22"/>
      <c r="AA948" s="22"/>
      <c r="AB948" s="22"/>
      <c r="AC948" s="22"/>
      <c r="AD948" s="22"/>
      <c r="AE948" s="22"/>
      <c r="AF948" s="22"/>
      <c r="AG948" s="22"/>
      <c r="AH948" s="22"/>
      <c r="AI948" s="22"/>
      <c r="AJ948" s="22"/>
      <c r="AK948" s="22"/>
      <c r="AL948" s="22"/>
      <c r="AM948" s="22"/>
      <c r="AN948" s="22"/>
      <c r="AO948" s="22"/>
    </row>
    <row r="949" ht="14.25" hidden="1" customHeight="1">
      <c r="A949" s="37">
        <v>3395.0</v>
      </c>
      <c r="B949" s="26">
        <v>1.0</v>
      </c>
      <c r="C949" s="12" t="str">
        <f t="shared" si="1"/>
        <v>3395-01</v>
      </c>
      <c r="D949" s="13">
        <v>42997.0</v>
      </c>
      <c r="E949" s="15" t="s">
        <v>4794</v>
      </c>
      <c r="F949" s="15" t="s">
        <v>25</v>
      </c>
      <c r="G949" s="16" t="s">
        <v>4795</v>
      </c>
      <c r="H949" s="17">
        <v>285000.0</v>
      </c>
      <c r="I949" s="18" t="s">
        <v>97</v>
      </c>
      <c r="J949" s="90"/>
      <c r="K949" s="15" t="s">
        <v>4796</v>
      </c>
      <c r="L949" s="20">
        <f t="shared" si="2"/>
        <v>42368</v>
      </c>
      <c r="M949" s="20">
        <f t="shared" si="3"/>
        <v>43003</v>
      </c>
      <c r="N949" s="39" t="s">
        <v>186</v>
      </c>
      <c r="O949" s="40" t="s">
        <v>187</v>
      </c>
      <c r="P949" s="14"/>
      <c r="Q949" s="22" t="s">
        <v>4797</v>
      </c>
      <c r="R949" s="22" t="s">
        <v>3884</v>
      </c>
      <c r="S949" s="22" t="s">
        <v>4797</v>
      </c>
      <c r="T949" s="16" t="s">
        <v>4798</v>
      </c>
      <c r="U949" s="23" t="s">
        <v>91</v>
      </c>
      <c r="V949" s="23"/>
      <c r="W949" s="23"/>
      <c r="X949" s="22"/>
      <c r="Y949" s="22"/>
      <c r="Z949" s="22"/>
      <c r="AA949" s="22"/>
      <c r="AB949" s="27"/>
      <c r="AC949" s="22"/>
      <c r="AD949" s="22"/>
      <c r="AE949" s="22"/>
      <c r="AF949" s="22"/>
      <c r="AG949" s="22"/>
      <c r="AH949" s="22"/>
      <c r="AI949" s="22"/>
      <c r="AJ949" s="22"/>
      <c r="AK949" s="22"/>
      <c r="AL949" s="22"/>
      <c r="AM949" s="22"/>
      <c r="AN949" s="22"/>
      <c r="AO949" s="22"/>
    </row>
    <row r="950" ht="14.25" hidden="1" customHeight="1">
      <c r="A950" s="26">
        <v>3396.0</v>
      </c>
      <c r="B950" s="18"/>
      <c r="C950" s="12" t="str">
        <f t="shared" si="1"/>
        <v>3396</v>
      </c>
      <c r="D950" s="13">
        <v>42487.0</v>
      </c>
      <c r="E950" s="27"/>
      <c r="F950" s="28" t="s">
        <v>38</v>
      </c>
      <c r="G950" s="16" t="s">
        <v>4799</v>
      </c>
      <c r="H950" s="17">
        <v>270000.0</v>
      </c>
      <c r="I950" s="18" t="s">
        <v>97</v>
      </c>
      <c r="J950" s="23"/>
      <c r="K950" s="16" t="s">
        <v>4800</v>
      </c>
      <c r="L950" s="20">
        <f t="shared" si="2"/>
        <v>42359</v>
      </c>
      <c r="M950" s="20">
        <f t="shared" si="3"/>
        <v>43100</v>
      </c>
      <c r="N950" s="29" t="s">
        <v>117</v>
      </c>
      <c r="O950" s="18" t="s">
        <v>164</v>
      </c>
      <c r="P950" s="16" t="s">
        <v>753</v>
      </c>
      <c r="Q950" s="16" t="s">
        <v>3549</v>
      </c>
      <c r="R950" s="16" t="s">
        <v>3550</v>
      </c>
      <c r="S950" s="16" t="s">
        <v>4760</v>
      </c>
      <c r="T950" s="16" t="s">
        <v>4801</v>
      </c>
      <c r="U950" s="23" t="s">
        <v>83</v>
      </c>
      <c r="V950" s="23"/>
      <c r="W950" s="23"/>
      <c r="X950" s="22"/>
      <c r="Y950" s="22"/>
      <c r="Z950" s="22"/>
      <c r="AA950" s="22"/>
      <c r="AB950" s="27"/>
      <c r="AC950" s="22"/>
      <c r="AD950" s="22"/>
      <c r="AE950" s="22"/>
      <c r="AF950" s="22"/>
      <c r="AG950" s="22"/>
      <c r="AH950" s="22"/>
      <c r="AI950" s="22"/>
      <c r="AJ950" s="22"/>
      <c r="AK950" s="22"/>
      <c r="AL950" s="22"/>
      <c r="AM950" s="22"/>
      <c r="AN950" s="22"/>
      <c r="AO950" s="22"/>
    </row>
    <row r="951" ht="14.25" hidden="1" customHeight="1">
      <c r="A951" s="26">
        <v>3397.0</v>
      </c>
      <c r="B951" s="18"/>
      <c r="C951" s="12" t="str">
        <f t="shared" si="1"/>
        <v>3397</v>
      </c>
      <c r="D951" s="13">
        <v>42521.0</v>
      </c>
      <c r="E951" s="27"/>
      <c r="F951" s="28" t="s">
        <v>38</v>
      </c>
      <c r="G951" s="16" t="s">
        <v>4802</v>
      </c>
      <c r="H951" s="17">
        <v>284499.55</v>
      </c>
      <c r="I951" s="18" t="s">
        <v>97</v>
      </c>
      <c r="J951" s="23"/>
      <c r="K951" s="16" t="s">
        <v>4803</v>
      </c>
      <c r="L951" s="20">
        <f t="shared" si="2"/>
        <v>42394</v>
      </c>
      <c r="M951" s="20">
        <f t="shared" si="3"/>
        <v>43104</v>
      </c>
      <c r="N951" s="29" t="s">
        <v>117</v>
      </c>
      <c r="O951" s="18" t="s">
        <v>164</v>
      </c>
      <c r="P951" s="16" t="s">
        <v>753</v>
      </c>
      <c r="Q951" s="16" t="s">
        <v>4804</v>
      </c>
      <c r="R951" s="16" t="s">
        <v>3352</v>
      </c>
      <c r="S951" s="16" t="s">
        <v>4805</v>
      </c>
      <c r="T951" s="16" t="s">
        <v>4806</v>
      </c>
      <c r="U951" s="23" t="s">
        <v>237</v>
      </c>
      <c r="V951" s="23"/>
      <c r="W951" s="23"/>
      <c r="X951" s="22"/>
      <c r="Y951" s="22"/>
      <c r="Z951" s="22"/>
      <c r="AA951" s="22"/>
      <c r="AB951" s="22"/>
      <c r="AC951" s="25"/>
      <c r="AD951" s="22"/>
      <c r="AE951" s="22"/>
      <c r="AF951" s="22"/>
      <c r="AG951" s="22"/>
      <c r="AH951" s="22"/>
      <c r="AI951" s="22"/>
      <c r="AJ951" s="22"/>
      <c r="AK951" s="22"/>
      <c r="AL951" s="22"/>
      <c r="AM951" s="22"/>
      <c r="AN951" s="22"/>
      <c r="AO951" s="22"/>
    </row>
    <row r="952" ht="14.25" hidden="1" customHeight="1">
      <c r="A952" s="26">
        <v>3398.0</v>
      </c>
      <c r="B952" s="18"/>
      <c r="C952" s="12" t="str">
        <f t="shared" si="1"/>
        <v>3398</v>
      </c>
      <c r="D952" s="13">
        <v>42521.0</v>
      </c>
      <c r="E952" s="27"/>
      <c r="F952" s="28" t="s">
        <v>38</v>
      </c>
      <c r="G952" s="16" t="s">
        <v>4807</v>
      </c>
      <c r="H952" s="17">
        <v>288750.0</v>
      </c>
      <c r="I952" s="18" t="s">
        <v>97</v>
      </c>
      <c r="J952" s="23"/>
      <c r="K952" s="16" t="s">
        <v>4803</v>
      </c>
      <c r="L952" s="20">
        <f t="shared" si="2"/>
        <v>42394</v>
      </c>
      <c r="M952" s="20">
        <f t="shared" si="3"/>
        <v>43104</v>
      </c>
      <c r="N952" s="29" t="s">
        <v>117</v>
      </c>
      <c r="O952" s="18" t="s">
        <v>164</v>
      </c>
      <c r="P952" s="16" t="s">
        <v>753</v>
      </c>
      <c r="Q952" s="16" t="s">
        <v>4804</v>
      </c>
      <c r="R952" s="16" t="s">
        <v>3352</v>
      </c>
      <c r="S952" s="16" t="s">
        <v>4808</v>
      </c>
      <c r="T952" s="16" t="s">
        <v>4809</v>
      </c>
      <c r="U952" s="23" t="s">
        <v>237</v>
      </c>
      <c r="V952" s="23"/>
      <c r="W952" s="23"/>
      <c r="X952" s="22"/>
      <c r="Y952" s="22"/>
      <c r="Z952" s="22"/>
      <c r="AA952" s="22"/>
      <c r="AB952" s="25"/>
      <c r="AC952" s="22"/>
      <c r="AD952" s="22"/>
      <c r="AE952" s="22"/>
      <c r="AF952" s="22"/>
      <c r="AG952" s="22"/>
      <c r="AH952" s="22"/>
      <c r="AI952" s="22"/>
      <c r="AJ952" s="22"/>
      <c r="AK952" s="22"/>
      <c r="AL952" s="22"/>
      <c r="AM952" s="22"/>
      <c r="AN952" s="22"/>
      <c r="AO952" s="22"/>
    </row>
    <row r="953" ht="14.25" hidden="1" customHeight="1">
      <c r="A953" s="26">
        <v>3399.0</v>
      </c>
      <c r="B953" s="18"/>
      <c r="C953" s="12" t="str">
        <f t="shared" si="1"/>
        <v>3399</v>
      </c>
      <c r="D953" s="13">
        <v>42494.0</v>
      </c>
      <c r="E953" s="79" t="s">
        <v>4810</v>
      </c>
      <c r="F953" s="80" t="s">
        <v>25</v>
      </c>
      <c r="G953" s="16" t="s">
        <v>4811</v>
      </c>
      <c r="H953" s="17">
        <v>1147788.0</v>
      </c>
      <c r="I953" s="18" t="s">
        <v>27</v>
      </c>
      <c r="J953" s="23"/>
      <c r="K953" s="16" t="s">
        <v>4812</v>
      </c>
      <c r="L953" s="20">
        <f t="shared" si="2"/>
        <v>42430</v>
      </c>
      <c r="M953" s="20">
        <f t="shared" si="3"/>
        <v>42794</v>
      </c>
      <c r="N953" s="29" t="s">
        <v>29</v>
      </c>
      <c r="O953" s="13" t="s">
        <v>30</v>
      </c>
      <c r="P953" s="22" t="s">
        <v>3870</v>
      </c>
      <c r="Q953" s="22" t="s">
        <v>4813</v>
      </c>
      <c r="R953" s="22" t="s">
        <v>4814</v>
      </c>
      <c r="S953" s="22" t="s">
        <v>4815</v>
      </c>
      <c r="T953" s="14" t="s">
        <v>4816</v>
      </c>
      <c r="U953" s="23" t="s">
        <v>91</v>
      </c>
      <c r="V953" s="23"/>
      <c r="W953" s="23"/>
      <c r="X953" s="22"/>
      <c r="Y953" s="22"/>
      <c r="Z953" s="22"/>
      <c r="AA953" s="22"/>
      <c r="AB953" s="22"/>
      <c r="AC953" s="22"/>
      <c r="AD953" s="22"/>
      <c r="AE953" s="22"/>
      <c r="AF953" s="22"/>
      <c r="AG953" s="22"/>
      <c r="AH953" s="22"/>
      <c r="AI953" s="22"/>
      <c r="AJ953" s="22"/>
      <c r="AK953" s="22"/>
      <c r="AL953" s="22"/>
      <c r="AM953" s="22"/>
      <c r="AN953" s="22"/>
      <c r="AO953" s="22"/>
    </row>
    <row r="954" ht="14.25" hidden="1" customHeight="1">
      <c r="A954" s="26">
        <v>3400.0</v>
      </c>
      <c r="B954" s="18">
        <v>4.0</v>
      </c>
      <c r="C954" s="12" t="str">
        <f t="shared" si="1"/>
        <v>3400-04</v>
      </c>
      <c r="D954" s="13">
        <v>43368.0</v>
      </c>
      <c r="E954" s="79" t="s">
        <v>4817</v>
      </c>
      <c r="F954" s="15" t="s">
        <v>25</v>
      </c>
      <c r="G954" s="16" t="s">
        <v>4818</v>
      </c>
      <c r="H954" s="17">
        <v>953032.0</v>
      </c>
      <c r="I954" s="18" t="s">
        <v>97</v>
      </c>
      <c r="J954" s="23"/>
      <c r="K954" s="42" t="s">
        <v>4819</v>
      </c>
      <c r="L954" s="20">
        <f t="shared" si="2"/>
        <v>42320</v>
      </c>
      <c r="M954" s="20">
        <f t="shared" si="3"/>
        <v>43465</v>
      </c>
      <c r="N954" s="29" t="s">
        <v>29</v>
      </c>
      <c r="O954" s="18" t="s">
        <v>99</v>
      </c>
      <c r="P954" s="16" t="s">
        <v>4820</v>
      </c>
      <c r="Q954" s="22" t="s">
        <v>4821</v>
      </c>
      <c r="R954" s="22" t="s">
        <v>4822</v>
      </c>
      <c r="S954" s="22" t="s">
        <v>4823</v>
      </c>
      <c r="T954" s="14" t="s">
        <v>4824</v>
      </c>
      <c r="U954" s="23" t="s">
        <v>83</v>
      </c>
      <c r="V954" s="23"/>
      <c r="W954" s="23"/>
      <c r="X954" s="22"/>
      <c r="Y954" s="22"/>
      <c r="Z954" s="22"/>
      <c r="AA954" s="22"/>
      <c r="AB954" s="25"/>
      <c r="AC954" s="22"/>
      <c r="AD954" s="22"/>
      <c r="AE954" s="22"/>
      <c r="AF954" s="22"/>
      <c r="AG954" s="22"/>
      <c r="AH954" s="22"/>
      <c r="AI954" s="22"/>
      <c r="AJ954" s="22"/>
      <c r="AK954" s="22"/>
      <c r="AL954" s="22"/>
      <c r="AM954" s="22"/>
      <c r="AN954" s="22"/>
      <c r="AO954" s="22"/>
    </row>
    <row r="955" ht="14.25" hidden="1" customHeight="1">
      <c r="A955" s="26">
        <v>3401.0</v>
      </c>
      <c r="B955" s="18"/>
      <c r="C955" s="12" t="str">
        <f t="shared" si="1"/>
        <v>3401</v>
      </c>
      <c r="D955" s="13">
        <v>42495.0</v>
      </c>
      <c r="E955" s="79" t="s">
        <v>4825</v>
      </c>
      <c r="F955" s="15" t="s">
        <v>25</v>
      </c>
      <c r="G955" s="22" t="s">
        <v>4826</v>
      </c>
      <c r="H955" s="17">
        <v>234248.0</v>
      </c>
      <c r="I955" s="18" t="s">
        <v>27</v>
      </c>
      <c r="J955" s="23"/>
      <c r="K955" s="16" t="s">
        <v>4827</v>
      </c>
      <c r="L955" s="20">
        <f t="shared" si="2"/>
        <v>42401</v>
      </c>
      <c r="M955" s="20">
        <f t="shared" si="3"/>
        <v>43830</v>
      </c>
      <c r="N955" s="29" t="s">
        <v>29</v>
      </c>
      <c r="O955" s="13" t="s">
        <v>30</v>
      </c>
      <c r="P955" s="22" t="s">
        <v>4828</v>
      </c>
      <c r="Q955" s="22" t="s">
        <v>4829</v>
      </c>
      <c r="R955" s="22" t="s">
        <v>43</v>
      </c>
      <c r="S955" s="22" t="s">
        <v>2383</v>
      </c>
      <c r="T955" s="14" t="s">
        <v>4830</v>
      </c>
      <c r="U955" s="23" t="s">
        <v>46</v>
      </c>
      <c r="V955" s="23"/>
      <c r="W955" s="23"/>
      <c r="X955" s="22"/>
      <c r="Y955" s="22"/>
      <c r="Z955" s="22"/>
      <c r="AA955" s="22"/>
      <c r="AB955" s="22"/>
      <c r="AC955" s="22"/>
      <c r="AD955" s="22"/>
      <c r="AE955" s="22"/>
      <c r="AF955" s="22"/>
      <c r="AG955" s="22"/>
      <c r="AH955" s="22"/>
      <c r="AI955" s="22"/>
      <c r="AJ955" s="22"/>
      <c r="AK955" s="22"/>
      <c r="AL955" s="22"/>
      <c r="AM955" s="22"/>
      <c r="AN955" s="22"/>
      <c r="AO955" s="22"/>
    </row>
    <row r="956" ht="14.25" hidden="1" customHeight="1">
      <c r="A956" s="37">
        <v>3402.0</v>
      </c>
      <c r="B956" s="26">
        <v>1.0</v>
      </c>
      <c r="C956" s="12" t="str">
        <f t="shared" si="1"/>
        <v>3402-01</v>
      </c>
      <c r="D956" s="13">
        <v>42999.0</v>
      </c>
      <c r="E956" s="15" t="s">
        <v>4831</v>
      </c>
      <c r="F956" s="15" t="s">
        <v>25</v>
      </c>
      <c r="G956" s="16" t="s">
        <v>4832</v>
      </c>
      <c r="H956" s="17">
        <v>1200000.0</v>
      </c>
      <c r="I956" s="18" t="s">
        <v>97</v>
      </c>
      <c r="J956" s="90"/>
      <c r="K956" s="15" t="s">
        <v>4833</v>
      </c>
      <c r="L956" s="20">
        <f t="shared" si="2"/>
        <v>42417</v>
      </c>
      <c r="M956" s="20">
        <f t="shared" si="3"/>
        <v>43055</v>
      </c>
      <c r="N956" s="39" t="s">
        <v>186</v>
      </c>
      <c r="O956" s="40" t="s">
        <v>187</v>
      </c>
      <c r="P956" s="15"/>
      <c r="Q956" s="22" t="s">
        <v>203</v>
      </c>
      <c r="R956" s="22" t="s">
        <v>203</v>
      </c>
      <c r="S956" s="22" t="s">
        <v>4834</v>
      </c>
      <c r="T956" s="16" t="s">
        <v>4835</v>
      </c>
      <c r="U956" s="23" t="s">
        <v>36</v>
      </c>
      <c r="V956" s="23"/>
      <c r="W956" s="23"/>
      <c r="X956" s="22"/>
      <c r="Y956" s="22"/>
      <c r="Z956" s="22"/>
      <c r="AA956" s="22"/>
      <c r="AB956" s="25"/>
      <c r="AC956" s="22"/>
      <c r="AD956" s="22"/>
      <c r="AE956" s="22"/>
      <c r="AF956" s="22"/>
      <c r="AG956" s="22"/>
      <c r="AH956" s="22"/>
      <c r="AI956" s="22"/>
      <c r="AJ956" s="22"/>
      <c r="AK956" s="22"/>
      <c r="AL956" s="22"/>
      <c r="AM956" s="22"/>
      <c r="AN956" s="22"/>
      <c r="AO956" s="22"/>
    </row>
    <row r="957" ht="14.25" hidden="1" customHeight="1">
      <c r="A957" s="26">
        <v>3403.0</v>
      </c>
      <c r="B957" s="18">
        <v>1.0</v>
      </c>
      <c r="C957" s="12" t="str">
        <f t="shared" si="1"/>
        <v>3403-01</v>
      </c>
      <c r="D957" s="13">
        <v>42800.0</v>
      </c>
      <c r="E957" s="79">
        <v>5.5070053E7</v>
      </c>
      <c r="F957" s="15" t="s">
        <v>25</v>
      </c>
      <c r="G957" s="22" t="s">
        <v>4836</v>
      </c>
      <c r="H957" s="17">
        <v>2.826E7</v>
      </c>
      <c r="I957" s="44" t="s">
        <v>290</v>
      </c>
      <c r="J957" s="23"/>
      <c r="K957" s="16" t="s">
        <v>4837</v>
      </c>
      <c r="L957" s="20">
        <f t="shared" si="2"/>
        <v>41913</v>
      </c>
      <c r="M957" s="20">
        <f t="shared" si="3"/>
        <v>43100</v>
      </c>
      <c r="N957" s="29" t="s">
        <v>29</v>
      </c>
      <c r="O957" s="18" t="s">
        <v>1386</v>
      </c>
      <c r="P957" s="22" t="s">
        <v>1387</v>
      </c>
      <c r="Q957" s="22" t="s">
        <v>203</v>
      </c>
      <c r="R957" s="22" t="s">
        <v>240</v>
      </c>
      <c r="S957" s="22" t="s">
        <v>4838</v>
      </c>
      <c r="T957" s="14" t="s">
        <v>4839</v>
      </c>
      <c r="U957" s="23" t="s">
        <v>91</v>
      </c>
      <c r="V957" s="23"/>
      <c r="W957" s="23"/>
      <c r="X957" s="22"/>
      <c r="Y957" s="22"/>
      <c r="Z957" s="22"/>
      <c r="AA957" s="22"/>
      <c r="AB957" s="22"/>
      <c r="AC957" s="22"/>
      <c r="AD957" s="22"/>
      <c r="AE957" s="22"/>
      <c r="AF957" s="22"/>
      <c r="AG957" s="22"/>
      <c r="AH957" s="22"/>
      <c r="AI957" s="22"/>
      <c r="AJ957" s="22"/>
      <c r="AK957" s="22"/>
      <c r="AL957" s="22"/>
      <c r="AM957" s="22"/>
      <c r="AN957" s="22"/>
      <c r="AO957" s="22"/>
    </row>
    <row r="958" ht="14.25" hidden="1" customHeight="1">
      <c r="A958" s="26">
        <v>3404.0</v>
      </c>
      <c r="B958" s="18"/>
      <c r="C958" s="12" t="str">
        <f t="shared" si="1"/>
        <v>3404</v>
      </c>
      <c r="D958" s="13">
        <v>42506.0</v>
      </c>
      <c r="E958" s="22"/>
      <c r="F958" s="28" t="s">
        <v>38</v>
      </c>
      <c r="G958" s="16" t="s">
        <v>4840</v>
      </c>
      <c r="H958" s="17">
        <v>1869000.0</v>
      </c>
      <c r="I958" s="18" t="s">
        <v>27</v>
      </c>
      <c r="J958" s="23"/>
      <c r="K958" s="16" t="s">
        <v>4841</v>
      </c>
      <c r="L958" s="20">
        <f t="shared" si="2"/>
        <v>42488</v>
      </c>
      <c r="M958" s="20">
        <f t="shared" si="3"/>
        <v>43465</v>
      </c>
      <c r="N958" s="29" t="s">
        <v>117</v>
      </c>
      <c r="O958" s="58" t="s">
        <v>961</v>
      </c>
      <c r="P958" s="23" t="s">
        <v>962</v>
      </c>
      <c r="Q958" s="16" t="s">
        <v>4842</v>
      </c>
      <c r="R958" s="16" t="s">
        <v>4718</v>
      </c>
      <c r="S958" s="16" t="s">
        <v>972</v>
      </c>
      <c r="T958" s="16" t="s">
        <v>4843</v>
      </c>
      <c r="U958" s="23" t="s">
        <v>91</v>
      </c>
      <c r="V958" s="23"/>
      <c r="W958" s="23"/>
      <c r="X958" s="22"/>
      <c r="Y958" s="22"/>
      <c r="Z958" s="22"/>
      <c r="AA958" s="22"/>
      <c r="AB958" s="22"/>
      <c r="AC958" s="22"/>
      <c r="AD958" s="22"/>
      <c r="AE958" s="22"/>
      <c r="AF958" s="22"/>
      <c r="AG958" s="22"/>
      <c r="AH958" s="22"/>
      <c r="AI958" s="22"/>
      <c r="AJ958" s="22"/>
      <c r="AK958" s="22"/>
      <c r="AL958" s="22"/>
      <c r="AM958" s="22"/>
      <c r="AN958" s="22"/>
      <c r="AO958" s="22"/>
    </row>
    <row r="959" ht="14.25" hidden="1" customHeight="1">
      <c r="A959" s="26">
        <v>3405.0</v>
      </c>
      <c r="B959" s="18">
        <v>2.0</v>
      </c>
      <c r="C959" s="12" t="str">
        <f t="shared" si="1"/>
        <v>3405-02</v>
      </c>
      <c r="D959" s="13">
        <v>43451.0</v>
      </c>
      <c r="E959" s="27"/>
      <c r="F959" s="28" t="s">
        <v>38</v>
      </c>
      <c r="G959" s="16" t="s">
        <v>4844</v>
      </c>
      <c r="H959" s="17">
        <v>3254973.0</v>
      </c>
      <c r="I959" s="18" t="s">
        <v>27</v>
      </c>
      <c r="J959" s="23"/>
      <c r="K959" s="16" t="s">
        <v>4845</v>
      </c>
      <c r="L959" s="20">
        <f t="shared" si="2"/>
        <v>42488</v>
      </c>
      <c r="M959" s="20">
        <f t="shared" si="3"/>
        <v>43465</v>
      </c>
      <c r="N959" s="29" t="s">
        <v>117</v>
      </c>
      <c r="O959" s="58" t="s">
        <v>961</v>
      </c>
      <c r="P959" s="23" t="s">
        <v>962</v>
      </c>
      <c r="Q959" s="16" t="s">
        <v>4846</v>
      </c>
      <c r="R959" s="16" t="s">
        <v>4847</v>
      </c>
      <c r="S959" s="16" t="s">
        <v>972</v>
      </c>
      <c r="T959" s="16" t="s">
        <v>4848</v>
      </c>
      <c r="U959" s="23" t="s">
        <v>91</v>
      </c>
      <c r="V959" s="23"/>
      <c r="W959" s="23"/>
      <c r="X959" s="22"/>
      <c r="Y959" s="22"/>
      <c r="Z959" s="22"/>
      <c r="AA959" s="22"/>
      <c r="AB959" s="22"/>
      <c r="AC959" s="23"/>
      <c r="AD959" s="25"/>
      <c r="AE959" s="25"/>
      <c r="AF959" s="25"/>
      <c r="AG959" s="25"/>
      <c r="AH959" s="25"/>
      <c r="AI959" s="25"/>
      <c r="AJ959" s="25"/>
      <c r="AK959" s="25"/>
      <c r="AL959" s="25"/>
      <c r="AM959" s="25"/>
      <c r="AN959" s="25"/>
      <c r="AO959" s="25"/>
    </row>
    <row r="960" ht="14.25" hidden="1" customHeight="1">
      <c r="A960" s="26">
        <v>3406.0</v>
      </c>
      <c r="B960" s="18">
        <v>1.0</v>
      </c>
      <c r="C960" s="12" t="str">
        <f t="shared" si="1"/>
        <v>3406-01</v>
      </c>
      <c r="D960" s="13">
        <v>42506.0</v>
      </c>
      <c r="E960" s="27"/>
      <c r="F960" s="15" t="s">
        <v>38</v>
      </c>
      <c r="G960" s="16" t="s">
        <v>4849</v>
      </c>
      <c r="H960" s="17">
        <v>5352000.0</v>
      </c>
      <c r="I960" s="18" t="s">
        <v>4850</v>
      </c>
      <c r="J960" s="23"/>
      <c r="K960" s="16" t="s">
        <v>4851</v>
      </c>
      <c r="L960" s="20">
        <f t="shared" si="2"/>
        <v>42461</v>
      </c>
      <c r="M960" s="20">
        <f t="shared" si="3"/>
        <v>42825</v>
      </c>
      <c r="N960" s="29" t="s">
        <v>117</v>
      </c>
      <c r="O960" s="18" t="s">
        <v>164</v>
      </c>
      <c r="P960" s="16" t="s">
        <v>753</v>
      </c>
      <c r="Q960" s="16" t="s">
        <v>4852</v>
      </c>
      <c r="R960" s="16" t="s">
        <v>3038</v>
      </c>
      <c r="S960" s="16" t="s">
        <v>4853</v>
      </c>
      <c r="T960" s="16" t="s">
        <v>4854</v>
      </c>
      <c r="U960" s="23" t="s">
        <v>237</v>
      </c>
      <c r="V960" s="23"/>
      <c r="W960" s="23"/>
      <c r="X960" s="25"/>
      <c r="Y960" s="25"/>
      <c r="Z960" s="25"/>
      <c r="AA960" s="25"/>
      <c r="AB960" s="22"/>
      <c r="AC960" s="25"/>
      <c r="AD960" s="22"/>
      <c r="AE960" s="22"/>
      <c r="AF960" s="22"/>
      <c r="AG960" s="22"/>
      <c r="AH960" s="22"/>
      <c r="AI960" s="22"/>
      <c r="AJ960" s="22"/>
      <c r="AK960" s="22"/>
      <c r="AL960" s="22"/>
      <c r="AM960" s="22"/>
      <c r="AN960" s="22"/>
      <c r="AO960" s="22"/>
    </row>
    <row r="961" ht="14.25" hidden="1" customHeight="1">
      <c r="A961" s="37">
        <v>3407.0</v>
      </c>
      <c r="B961" s="26">
        <v>2.0</v>
      </c>
      <c r="C961" s="12" t="str">
        <f t="shared" si="1"/>
        <v>3407-02</v>
      </c>
      <c r="D961" s="13">
        <v>43655.0</v>
      </c>
      <c r="E961" s="15" t="s">
        <v>4855</v>
      </c>
      <c r="F961" s="15" t="s">
        <v>38</v>
      </c>
      <c r="G961" s="16" t="s">
        <v>4856</v>
      </c>
      <c r="H961" s="17">
        <v>4594450.0</v>
      </c>
      <c r="I961" s="18" t="s">
        <v>97</v>
      </c>
      <c r="J961" s="90"/>
      <c r="K961" s="15" t="s">
        <v>4857</v>
      </c>
      <c r="L961" s="20">
        <f t="shared" si="2"/>
        <v>42401</v>
      </c>
      <c r="M961" s="20">
        <f t="shared" si="3"/>
        <v>43921</v>
      </c>
      <c r="N961" s="39" t="s">
        <v>186</v>
      </c>
      <c r="O961" s="40" t="s">
        <v>187</v>
      </c>
      <c r="P961" s="15"/>
      <c r="Q961" s="22" t="s">
        <v>335</v>
      </c>
      <c r="R961" s="23" t="s">
        <v>335</v>
      </c>
      <c r="S961" s="22" t="s">
        <v>4858</v>
      </c>
      <c r="T961" s="16" t="s">
        <v>4859</v>
      </c>
      <c r="U961" s="23" t="s">
        <v>338</v>
      </c>
      <c r="V961" s="23"/>
      <c r="W961" s="23"/>
      <c r="X961" s="22"/>
      <c r="Y961" s="22"/>
      <c r="Z961" s="22"/>
      <c r="AA961" s="22"/>
      <c r="AB961" s="22"/>
      <c r="AC961" s="25"/>
      <c r="AD961" s="22"/>
      <c r="AE961" s="22"/>
      <c r="AF961" s="22"/>
      <c r="AG961" s="22"/>
      <c r="AH961" s="22"/>
      <c r="AI961" s="22"/>
      <c r="AJ961" s="22"/>
      <c r="AK961" s="22"/>
      <c r="AL961" s="22"/>
      <c r="AM961" s="22"/>
      <c r="AN961" s="22"/>
      <c r="AO961" s="22"/>
    </row>
    <row r="962" ht="14.25" hidden="1" customHeight="1">
      <c r="A962" s="26">
        <v>3408.0</v>
      </c>
      <c r="B962" s="18"/>
      <c r="C962" s="12" t="str">
        <f t="shared" si="1"/>
        <v>3408</v>
      </c>
      <c r="D962" s="13">
        <v>42513.0</v>
      </c>
      <c r="E962" s="27"/>
      <c r="F962" s="28" t="s">
        <v>38</v>
      </c>
      <c r="G962" s="16" t="s">
        <v>4860</v>
      </c>
      <c r="H962" s="17">
        <v>54000.0</v>
      </c>
      <c r="I962" s="18" t="s">
        <v>97</v>
      </c>
      <c r="J962" s="23"/>
      <c r="K962" s="16" t="s">
        <v>4861</v>
      </c>
      <c r="L962" s="20">
        <f t="shared" si="2"/>
        <v>42461</v>
      </c>
      <c r="M962" s="20">
        <f t="shared" si="3"/>
        <v>42735</v>
      </c>
      <c r="N962" s="29" t="s">
        <v>117</v>
      </c>
      <c r="O962" s="18" t="s">
        <v>1928</v>
      </c>
      <c r="P962" s="23" t="s">
        <v>1929</v>
      </c>
      <c r="Q962" s="16" t="s">
        <v>4316</v>
      </c>
      <c r="R962" s="16" t="s">
        <v>4317</v>
      </c>
      <c r="S962" s="16" t="s">
        <v>2331</v>
      </c>
      <c r="T962" s="16"/>
      <c r="U962" s="23" t="s">
        <v>359</v>
      </c>
      <c r="V962" s="23"/>
      <c r="W962" s="23"/>
      <c r="X962" s="22"/>
      <c r="Y962" s="22"/>
      <c r="Z962" s="22"/>
      <c r="AA962" s="22"/>
      <c r="AB962" s="22"/>
      <c r="AC962" s="25"/>
      <c r="AD962" s="22"/>
      <c r="AE962" s="22"/>
      <c r="AF962" s="22"/>
      <c r="AG962" s="22"/>
      <c r="AH962" s="22"/>
      <c r="AI962" s="22"/>
      <c r="AJ962" s="22"/>
      <c r="AK962" s="22"/>
      <c r="AL962" s="22"/>
      <c r="AM962" s="22"/>
      <c r="AN962" s="22"/>
      <c r="AO962" s="22"/>
    </row>
    <row r="963" ht="14.25" hidden="1" customHeight="1">
      <c r="A963" s="37">
        <v>3410.0</v>
      </c>
      <c r="B963" s="26">
        <v>2.0</v>
      </c>
      <c r="C963" s="12" t="str">
        <f t="shared" si="1"/>
        <v>3410-02</v>
      </c>
      <c r="D963" s="13">
        <v>43297.0</v>
      </c>
      <c r="E963" s="15" t="s">
        <v>4862</v>
      </c>
      <c r="F963" s="15" t="s">
        <v>25</v>
      </c>
      <c r="G963" s="16" t="s">
        <v>4863</v>
      </c>
      <c r="H963" s="17">
        <v>5499150.0</v>
      </c>
      <c r="I963" s="18" t="s">
        <v>97</v>
      </c>
      <c r="J963" s="90"/>
      <c r="K963" s="15" t="s">
        <v>4864</v>
      </c>
      <c r="L963" s="20">
        <f t="shared" si="2"/>
        <v>41974</v>
      </c>
      <c r="M963" s="20">
        <f t="shared" si="3"/>
        <v>43434</v>
      </c>
      <c r="N963" s="39" t="s">
        <v>186</v>
      </c>
      <c r="O963" s="40" t="s">
        <v>187</v>
      </c>
      <c r="P963" s="15"/>
      <c r="Q963" s="22" t="s">
        <v>2256</v>
      </c>
      <c r="R963" s="22" t="s">
        <v>2256</v>
      </c>
      <c r="S963" s="22" t="s">
        <v>4865</v>
      </c>
      <c r="T963" s="16" t="s">
        <v>4866</v>
      </c>
      <c r="U963" s="23" t="s">
        <v>218</v>
      </c>
      <c r="V963" s="23"/>
      <c r="W963" s="23"/>
      <c r="X963" s="22"/>
      <c r="Y963" s="22"/>
      <c r="Z963" s="22"/>
      <c r="AA963" s="22"/>
      <c r="AB963" s="22"/>
      <c r="AC963" s="25"/>
      <c r="AD963" s="22"/>
      <c r="AE963" s="22"/>
      <c r="AF963" s="22"/>
      <c r="AG963" s="22"/>
      <c r="AH963" s="22"/>
      <c r="AI963" s="22"/>
      <c r="AJ963" s="22"/>
      <c r="AK963" s="22"/>
      <c r="AL963" s="22"/>
      <c r="AM963" s="22"/>
      <c r="AN963" s="22"/>
      <c r="AO963" s="22"/>
    </row>
    <row r="964" ht="14.25" customHeight="1">
      <c r="A964" s="26">
        <v>3411.0</v>
      </c>
      <c r="B964" s="18">
        <v>7.0</v>
      </c>
      <c r="C964" s="12" t="str">
        <f t="shared" si="1"/>
        <v>3411-07</v>
      </c>
      <c r="D964" s="13">
        <v>44293.0</v>
      </c>
      <c r="E964" s="79" t="s">
        <v>4867</v>
      </c>
      <c r="F964" s="15" t="s">
        <v>25</v>
      </c>
      <c r="G964" s="22" t="s">
        <v>4868</v>
      </c>
      <c r="H964" s="17">
        <v>9505037.45</v>
      </c>
      <c r="I964" s="18" t="s">
        <v>97</v>
      </c>
      <c r="J964" s="23"/>
      <c r="K964" s="16" t="s">
        <v>4869</v>
      </c>
      <c r="L964" s="20">
        <f t="shared" si="2"/>
        <v>42327</v>
      </c>
      <c r="M964" s="20">
        <f t="shared" si="3"/>
        <v>44561</v>
      </c>
      <c r="N964" s="29" t="s">
        <v>29</v>
      </c>
      <c r="O964" s="18" t="s">
        <v>99</v>
      </c>
      <c r="P964" s="22" t="s">
        <v>4870</v>
      </c>
      <c r="Q964" s="22" t="s">
        <v>4871</v>
      </c>
      <c r="R964" s="22" t="s">
        <v>213</v>
      </c>
      <c r="S964" s="22" t="s">
        <v>4872</v>
      </c>
      <c r="T964" s="14" t="s">
        <v>4873</v>
      </c>
      <c r="U964" s="23" t="s">
        <v>59</v>
      </c>
      <c r="V964" s="23"/>
      <c r="W964" s="23"/>
      <c r="X964" s="22"/>
      <c r="Y964" s="22"/>
      <c r="Z964" s="22"/>
      <c r="AA964" s="22"/>
      <c r="AB964" s="25"/>
      <c r="AC964" s="27"/>
      <c r="AD964" s="22"/>
      <c r="AE964" s="22"/>
      <c r="AF964" s="22"/>
      <c r="AG964" s="22"/>
      <c r="AH964" s="22"/>
      <c r="AI964" s="22"/>
      <c r="AJ964" s="22"/>
      <c r="AK964" s="22"/>
      <c r="AL964" s="22"/>
      <c r="AM964" s="22"/>
      <c r="AN964" s="22"/>
      <c r="AO964" s="22"/>
    </row>
    <row r="965" ht="14.25" hidden="1" customHeight="1">
      <c r="A965" s="37">
        <v>3412.0</v>
      </c>
      <c r="B965" s="26"/>
      <c r="C965" s="12" t="str">
        <f t="shared" si="1"/>
        <v>3412</v>
      </c>
      <c r="D965" s="13">
        <v>42521.0</v>
      </c>
      <c r="E965" s="15" t="s">
        <v>4874</v>
      </c>
      <c r="F965" s="15" t="s">
        <v>25</v>
      </c>
      <c r="G965" s="16" t="s">
        <v>4875</v>
      </c>
      <c r="H965" s="17">
        <v>1400000.0</v>
      </c>
      <c r="I965" s="18" t="s">
        <v>97</v>
      </c>
      <c r="J965" s="90"/>
      <c r="K965" s="15" t="s">
        <v>4876</v>
      </c>
      <c r="L965" s="20">
        <f t="shared" si="2"/>
        <v>41122</v>
      </c>
      <c r="M965" s="20">
        <f t="shared" si="3"/>
        <v>42582</v>
      </c>
      <c r="N965" s="39" t="s">
        <v>186</v>
      </c>
      <c r="O965" s="40" t="s">
        <v>187</v>
      </c>
      <c r="P965" s="15"/>
      <c r="Q965" s="22" t="s">
        <v>4877</v>
      </c>
      <c r="R965" s="22" t="s">
        <v>1248</v>
      </c>
      <c r="S965" s="22" t="s">
        <v>4878</v>
      </c>
      <c r="T965" s="16" t="s">
        <v>4879</v>
      </c>
      <c r="U965" s="23" t="s">
        <v>285</v>
      </c>
      <c r="V965" s="23"/>
      <c r="W965" s="23"/>
      <c r="X965" s="22"/>
      <c r="Y965" s="22"/>
      <c r="Z965" s="22"/>
      <c r="AA965" s="22"/>
      <c r="AB965" s="22"/>
      <c r="AC965" s="25"/>
      <c r="AD965" s="22"/>
      <c r="AE965" s="22"/>
      <c r="AF965" s="22"/>
      <c r="AG965" s="22"/>
      <c r="AH965" s="22"/>
      <c r="AI965" s="22"/>
      <c r="AJ965" s="22"/>
      <c r="AK965" s="22"/>
      <c r="AL965" s="22"/>
      <c r="AM965" s="22"/>
      <c r="AN965" s="22"/>
      <c r="AO965" s="22"/>
    </row>
    <row r="966" ht="14.25" hidden="1" customHeight="1">
      <c r="A966" s="26">
        <v>3413.0</v>
      </c>
      <c r="B966" s="18"/>
      <c r="C966" s="12" t="str">
        <f t="shared" si="1"/>
        <v>3413</v>
      </c>
      <c r="D966" s="13">
        <v>42521.0</v>
      </c>
      <c r="E966" s="79"/>
      <c r="F966" s="15" t="s">
        <v>38</v>
      </c>
      <c r="G966" s="16" t="s">
        <v>4880</v>
      </c>
      <c r="H966" s="17">
        <v>162000.0</v>
      </c>
      <c r="I966" s="18" t="s">
        <v>27</v>
      </c>
      <c r="J966" s="23"/>
      <c r="K966" s="16" t="s">
        <v>4881</v>
      </c>
      <c r="L966" s="20">
        <f t="shared" si="2"/>
        <v>42430</v>
      </c>
      <c r="M966" s="20">
        <f t="shared" si="3"/>
        <v>42582</v>
      </c>
      <c r="N966" s="29" t="s">
        <v>29</v>
      </c>
      <c r="O966" s="13" t="s">
        <v>30</v>
      </c>
      <c r="P966" s="22" t="s">
        <v>4882</v>
      </c>
      <c r="Q966" s="22" t="s">
        <v>4883</v>
      </c>
      <c r="R966" s="22" t="s">
        <v>4884</v>
      </c>
      <c r="S966" s="22" t="s">
        <v>4885</v>
      </c>
      <c r="T966" s="14"/>
      <c r="U966" s="23" t="s">
        <v>683</v>
      </c>
      <c r="V966" s="23"/>
      <c r="W966" s="23"/>
      <c r="X966" s="22"/>
      <c r="Y966" s="22"/>
      <c r="Z966" s="22"/>
      <c r="AA966" s="22"/>
      <c r="AB966" s="22"/>
      <c r="AC966" s="25"/>
      <c r="AD966" s="22"/>
      <c r="AE966" s="22"/>
      <c r="AF966" s="22"/>
      <c r="AG966" s="22"/>
      <c r="AH966" s="22"/>
      <c r="AI966" s="22"/>
      <c r="AJ966" s="22"/>
      <c r="AK966" s="22"/>
      <c r="AL966" s="22"/>
      <c r="AM966" s="22"/>
      <c r="AN966" s="22"/>
      <c r="AO966" s="22"/>
    </row>
    <row r="967" ht="14.25" hidden="1" customHeight="1">
      <c r="A967" s="26">
        <v>3414.0</v>
      </c>
      <c r="B967" s="18">
        <v>1.0</v>
      </c>
      <c r="C967" s="12" t="str">
        <f t="shared" si="1"/>
        <v>3414-01</v>
      </c>
      <c r="D967" s="13">
        <v>43042.0</v>
      </c>
      <c r="E967" s="79" t="s">
        <v>4886</v>
      </c>
      <c r="F967" s="80" t="s">
        <v>25</v>
      </c>
      <c r="G967" s="16" t="s">
        <v>4887</v>
      </c>
      <c r="H967" s="17">
        <v>696505.0</v>
      </c>
      <c r="I967" s="18" t="s">
        <v>27</v>
      </c>
      <c r="J967" s="23"/>
      <c r="K967" s="16" t="s">
        <v>4888</v>
      </c>
      <c r="L967" s="20">
        <f t="shared" si="2"/>
        <v>42491</v>
      </c>
      <c r="M967" s="20">
        <f t="shared" si="3"/>
        <v>43465</v>
      </c>
      <c r="N967" s="29" t="s">
        <v>29</v>
      </c>
      <c r="O967" s="13" t="s">
        <v>30</v>
      </c>
      <c r="P967" s="22" t="s">
        <v>3133</v>
      </c>
      <c r="Q967" s="22" t="s">
        <v>4889</v>
      </c>
      <c r="R967" s="22" t="s">
        <v>4890</v>
      </c>
      <c r="S967" s="22" t="s">
        <v>2930</v>
      </c>
      <c r="T967" s="14" t="s">
        <v>4891</v>
      </c>
      <c r="U967" s="23" t="s">
        <v>74</v>
      </c>
      <c r="V967" s="23"/>
      <c r="W967" s="23"/>
      <c r="X967" s="22"/>
      <c r="Y967" s="22"/>
      <c r="Z967" s="22"/>
      <c r="AA967" s="22"/>
      <c r="AB967" s="22"/>
      <c r="AC967" s="22"/>
      <c r="AD967" s="23"/>
      <c r="AE967" s="23"/>
      <c r="AF967" s="23"/>
      <c r="AG967" s="23"/>
      <c r="AH967" s="23"/>
      <c r="AI967" s="23"/>
      <c r="AJ967" s="23"/>
      <c r="AK967" s="23"/>
      <c r="AL967" s="23"/>
      <c r="AM967" s="23"/>
      <c r="AN967" s="23"/>
      <c r="AO967" s="23"/>
    </row>
    <row r="968" ht="14.25" hidden="1" customHeight="1">
      <c r="A968" s="26">
        <v>3415.0</v>
      </c>
      <c r="B968" s="18"/>
      <c r="C968" s="12" t="str">
        <f t="shared" si="1"/>
        <v>3415</v>
      </c>
      <c r="D968" s="13">
        <v>42524.0</v>
      </c>
      <c r="E968" s="79" t="s">
        <v>4892</v>
      </c>
      <c r="F968" s="15" t="s">
        <v>25</v>
      </c>
      <c r="G968" s="22" t="s">
        <v>4893</v>
      </c>
      <c r="H968" s="17">
        <v>418460.0</v>
      </c>
      <c r="I968" s="18" t="s">
        <v>27</v>
      </c>
      <c r="J968" s="23"/>
      <c r="K968" s="16" t="s">
        <v>4894</v>
      </c>
      <c r="L968" s="20">
        <f t="shared" si="2"/>
        <v>42461</v>
      </c>
      <c r="M968" s="20">
        <f t="shared" si="3"/>
        <v>43190</v>
      </c>
      <c r="N968" s="29" t="s">
        <v>29</v>
      </c>
      <c r="O968" s="13" t="s">
        <v>30</v>
      </c>
      <c r="P968" s="22" t="s">
        <v>4895</v>
      </c>
      <c r="Q968" s="22" t="s">
        <v>4896</v>
      </c>
      <c r="R968" s="22" t="s">
        <v>987</v>
      </c>
      <c r="S968" s="22" t="s">
        <v>4897</v>
      </c>
      <c r="T968" s="14" t="s">
        <v>4898</v>
      </c>
      <c r="U968" s="23" t="s">
        <v>683</v>
      </c>
      <c r="V968" s="23"/>
      <c r="W968" s="23"/>
      <c r="X968" s="22"/>
      <c r="Y968" s="22"/>
      <c r="Z968" s="22"/>
      <c r="AA968" s="22"/>
      <c r="AB968" s="22"/>
      <c r="AC968" s="25"/>
      <c r="AD968" s="25"/>
      <c r="AE968" s="25"/>
      <c r="AF968" s="25"/>
      <c r="AG968" s="25"/>
      <c r="AH968" s="25"/>
      <c r="AI968" s="25"/>
      <c r="AJ968" s="25"/>
      <c r="AK968" s="25"/>
      <c r="AL968" s="25"/>
      <c r="AM968" s="25"/>
      <c r="AN968" s="25"/>
      <c r="AO968" s="25"/>
    </row>
    <row r="969" ht="14.25" hidden="1" customHeight="1">
      <c r="A969" s="26">
        <v>3416.0</v>
      </c>
      <c r="B969" s="18">
        <v>3.0</v>
      </c>
      <c r="C969" s="12" t="str">
        <f t="shared" si="1"/>
        <v>3416-03</v>
      </c>
      <c r="D969" s="13">
        <v>43049.0</v>
      </c>
      <c r="E969" s="79" t="s">
        <v>4899</v>
      </c>
      <c r="F969" s="80" t="s">
        <v>38</v>
      </c>
      <c r="G969" s="22" t="s">
        <v>4900</v>
      </c>
      <c r="H969" s="17">
        <v>1999926.0</v>
      </c>
      <c r="I969" s="18" t="s">
        <v>660</v>
      </c>
      <c r="J969" s="23"/>
      <c r="K969" s="16" t="s">
        <v>4901</v>
      </c>
      <c r="L969" s="20">
        <f t="shared" si="2"/>
        <v>42437</v>
      </c>
      <c r="M969" s="20">
        <f t="shared" si="3"/>
        <v>43311</v>
      </c>
      <c r="N969" s="29" t="s">
        <v>29</v>
      </c>
      <c r="O969" s="18" t="s">
        <v>662</v>
      </c>
      <c r="P969" s="22" t="s">
        <v>4902</v>
      </c>
      <c r="Q969" s="22" t="s">
        <v>4903</v>
      </c>
      <c r="R969" s="22" t="s">
        <v>705</v>
      </c>
      <c r="S969" s="22" t="s">
        <v>4904</v>
      </c>
      <c r="T969" s="14" t="s">
        <v>4905</v>
      </c>
      <c r="U969" s="23" t="s">
        <v>3324</v>
      </c>
      <c r="V969" s="23"/>
      <c r="W969" s="23"/>
      <c r="X969" s="22"/>
      <c r="Y969" s="22"/>
      <c r="Z969" s="22"/>
      <c r="AA969" s="22"/>
      <c r="AB969" s="25"/>
      <c r="AC969" s="25"/>
      <c r="AD969" s="25"/>
      <c r="AE969" s="25"/>
      <c r="AF969" s="25"/>
      <c r="AG969" s="25"/>
      <c r="AH969" s="25"/>
      <c r="AI969" s="25"/>
      <c r="AJ969" s="25"/>
      <c r="AK969" s="25"/>
      <c r="AL969" s="25"/>
      <c r="AM969" s="25"/>
      <c r="AN969" s="25"/>
      <c r="AO969" s="25"/>
    </row>
    <row r="970" ht="14.25" hidden="1" customHeight="1">
      <c r="A970" s="37">
        <v>3417.0</v>
      </c>
      <c r="B970" s="26"/>
      <c r="C970" s="12" t="str">
        <f t="shared" si="1"/>
        <v>3417</v>
      </c>
      <c r="D970" s="13">
        <v>42524.0</v>
      </c>
      <c r="E970" s="15" t="s">
        <v>4906</v>
      </c>
      <c r="F970" s="15" t="s">
        <v>38</v>
      </c>
      <c r="G970" s="16" t="s">
        <v>4907</v>
      </c>
      <c r="H970" s="17">
        <v>79949.0</v>
      </c>
      <c r="I970" s="18" t="s">
        <v>97</v>
      </c>
      <c r="J970" s="90"/>
      <c r="K970" s="15" t="s">
        <v>4908</v>
      </c>
      <c r="L970" s="20">
        <f t="shared" si="2"/>
        <v>42079</v>
      </c>
      <c r="M970" s="20">
        <f t="shared" si="3"/>
        <v>42643</v>
      </c>
      <c r="N970" s="39" t="s">
        <v>186</v>
      </c>
      <c r="O970" s="40" t="s">
        <v>187</v>
      </c>
      <c r="P970" s="15"/>
      <c r="Q970" s="22" t="s">
        <v>4909</v>
      </c>
      <c r="R970" s="22" t="s">
        <v>1198</v>
      </c>
      <c r="S970" s="22" t="s">
        <v>4909</v>
      </c>
      <c r="T970" s="16" t="s">
        <v>4910</v>
      </c>
      <c r="U970" s="23" t="s">
        <v>177</v>
      </c>
      <c r="V970" s="23"/>
      <c r="W970" s="23"/>
      <c r="X970" s="22"/>
      <c r="Y970" s="22"/>
      <c r="Z970" s="22"/>
      <c r="AA970" s="22"/>
      <c r="AB970" s="22"/>
      <c r="AC970" s="27"/>
      <c r="AD970" s="25"/>
      <c r="AE970" s="25"/>
      <c r="AF970" s="25"/>
      <c r="AG970" s="25"/>
      <c r="AH970" s="25"/>
      <c r="AI970" s="25"/>
      <c r="AJ970" s="25"/>
      <c r="AK970" s="25"/>
      <c r="AL970" s="25"/>
      <c r="AM970" s="25"/>
      <c r="AN970" s="25"/>
      <c r="AO970" s="25"/>
    </row>
    <row r="971" ht="13.5" hidden="1" customHeight="1">
      <c r="A971" s="37">
        <v>3418.0</v>
      </c>
      <c r="B971" s="26">
        <v>2.0</v>
      </c>
      <c r="C971" s="12" t="str">
        <f t="shared" si="1"/>
        <v>3418-02</v>
      </c>
      <c r="D971" s="13">
        <v>43693.0</v>
      </c>
      <c r="E971" s="15" t="s">
        <v>4911</v>
      </c>
      <c r="F971" s="15" t="s">
        <v>25</v>
      </c>
      <c r="G971" s="16" t="s">
        <v>4912</v>
      </c>
      <c r="H971" s="17">
        <v>1.2878276E7</v>
      </c>
      <c r="I971" s="18" t="s">
        <v>97</v>
      </c>
      <c r="J971" s="19"/>
      <c r="K971" s="15" t="s">
        <v>4913</v>
      </c>
      <c r="L971" s="20">
        <f t="shared" si="2"/>
        <v>42450</v>
      </c>
      <c r="M971" s="20">
        <f t="shared" si="3"/>
        <v>44336</v>
      </c>
      <c r="N971" s="39" t="s">
        <v>186</v>
      </c>
      <c r="O971" s="40" t="s">
        <v>187</v>
      </c>
      <c r="P971" s="15"/>
      <c r="Q971" s="22" t="s">
        <v>4914</v>
      </c>
      <c r="R971" s="23" t="s">
        <v>101</v>
      </c>
      <c r="S971" s="22" t="s">
        <v>4915</v>
      </c>
      <c r="T971" s="16" t="s">
        <v>4916</v>
      </c>
      <c r="U971" s="23" t="s">
        <v>345</v>
      </c>
      <c r="V971" s="23"/>
      <c r="W971" s="23"/>
      <c r="X971" s="22"/>
      <c r="Y971" s="22"/>
      <c r="Z971" s="22"/>
      <c r="AA971" s="22"/>
      <c r="AB971" s="22"/>
      <c r="AC971" s="25"/>
      <c r="AD971" s="25"/>
      <c r="AE971" s="25"/>
      <c r="AF971" s="25"/>
      <c r="AG971" s="25"/>
      <c r="AH971" s="25"/>
      <c r="AI971" s="25"/>
      <c r="AJ971" s="25"/>
      <c r="AK971" s="25"/>
      <c r="AL971" s="25"/>
      <c r="AM971" s="25"/>
      <c r="AN971" s="25"/>
      <c r="AO971" s="25"/>
    </row>
    <row r="972" ht="14.25" hidden="1" customHeight="1">
      <c r="A972" s="26">
        <v>3419.0</v>
      </c>
      <c r="B972" s="18"/>
      <c r="C972" s="12" t="str">
        <f t="shared" si="1"/>
        <v>3419</v>
      </c>
      <c r="D972" s="13">
        <v>42544.0</v>
      </c>
      <c r="E972" s="27"/>
      <c r="F972" s="28" t="s">
        <v>38</v>
      </c>
      <c r="G972" s="16" t="s">
        <v>4917</v>
      </c>
      <c r="H972" s="17">
        <v>68000.0</v>
      </c>
      <c r="I972" s="18" t="s">
        <v>97</v>
      </c>
      <c r="J972" s="23"/>
      <c r="K972" s="16" t="s">
        <v>4918</v>
      </c>
      <c r="L972" s="20">
        <f t="shared" si="2"/>
        <v>42384</v>
      </c>
      <c r="M972" s="20">
        <f t="shared" si="3"/>
        <v>42735</v>
      </c>
      <c r="N972" s="29" t="s">
        <v>117</v>
      </c>
      <c r="O972" s="18" t="s">
        <v>1928</v>
      </c>
      <c r="P972" s="14" t="s">
        <v>1929</v>
      </c>
      <c r="Q972" s="16" t="s">
        <v>4362</v>
      </c>
      <c r="R972" s="16" t="s">
        <v>4363</v>
      </c>
      <c r="S972" s="16" t="s">
        <v>2331</v>
      </c>
      <c r="T972" s="16"/>
      <c r="U972" s="23" t="s">
        <v>91</v>
      </c>
      <c r="V972" s="23"/>
      <c r="W972" s="23"/>
      <c r="X972" s="22"/>
      <c r="Y972" s="22"/>
      <c r="Z972" s="22"/>
      <c r="AA972" s="22"/>
      <c r="AB972" s="25"/>
      <c r="AC972" s="27"/>
      <c r="AD972" s="27"/>
      <c r="AE972" s="27"/>
      <c r="AF972" s="27"/>
      <c r="AG972" s="27"/>
      <c r="AH972" s="27"/>
      <c r="AI972" s="27"/>
      <c r="AJ972" s="27"/>
      <c r="AK972" s="27"/>
      <c r="AL972" s="27"/>
      <c r="AM972" s="27"/>
      <c r="AN972" s="27"/>
      <c r="AO972" s="27"/>
    </row>
    <row r="973" ht="14.25" hidden="1" customHeight="1">
      <c r="A973" s="37">
        <v>3420.0</v>
      </c>
      <c r="B973" s="26"/>
      <c r="C973" s="12" t="str">
        <f t="shared" si="1"/>
        <v>3420</v>
      </c>
      <c r="D973" s="13">
        <v>42544.0</v>
      </c>
      <c r="E973" s="15" t="s">
        <v>4919</v>
      </c>
      <c r="F973" s="15" t="s">
        <v>25</v>
      </c>
      <c r="G973" s="16" t="s">
        <v>4920</v>
      </c>
      <c r="H973" s="17">
        <v>253706.0</v>
      </c>
      <c r="I973" s="18" t="s">
        <v>97</v>
      </c>
      <c r="J973" s="19">
        <v>22445.83</v>
      </c>
      <c r="K973" s="15" t="s">
        <v>3696</v>
      </c>
      <c r="L973" s="20">
        <f t="shared" si="2"/>
        <v>41609</v>
      </c>
      <c r="M973" s="20">
        <f t="shared" si="3"/>
        <v>42704</v>
      </c>
      <c r="N973" s="39" t="s">
        <v>186</v>
      </c>
      <c r="O973" s="40" t="s">
        <v>187</v>
      </c>
      <c r="P973" s="15"/>
      <c r="Q973" s="22" t="s">
        <v>4921</v>
      </c>
      <c r="R973" s="22" t="s">
        <v>43</v>
      </c>
      <c r="S973" s="22" t="s">
        <v>4922</v>
      </c>
      <c r="T973" s="16" t="s">
        <v>4923</v>
      </c>
      <c r="U973" s="23" t="s">
        <v>46</v>
      </c>
      <c r="V973" s="23"/>
      <c r="W973" s="23"/>
      <c r="X973" s="22"/>
      <c r="Y973" s="22"/>
      <c r="Z973" s="22"/>
      <c r="AA973" s="22"/>
      <c r="AB973" s="22"/>
      <c r="AC973" s="25"/>
      <c r="AD973" s="25"/>
      <c r="AE973" s="25"/>
      <c r="AF973" s="25"/>
      <c r="AG973" s="25"/>
      <c r="AH973" s="25"/>
      <c r="AI973" s="25"/>
      <c r="AJ973" s="25"/>
      <c r="AK973" s="25"/>
      <c r="AL973" s="25"/>
      <c r="AM973" s="25"/>
      <c r="AN973" s="25"/>
      <c r="AO973" s="25"/>
    </row>
    <row r="974" ht="14.25" hidden="1" customHeight="1">
      <c r="A974" s="37">
        <v>3421.0</v>
      </c>
      <c r="B974" s="26"/>
      <c r="C974" s="12" t="str">
        <f t="shared" si="1"/>
        <v>3421</v>
      </c>
      <c r="D974" s="13">
        <v>42544.0</v>
      </c>
      <c r="E974" s="15" t="s">
        <v>4924</v>
      </c>
      <c r="F974" s="15" t="s">
        <v>25</v>
      </c>
      <c r="G974" s="16" t="s">
        <v>4925</v>
      </c>
      <c r="H974" s="17">
        <v>600294.3</v>
      </c>
      <c r="I974" s="18" t="s">
        <v>97</v>
      </c>
      <c r="J974" s="19">
        <v>56628.0</v>
      </c>
      <c r="K974" s="15" t="s">
        <v>4926</v>
      </c>
      <c r="L974" s="20">
        <f t="shared" si="2"/>
        <v>42292</v>
      </c>
      <c r="M974" s="20">
        <f t="shared" si="3"/>
        <v>43387</v>
      </c>
      <c r="N974" s="39" t="s">
        <v>186</v>
      </c>
      <c r="O974" s="40" t="s">
        <v>187</v>
      </c>
      <c r="P974" s="15"/>
      <c r="Q974" s="22" t="s">
        <v>4927</v>
      </c>
      <c r="R974" s="22" t="s">
        <v>43</v>
      </c>
      <c r="S974" s="22" t="s">
        <v>4928</v>
      </c>
      <c r="T974" s="16" t="s">
        <v>4929</v>
      </c>
      <c r="U974" s="23" t="s">
        <v>46</v>
      </c>
      <c r="V974" s="23"/>
      <c r="W974" s="23"/>
      <c r="X974" s="22"/>
      <c r="Y974" s="22"/>
      <c r="Z974" s="22"/>
      <c r="AA974" s="22"/>
      <c r="AB974" s="22"/>
      <c r="AC974" s="25"/>
      <c r="AD974" s="25"/>
      <c r="AE974" s="25"/>
      <c r="AF974" s="25"/>
      <c r="AG974" s="25"/>
      <c r="AH974" s="25"/>
      <c r="AI974" s="25"/>
      <c r="AJ974" s="25"/>
      <c r="AK974" s="25"/>
      <c r="AL974" s="25"/>
      <c r="AM974" s="25"/>
      <c r="AN974" s="25"/>
      <c r="AO974" s="25"/>
    </row>
    <row r="975" ht="14.25" hidden="1" customHeight="1">
      <c r="A975" s="26">
        <v>3422.0</v>
      </c>
      <c r="B975" s="18"/>
      <c r="C975" s="12" t="str">
        <f t="shared" si="1"/>
        <v>3422</v>
      </c>
      <c r="D975" s="13">
        <v>42552.0</v>
      </c>
      <c r="E975" s="79" t="s">
        <v>4930</v>
      </c>
      <c r="F975" s="80" t="s">
        <v>38</v>
      </c>
      <c r="G975" s="22" t="s">
        <v>4931</v>
      </c>
      <c r="H975" s="17">
        <v>1800000.0</v>
      </c>
      <c r="I975" s="18" t="s">
        <v>97</v>
      </c>
      <c r="J975" s="23"/>
      <c r="K975" s="16" t="s">
        <v>4932</v>
      </c>
      <c r="L975" s="20">
        <f t="shared" si="2"/>
        <v>42415</v>
      </c>
      <c r="M975" s="20">
        <f t="shared" si="3"/>
        <v>43465</v>
      </c>
      <c r="N975" s="29" t="s">
        <v>29</v>
      </c>
      <c r="O975" s="18" t="s">
        <v>99</v>
      </c>
      <c r="P975" s="22" t="s">
        <v>2013</v>
      </c>
      <c r="Q975" s="22" t="s">
        <v>4933</v>
      </c>
      <c r="R975" s="22" t="s">
        <v>4934</v>
      </c>
      <c r="S975" s="22" t="s">
        <v>4935</v>
      </c>
      <c r="T975" s="14" t="s">
        <v>4936</v>
      </c>
      <c r="U975" s="23" t="s">
        <v>338</v>
      </c>
      <c r="V975" s="23"/>
      <c r="W975" s="23"/>
      <c r="X975" s="23"/>
      <c r="Y975" s="23"/>
      <c r="Z975" s="23"/>
      <c r="AA975" s="23"/>
      <c r="AB975" s="22"/>
      <c r="AC975" s="25"/>
      <c r="AD975" s="25"/>
      <c r="AE975" s="25"/>
      <c r="AF975" s="25"/>
      <c r="AG975" s="25"/>
      <c r="AH975" s="25"/>
      <c r="AI975" s="25"/>
      <c r="AJ975" s="25"/>
      <c r="AK975" s="25"/>
      <c r="AL975" s="25"/>
      <c r="AM975" s="25"/>
      <c r="AN975" s="25"/>
      <c r="AO975" s="25"/>
    </row>
    <row r="976" ht="14.25" customHeight="1">
      <c r="A976" s="26">
        <v>3423.0</v>
      </c>
      <c r="B976" s="18">
        <v>4.0</v>
      </c>
      <c r="C976" s="12" t="str">
        <f t="shared" si="1"/>
        <v>3423-04</v>
      </c>
      <c r="D976" s="59">
        <v>44144.0</v>
      </c>
      <c r="E976" s="27" t="s">
        <v>4937</v>
      </c>
      <c r="F976" s="28" t="s">
        <v>25</v>
      </c>
      <c r="G976" s="16" t="s">
        <v>4938</v>
      </c>
      <c r="H976" s="17">
        <v>2.6216668E7</v>
      </c>
      <c r="I976" s="18" t="s">
        <v>27</v>
      </c>
      <c r="J976" s="23"/>
      <c r="K976" s="16" t="s">
        <v>4939</v>
      </c>
      <c r="L976" s="20">
        <f t="shared" si="2"/>
        <v>42461</v>
      </c>
      <c r="M976" s="20">
        <f t="shared" si="3"/>
        <v>45747</v>
      </c>
      <c r="N976" s="86" t="s">
        <v>29</v>
      </c>
      <c r="O976" s="18" t="s">
        <v>30</v>
      </c>
      <c r="P976" s="16" t="s">
        <v>31</v>
      </c>
      <c r="Q976" s="16" t="s">
        <v>4059</v>
      </c>
      <c r="R976" s="16" t="s">
        <v>2537</v>
      </c>
      <c r="S976" s="16" t="s">
        <v>4940</v>
      </c>
      <c r="T976" s="16" t="s">
        <v>4941</v>
      </c>
      <c r="U976" s="23" t="s">
        <v>91</v>
      </c>
      <c r="V976" s="23"/>
      <c r="W976" s="23"/>
      <c r="X976" s="25"/>
      <c r="Y976" s="25"/>
      <c r="Z976" s="25"/>
      <c r="AA976" s="25"/>
      <c r="AB976" s="22"/>
      <c r="AC976" s="25"/>
      <c r="AD976" s="25"/>
      <c r="AE976" s="25"/>
      <c r="AF976" s="25"/>
      <c r="AG976" s="25"/>
      <c r="AH976" s="25"/>
      <c r="AI976" s="25"/>
      <c r="AJ976" s="25"/>
      <c r="AK976" s="25"/>
      <c r="AL976" s="25"/>
      <c r="AM976" s="25"/>
      <c r="AN976" s="25"/>
      <c r="AO976" s="25"/>
    </row>
    <row r="977" ht="14.25" hidden="1" customHeight="1">
      <c r="A977" s="26">
        <v>3425.0</v>
      </c>
      <c r="B977" s="18"/>
      <c r="C977" s="12" t="str">
        <f t="shared" si="1"/>
        <v>3425</v>
      </c>
      <c r="D977" s="13">
        <v>42555.0</v>
      </c>
      <c r="E977" s="79" t="s">
        <v>4942</v>
      </c>
      <c r="F977" s="80" t="s">
        <v>38</v>
      </c>
      <c r="G977" s="22" t="s">
        <v>656</v>
      </c>
      <c r="H977" s="17">
        <v>90000.0</v>
      </c>
      <c r="I977" s="18" t="s">
        <v>97</v>
      </c>
      <c r="J977" s="23"/>
      <c r="K977" s="16" t="s">
        <v>4943</v>
      </c>
      <c r="L977" s="20">
        <f t="shared" si="2"/>
        <v>42303</v>
      </c>
      <c r="M977" s="20">
        <f t="shared" si="3"/>
        <v>42916</v>
      </c>
      <c r="N977" s="29" t="s">
        <v>29</v>
      </c>
      <c r="O977" s="18" t="s">
        <v>99</v>
      </c>
      <c r="P977" s="22" t="s">
        <v>4944</v>
      </c>
      <c r="Q977" s="22" t="s">
        <v>4945</v>
      </c>
      <c r="R977" s="22" t="s">
        <v>120</v>
      </c>
      <c r="S977" s="22" t="s">
        <v>4946</v>
      </c>
      <c r="T977" s="14" t="s">
        <v>4947</v>
      </c>
      <c r="U977" s="23" t="s">
        <v>59</v>
      </c>
      <c r="V977" s="23"/>
      <c r="W977" s="23"/>
      <c r="X977" s="25"/>
      <c r="Y977" s="25"/>
      <c r="Z977" s="25"/>
      <c r="AA977" s="25"/>
      <c r="AB977" s="27"/>
      <c r="AC977" s="25"/>
      <c r="AD977" s="25"/>
      <c r="AE977" s="25"/>
      <c r="AF977" s="25"/>
      <c r="AG977" s="25"/>
      <c r="AH977" s="25"/>
      <c r="AI977" s="25"/>
      <c r="AJ977" s="25"/>
      <c r="AK977" s="25"/>
      <c r="AL977" s="25"/>
      <c r="AM977" s="25"/>
      <c r="AN977" s="25"/>
      <c r="AO977" s="25"/>
    </row>
    <row r="978" ht="14.25" hidden="1" customHeight="1">
      <c r="A978" s="26">
        <v>3426.0</v>
      </c>
      <c r="B978" s="18">
        <v>2.0</v>
      </c>
      <c r="C978" s="12" t="str">
        <f t="shared" si="1"/>
        <v>3426-02</v>
      </c>
      <c r="D978" s="13">
        <v>44012.0</v>
      </c>
      <c r="E978" s="79" t="s">
        <v>4948</v>
      </c>
      <c r="F978" s="15" t="s">
        <v>25</v>
      </c>
      <c r="G978" s="22" t="s">
        <v>4949</v>
      </c>
      <c r="H978" s="17">
        <v>5.515E7</v>
      </c>
      <c r="I978" s="18" t="s">
        <v>97</v>
      </c>
      <c r="J978" s="23"/>
      <c r="K978" s="16" t="s">
        <v>4950</v>
      </c>
      <c r="L978" s="20">
        <f t="shared" si="2"/>
        <v>42401</v>
      </c>
      <c r="M978" s="20">
        <f t="shared" si="3"/>
        <v>44255</v>
      </c>
      <c r="N978" s="29" t="s">
        <v>29</v>
      </c>
      <c r="O978" s="18" t="s">
        <v>99</v>
      </c>
      <c r="P978" s="22" t="s">
        <v>2456</v>
      </c>
      <c r="Q978" s="22" t="s">
        <v>4951</v>
      </c>
      <c r="R978" s="22" t="s">
        <v>240</v>
      </c>
      <c r="S978" s="22" t="s">
        <v>3879</v>
      </c>
      <c r="T978" s="14" t="s">
        <v>4952</v>
      </c>
      <c r="U978" s="23" t="s">
        <v>3324</v>
      </c>
      <c r="V978" s="23"/>
      <c r="W978" s="23"/>
      <c r="X978" s="25"/>
      <c r="Y978" s="25"/>
      <c r="Z978" s="25"/>
      <c r="AA978" s="25"/>
      <c r="AB978" s="22"/>
      <c r="AC978" s="25"/>
      <c r="AD978" s="27"/>
      <c r="AE978" s="27"/>
      <c r="AF978" s="27"/>
      <c r="AG978" s="27"/>
      <c r="AH978" s="27"/>
      <c r="AI978" s="27"/>
      <c r="AJ978" s="27"/>
      <c r="AK978" s="27"/>
      <c r="AL978" s="27"/>
      <c r="AM978" s="27"/>
      <c r="AN978" s="27"/>
      <c r="AO978" s="27"/>
    </row>
    <row r="979" ht="14.25" hidden="1" customHeight="1">
      <c r="A979" s="26">
        <v>3427.0</v>
      </c>
      <c r="B979" s="18">
        <v>2.0</v>
      </c>
      <c r="C979" s="12" t="str">
        <f t="shared" si="1"/>
        <v>3427-02</v>
      </c>
      <c r="D979" s="59">
        <v>43748.0</v>
      </c>
      <c r="E979" s="81" t="s">
        <v>4953</v>
      </c>
      <c r="F979" s="60" t="s">
        <v>25</v>
      </c>
      <c r="G979" s="61" t="s">
        <v>4954</v>
      </c>
      <c r="H979" s="17">
        <v>2.113E7</v>
      </c>
      <c r="I979" s="18" t="s">
        <v>97</v>
      </c>
      <c r="J979" s="64"/>
      <c r="K979" s="62" t="s">
        <v>4955</v>
      </c>
      <c r="L979" s="20">
        <f t="shared" si="2"/>
        <v>42217</v>
      </c>
      <c r="M979" s="20">
        <f t="shared" si="3"/>
        <v>43830</v>
      </c>
      <c r="N979" s="63" t="s">
        <v>29</v>
      </c>
      <c r="O979" s="21" t="s">
        <v>99</v>
      </c>
      <c r="P979" s="61" t="s">
        <v>2456</v>
      </c>
      <c r="Q979" s="62" t="s">
        <v>4956</v>
      </c>
      <c r="R979" s="62" t="s">
        <v>4957</v>
      </c>
      <c r="S979" s="62" t="s">
        <v>3879</v>
      </c>
      <c r="T979" s="73" t="s">
        <v>4958</v>
      </c>
      <c r="U979" s="23" t="s">
        <v>3324</v>
      </c>
      <c r="V979" s="64"/>
      <c r="W979" s="23"/>
      <c r="X979" s="25"/>
      <c r="Y979" s="25"/>
      <c r="Z979" s="25"/>
      <c r="AA979" s="25"/>
      <c r="AB979" s="24"/>
      <c r="AC979" s="27"/>
      <c r="AD979" s="25"/>
      <c r="AE979" s="25"/>
      <c r="AF979" s="25"/>
      <c r="AG979" s="25"/>
      <c r="AH979" s="25"/>
      <c r="AI979" s="25"/>
      <c r="AJ979" s="25"/>
      <c r="AK979" s="25"/>
      <c r="AL979" s="25"/>
      <c r="AM979" s="25"/>
      <c r="AN979" s="25"/>
      <c r="AO979" s="25"/>
    </row>
    <row r="980" ht="14.25" hidden="1" customHeight="1">
      <c r="A980" s="26">
        <v>3428.0</v>
      </c>
      <c r="B980" s="18">
        <v>2.0</v>
      </c>
      <c r="C980" s="12" t="str">
        <f t="shared" si="1"/>
        <v>3428-02</v>
      </c>
      <c r="D980" s="13">
        <v>43427.0</v>
      </c>
      <c r="E980" s="79" t="s">
        <v>4959</v>
      </c>
      <c r="F980" s="15" t="s">
        <v>25</v>
      </c>
      <c r="G980" s="22" t="s">
        <v>4960</v>
      </c>
      <c r="H980" s="17">
        <v>9100000.0</v>
      </c>
      <c r="I980" s="18" t="s">
        <v>97</v>
      </c>
      <c r="J980" s="23"/>
      <c r="K980" s="16" t="s">
        <v>4961</v>
      </c>
      <c r="L980" s="20">
        <f t="shared" si="2"/>
        <v>42341</v>
      </c>
      <c r="M980" s="20">
        <f t="shared" si="3"/>
        <v>43769</v>
      </c>
      <c r="N980" s="29" t="s">
        <v>29</v>
      </c>
      <c r="O980" s="18" t="s">
        <v>99</v>
      </c>
      <c r="P980" s="22" t="s">
        <v>2456</v>
      </c>
      <c r="Q980" s="22" t="s">
        <v>4962</v>
      </c>
      <c r="R980" s="22" t="s">
        <v>203</v>
      </c>
      <c r="S980" s="22" t="s">
        <v>4963</v>
      </c>
      <c r="T980" s="14" t="s">
        <v>4964</v>
      </c>
      <c r="U980" s="23" t="s">
        <v>177</v>
      </c>
      <c r="V980" s="23"/>
      <c r="W980" s="23"/>
      <c r="X980" s="27"/>
      <c r="Y980" s="27"/>
      <c r="Z980" s="27"/>
      <c r="AA980" s="27"/>
      <c r="AB980" s="25"/>
      <c r="AC980" s="27"/>
      <c r="AD980" s="27"/>
      <c r="AE980" s="27"/>
      <c r="AF980" s="27"/>
      <c r="AG980" s="27"/>
      <c r="AH980" s="27"/>
      <c r="AI980" s="27"/>
      <c r="AJ980" s="27"/>
      <c r="AK980" s="27"/>
      <c r="AL980" s="27"/>
      <c r="AM980" s="27"/>
      <c r="AN980" s="27"/>
      <c r="AO980" s="27"/>
    </row>
    <row r="981" ht="14.25" hidden="1" customHeight="1">
      <c r="A981" s="37">
        <v>3429.0</v>
      </c>
      <c r="B981" s="26">
        <v>1.0</v>
      </c>
      <c r="C981" s="12" t="str">
        <f t="shared" si="1"/>
        <v>3429-01</v>
      </c>
      <c r="D981" s="13">
        <v>43423.0</v>
      </c>
      <c r="E981" s="15" t="s">
        <v>4965</v>
      </c>
      <c r="F981" s="15" t="s">
        <v>25</v>
      </c>
      <c r="G981" s="16" t="s">
        <v>4966</v>
      </c>
      <c r="H981" s="17">
        <v>321148.0</v>
      </c>
      <c r="I981" s="18" t="s">
        <v>97</v>
      </c>
      <c r="J981" s="19">
        <v>29255.0</v>
      </c>
      <c r="K981" s="15" t="s">
        <v>4967</v>
      </c>
      <c r="L981" s="20">
        <f t="shared" si="2"/>
        <v>42292</v>
      </c>
      <c r="M981" s="20">
        <f t="shared" si="3"/>
        <v>43585</v>
      </c>
      <c r="N981" s="39" t="s">
        <v>186</v>
      </c>
      <c r="O981" s="40" t="s">
        <v>187</v>
      </c>
      <c r="P981" s="15"/>
      <c r="Q981" s="22" t="s">
        <v>4968</v>
      </c>
      <c r="R981" s="22" t="s">
        <v>43</v>
      </c>
      <c r="S981" s="22" t="s">
        <v>4969</v>
      </c>
      <c r="T981" s="16" t="s">
        <v>4970</v>
      </c>
      <c r="U981" s="23" t="s">
        <v>91</v>
      </c>
      <c r="V981" s="23"/>
      <c r="W981" s="23"/>
      <c r="X981" s="25"/>
      <c r="Y981" s="25"/>
      <c r="Z981" s="25"/>
      <c r="AA981" s="25"/>
      <c r="AB981" s="22"/>
      <c r="AC981" s="27"/>
      <c r="AD981" s="25"/>
      <c r="AE981" s="25"/>
      <c r="AF981" s="25"/>
      <c r="AG981" s="25"/>
      <c r="AH981" s="25"/>
      <c r="AI981" s="25"/>
      <c r="AJ981" s="25"/>
      <c r="AK981" s="25"/>
      <c r="AL981" s="25"/>
      <c r="AM981" s="25"/>
      <c r="AN981" s="25"/>
      <c r="AO981" s="25"/>
    </row>
    <row r="982" ht="14.25" hidden="1" customHeight="1">
      <c r="A982" s="37">
        <v>3430.0</v>
      </c>
      <c r="B982" s="11"/>
      <c r="C982" s="12" t="str">
        <f t="shared" si="1"/>
        <v>3430</v>
      </c>
      <c r="D982" s="13">
        <v>42558.0</v>
      </c>
      <c r="E982" s="15" t="s">
        <v>4971</v>
      </c>
      <c r="F982" s="15" t="s">
        <v>25</v>
      </c>
      <c r="G982" s="16" t="s">
        <v>4972</v>
      </c>
      <c r="H982" s="17">
        <v>671000.0</v>
      </c>
      <c r="I982" s="18" t="s">
        <v>97</v>
      </c>
      <c r="J982" s="19"/>
      <c r="K982" s="15" t="s">
        <v>4973</v>
      </c>
      <c r="L982" s="20">
        <f t="shared" si="2"/>
        <v>41906</v>
      </c>
      <c r="M982" s="20">
        <f t="shared" si="3"/>
        <v>42636</v>
      </c>
      <c r="N982" s="39" t="s">
        <v>186</v>
      </c>
      <c r="O982" s="40" t="s">
        <v>187</v>
      </c>
      <c r="P982" s="15"/>
      <c r="Q982" s="22" t="s">
        <v>4974</v>
      </c>
      <c r="R982" s="22" t="s">
        <v>112</v>
      </c>
      <c r="S982" s="22" t="s">
        <v>4975</v>
      </c>
      <c r="T982" s="16" t="s">
        <v>4976</v>
      </c>
      <c r="U982" s="23" t="s">
        <v>59</v>
      </c>
      <c r="V982" s="23"/>
      <c r="W982" s="23"/>
      <c r="X982" s="25"/>
      <c r="Y982" s="25"/>
      <c r="Z982" s="25"/>
      <c r="AA982" s="25"/>
      <c r="AB982" s="22"/>
      <c r="AC982" s="27"/>
      <c r="AD982" s="25"/>
      <c r="AE982" s="25"/>
      <c r="AF982" s="25"/>
      <c r="AG982" s="25"/>
      <c r="AH982" s="25"/>
      <c r="AI982" s="25"/>
      <c r="AJ982" s="25"/>
      <c r="AK982" s="25"/>
      <c r="AL982" s="25"/>
      <c r="AM982" s="25"/>
      <c r="AN982" s="25"/>
      <c r="AO982" s="25"/>
    </row>
    <row r="983" ht="14.25" hidden="1" customHeight="1">
      <c r="A983" s="26">
        <v>3431.0</v>
      </c>
      <c r="B983" s="18"/>
      <c r="C983" s="12" t="str">
        <f t="shared" si="1"/>
        <v>3431</v>
      </c>
      <c r="D983" s="13">
        <v>42563.0</v>
      </c>
      <c r="E983" s="79" t="s">
        <v>4977</v>
      </c>
      <c r="F983" s="80" t="s">
        <v>38</v>
      </c>
      <c r="G983" s="16" t="s">
        <v>4978</v>
      </c>
      <c r="H983" s="17">
        <v>1.3461858E7</v>
      </c>
      <c r="I983" s="18" t="s">
        <v>660</v>
      </c>
      <c r="J983" s="23"/>
      <c r="K983" s="16" t="s">
        <v>4979</v>
      </c>
      <c r="L983" s="20">
        <f t="shared" si="2"/>
        <v>42409</v>
      </c>
      <c r="M983" s="20">
        <f t="shared" si="3"/>
        <v>44228</v>
      </c>
      <c r="N983" s="29" t="s">
        <v>29</v>
      </c>
      <c r="O983" s="18" t="s">
        <v>662</v>
      </c>
      <c r="P983" s="22" t="s">
        <v>3082</v>
      </c>
      <c r="Q983" s="22" t="s">
        <v>4980</v>
      </c>
      <c r="R983" s="22" t="s">
        <v>4980</v>
      </c>
      <c r="S983" s="22" t="s">
        <v>4981</v>
      </c>
      <c r="T983" s="14" t="s">
        <v>4982</v>
      </c>
      <c r="U983" s="23" t="s">
        <v>345</v>
      </c>
      <c r="V983" s="23"/>
      <c r="W983" s="23"/>
      <c r="X983" s="25"/>
      <c r="Y983" s="25"/>
      <c r="Z983" s="25"/>
      <c r="AA983" s="25"/>
      <c r="AB983" s="22"/>
      <c r="AC983" s="27"/>
      <c r="AD983" s="25"/>
      <c r="AE983" s="25"/>
      <c r="AF983" s="25"/>
      <c r="AG983" s="25"/>
      <c r="AH983" s="25"/>
      <c r="AI983" s="25"/>
      <c r="AJ983" s="25"/>
      <c r="AK983" s="25"/>
      <c r="AL983" s="25"/>
      <c r="AM983" s="25"/>
      <c r="AN983" s="25"/>
      <c r="AO983" s="25"/>
    </row>
    <row r="984" ht="14.25" hidden="1" customHeight="1">
      <c r="A984" s="26">
        <v>3432.0</v>
      </c>
      <c r="B984" s="18">
        <v>5.0</v>
      </c>
      <c r="C984" s="12" t="str">
        <f t="shared" si="1"/>
        <v>3432-05</v>
      </c>
      <c r="D984" s="13">
        <v>43971.0</v>
      </c>
      <c r="E984" s="79" t="s">
        <v>4983</v>
      </c>
      <c r="F984" s="15" t="s">
        <v>25</v>
      </c>
      <c r="G984" s="16" t="s">
        <v>4984</v>
      </c>
      <c r="H984" s="17">
        <v>3643017.0</v>
      </c>
      <c r="I984" s="18" t="s">
        <v>97</v>
      </c>
      <c r="J984" s="23"/>
      <c r="K984" s="16" t="s">
        <v>4985</v>
      </c>
      <c r="L984" s="20">
        <f t="shared" si="2"/>
        <v>42327</v>
      </c>
      <c r="M984" s="20">
        <f t="shared" si="3"/>
        <v>44012</v>
      </c>
      <c r="N984" s="29" t="s">
        <v>29</v>
      </c>
      <c r="O984" s="18" t="s">
        <v>99</v>
      </c>
      <c r="P984" s="22" t="s">
        <v>4870</v>
      </c>
      <c r="Q984" s="22" t="s">
        <v>4986</v>
      </c>
      <c r="R984" s="22" t="s">
        <v>213</v>
      </c>
      <c r="S984" s="22" t="s">
        <v>4946</v>
      </c>
      <c r="T984" s="14" t="s">
        <v>4987</v>
      </c>
      <c r="U984" s="23" t="s">
        <v>59</v>
      </c>
      <c r="V984" s="23"/>
      <c r="W984" s="23"/>
      <c r="X984" s="25"/>
      <c r="Y984" s="25"/>
      <c r="Z984" s="25"/>
      <c r="AA984" s="25"/>
      <c r="AB984" s="25"/>
      <c r="AC984" s="2"/>
      <c r="AD984" s="25"/>
      <c r="AE984" s="25"/>
      <c r="AF984" s="25"/>
      <c r="AG984" s="25"/>
      <c r="AH984" s="25"/>
      <c r="AI984" s="25"/>
      <c r="AJ984" s="25"/>
      <c r="AK984" s="25"/>
      <c r="AL984" s="25"/>
      <c r="AM984" s="25"/>
      <c r="AN984" s="25"/>
      <c r="AO984" s="25"/>
    </row>
    <row r="985" ht="14.25" hidden="1" customHeight="1">
      <c r="A985" s="37">
        <v>3433.0</v>
      </c>
      <c r="B985" s="26">
        <v>1.0</v>
      </c>
      <c r="C985" s="12" t="str">
        <f t="shared" si="1"/>
        <v>3433-01</v>
      </c>
      <c r="D985" s="13">
        <v>42569.0</v>
      </c>
      <c r="E985" s="15" t="s">
        <v>4988</v>
      </c>
      <c r="F985" s="15" t="s">
        <v>25</v>
      </c>
      <c r="G985" s="16" t="s">
        <v>4989</v>
      </c>
      <c r="H985" s="17">
        <v>1697563.0</v>
      </c>
      <c r="I985" s="18" t="s">
        <v>97</v>
      </c>
      <c r="J985" s="19"/>
      <c r="K985" s="15" t="s">
        <v>4990</v>
      </c>
      <c r="L985" s="20">
        <f t="shared" si="2"/>
        <v>42349</v>
      </c>
      <c r="M985" s="20">
        <f t="shared" si="3"/>
        <v>43262</v>
      </c>
      <c r="N985" s="39" t="s">
        <v>186</v>
      </c>
      <c r="O985" s="40" t="s">
        <v>187</v>
      </c>
      <c r="P985" s="15"/>
      <c r="Q985" s="22" t="s">
        <v>4991</v>
      </c>
      <c r="R985" s="22" t="s">
        <v>4992</v>
      </c>
      <c r="S985" s="22" t="s">
        <v>2421</v>
      </c>
      <c r="T985" s="16" t="s">
        <v>4993</v>
      </c>
      <c r="U985" s="23" t="s">
        <v>59</v>
      </c>
      <c r="V985" s="23"/>
      <c r="W985" s="23"/>
      <c r="X985" s="27"/>
      <c r="Y985" s="27"/>
      <c r="Z985" s="27"/>
      <c r="AA985" s="27"/>
      <c r="AB985" s="27"/>
      <c r="AC985" s="22"/>
      <c r="AD985" s="25"/>
      <c r="AE985" s="25"/>
      <c r="AF985" s="25"/>
      <c r="AG985" s="25"/>
      <c r="AH985" s="25"/>
      <c r="AI985" s="25"/>
      <c r="AJ985" s="25"/>
      <c r="AK985" s="25"/>
      <c r="AL985" s="25"/>
      <c r="AM985" s="25"/>
      <c r="AN985" s="25"/>
      <c r="AO985" s="25"/>
    </row>
    <row r="986" ht="14.25" hidden="1" customHeight="1">
      <c r="A986" s="37">
        <v>3434.0</v>
      </c>
      <c r="B986" s="26"/>
      <c r="C986" s="12" t="str">
        <f t="shared" si="1"/>
        <v>3434</v>
      </c>
      <c r="D986" s="13">
        <v>42569.0</v>
      </c>
      <c r="E986" s="15" t="s">
        <v>4994</v>
      </c>
      <c r="F986" s="15" t="s">
        <v>25</v>
      </c>
      <c r="G986" s="16" t="s">
        <v>4995</v>
      </c>
      <c r="H986" s="17">
        <v>4541728.0</v>
      </c>
      <c r="I986" s="18" t="s">
        <v>97</v>
      </c>
      <c r="J986" s="19">
        <v>41728.0</v>
      </c>
      <c r="K986" s="15" t="s">
        <v>4996</v>
      </c>
      <c r="L986" s="20">
        <f t="shared" si="2"/>
        <v>42491</v>
      </c>
      <c r="M986" s="20">
        <f t="shared" si="3"/>
        <v>42855</v>
      </c>
      <c r="N986" s="39" t="s">
        <v>186</v>
      </c>
      <c r="O986" s="40" t="s">
        <v>187</v>
      </c>
      <c r="P986" s="15"/>
      <c r="Q986" s="22" t="s">
        <v>4530</v>
      </c>
      <c r="R986" s="22" t="s">
        <v>4997</v>
      </c>
      <c r="S986" s="22" t="s">
        <v>4998</v>
      </c>
      <c r="T986" s="16" t="s">
        <v>4999</v>
      </c>
      <c r="U986" s="23" t="s">
        <v>3324</v>
      </c>
      <c r="V986" s="23"/>
      <c r="W986" s="23"/>
      <c r="X986" s="25"/>
      <c r="Y986" s="25"/>
      <c r="Z986" s="25"/>
      <c r="AA986" s="25"/>
      <c r="AB986" s="24"/>
      <c r="AC986" s="27"/>
      <c r="AD986" s="25"/>
      <c r="AE986" s="25"/>
      <c r="AF986" s="25"/>
      <c r="AG986" s="25"/>
      <c r="AH986" s="25"/>
      <c r="AI986" s="25"/>
      <c r="AJ986" s="25"/>
      <c r="AK986" s="25"/>
      <c r="AL986" s="25"/>
      <c r="AM986" s="25"/>
      <c r="AN986" s="25"/>
      <c r="AO986" s="25"/>
    </row>
    <row r="987" ht="14.25" hidden="1" customHeight="1">
      <c r="A987" s="26">
        <v>3435.0</v>
      </c>
      <c r="B987" s="18"/>
      <c r="C987" s="12" t="str">
        <f t="shared" si="1"/>
        <v>3435</v>
      </c>
      <c r="D987" s="13">
        <v>42571.0</v>
      </c>
      <c r="E987" s="79" t="s">
        <v>4429</v>
      </c>
      <c r="F987" s="15" t="s">
        <v>25</v>
      </c>
      <c r="G987" s="16" t="s">
        <v>5000</v>
      </c>
      <c r="H987" s="17">
        <v>200000.0</v>
      </c>
      <c r="I987" s="18" t="s">
        <v>27</v>
      </c>
      <c r="J987" s="19"/>
      <c r="K987" s="16" t="s">
        <v>4431</v>
      </c>
      <c r="L987" s="20">
        <f t="shared" si="2"/>
        <v>42258</v>
      </c>
      <c r="M987" s="20">
        <f t="shared" si="3"/>
        <v>43718</v>
      </c>
      <c r="N987" s="29" t="s">
        <v>29</v>
      </c>
      <c r="O987" s="13" t="s">
        <v>30</v>
      </c>
      <c r="P987" s="22" t="s">
        <v>3133</v>
      </c>
      <c r="Q987" s="22" t="s">
        <v>5001</v>
      </c>
      <c r="R987" s="22" t="s">
        <v>5002</v>
      </c>
      <c r="S987" s="22" t="s">
        <v>5003</v>
      </c>
      <c r="T987" s="14" t="s">
        <v>5004</v>
      </c>
      <c r="U987" s="23" t="s">
        <v>74</v>
      </c>
      <c r="V987" s="23"/>
      <c r="W987" s="23"/>
      <c r="X987" s="25"/>
      <c r="Y987" s="25"/>
      <c r="Z987" s="25"/>
      <c r="AA987" s="25"/>
      <c r="AB987" s="22"/>
      <c r="AC987" s="27"/>
      <c r="AD987" s="27"/>
      <c r="AE987" s="27"/>
      <c r="AF987" s="27"/>
      <c r="AG987" s="27"/>
      <c r="AH987" s="27"/>
      <c r="AI987" s="27"/>
      <c r="AJ987" s="27"/>
      <c r="AK987" s="27"/>
      <c r="AL987" s="27"/>
      <c r="AM987" s="27"/>
      <c r="AN987" s="27"/>
      <c r="AO987" s="27"/>
    </row>
    <row r="988" ht="14.25" hidden="1" customHeight="1">
      <c r="A988" s="26">
        <v>3436.0</v>
      </c>
      <c r="B988" s="18"/>
      <c r="C988" s="12" t="str">
        <f t="shared" si="1"/>
        <v>3436</v>
      </c>
      <c r="D988" s="13">
        <v>42571.0</v>
      </c>
      <c r="E988" s="79" t="s">
        <v>4429</v>
      </c>
      <c r="F988" s="15" t="s">
        <v>25</v>
      </c>
      <c r="G988" s="22" t="s">
        <v>5005</v>
      </c>
      <c r="H988" s="17">
        <v>400000.0</v>
      </c>
      <c r="I988" s="18" t="s">
        <v>27</v>
      </c>
      <c r="J988" s="23"/>
      <c r="K988" s="16" t="s">
        <v>4431</v>
      </c>
      <c r="L988" s="20">
        <f t="shared" si="2"/>
        <v>42258</v>
      </c>
      <c r="M988" s="20">
        <f t="shared" si="3"/>
        <v>43718</v>
      </c>
      <c r="N988" s="29" t="s">
        <v>29</v>
      </c>
      <c r="O988" s="13" t="s">
        <v>30</v>
      </c>
      <c r="P988" s="22" t="s">
        <v>3133</v>
      </c>
      <c r="Q988" s="22" t="s">
        <v>5006</v>
      </c>
      <c r="R988" s="22" t="s">
        <v>120</v>
      </c>
      <c r="S988" s="22" t="s">
        <v>5003</v>
      </c>
      <c r="T988" s="14" t="s">
        <v>5007</v>
      </c>
      <c r="U988" s="23" t="s">
        <v>59</v>
      </c>
      <c r="V988" s="23"/>
      <c r="W988" s="23"/>
      <c r="X988" s="27"/>
      <c r="Y988" s="27"/>
      <c r="Z988" s="27"/>
      <c r="AA988" s="27"/>
      <c r="AB988" s="22"/>
      <c r="AC988" s="27"/>
      <c r="AD988" s="27"/>
      <c r="AE988" s="27"/>
      <c r="AF988" s="27"/>
      <c r="AG988" s="27"/>
      <c r="AH988" s="27"/>
      <c r="AI988" s="27"/>
      <c r="AJ988" s="27"/>
      <c r="AK988" s="27"/>
      <c r="AL988" s="27"/>
      <c r="AM988" s="27"/>
      <c r="AN988" s="27"/>
      <c r="AO988" s="27"/>
    </row>
    <row r="989" ht="14.25" hidden="1" customHeight="1">
      <c r="A989" s="26">
        <v>3437.0</v>
      </c>
      <c r="B989" s="18"/>
      <c r="C989" s="12" t="str">
        <f t="shared" si="1"/>
        <v>3437</v>
      </c>
      <c r="D989" s="13">
        <v>42571.0</v>
      </c>
      <c r="E989" s="27"/>
      <c r="F989" s="28" t="s">
        <v>38</v>
      </c>
      <c r="G989" s="16" t="s">
        <v>5008</v>
      </c>
      <c r="H989" s="17">
        <v>65000.0</v>
      </c>
      <c r="I989" s="18" t="s">
        <v>97</v>
      </c>
      <c r="J989" s="23"/>
      <c r="K989" s="16" t="s">
        <v>4918</v>
      </c>
      <c r="L989" s="20">
        <f t="shared" si="2"/>
        <v>42384</v>
      </c>
      <c r="M989" s="20">
        <f t="shared" si="3"/>
        <v>42735</v>
      </c>
      <c r="N989" s="29" t="s">
        <v>117</v>
      </c>
      <c r="O989" s="18" t="s">
        <v>1928</v>
      </c>
      <c r="P989" s="23" t="s">
        <v>1929</v>
      </c>
      <c r="Q989" s="16" t="s">
        <v>5009</v>
      </c>
      <c r="R989" s="16" t="s">
        <v>5010</v>
      </c>
      <c r="S989" s="16" t="s">
        <v>2331</v>
      </c>
      <c r="T989" s="16"/>
      <c r="U989" s="23" t="s">
        <v>91</v>
      </c>
      <c r="V989" s="23"/>
      <c r="W989" s="23"/>
      <c r="X989" s="25"/>
      <c r="Y989" s="25"/>
      <c r="Z989" s="25"/>
      <c r="AA989" s="25"/>
      <c r="AB989" s="25"/>
      <c r="AC989" s="25"/>
      <c r="AD989" s="27"/>
      <c r="AE989" s="27"/>
      <c r="AF989" s="27"/>
      <c r="AG989" s="27"/>
      <c r="AH989" s="27"/>
      <c r="AI989" s="27"/>
      <c r="AJ989" s="27"/>
      <c r="AK989" s="27"/>
      <c r="AL989" s="27"/>
      <c r="AM989" s="27"/>
      <c r="AN989" s="27"/>
      <c r="AO989" s="27"/>
    </row>
    <row r="990" ht="14.25" hidden="1" customHeight="1">
      <c r="A990" s="26">
        <v>3438.0</v>
      </c>
      <c r="B990" s="18"/>
      <c r="C990" s="12" t="str">
        <f t="shared" si="1"/>
        <v>3438</v>
      </c>
      <c r="D990" s="13">
        <v>42571.0</v>
      </c>
      <c r="E990" s="79" t="s">
        <v>5011</v>
      </c>
      <c r="F990" s="15" t="s">
        <v>25</v>
      </c>
      <c r="G990" s="22" t="s">
        <v>5012</v>
      </c>
      <c r="H990" s="17">
        <v>1000000.0</v>
      </c>
      <c r="I990" s="18" t="s">
        <v>27</v>
      </c>
      <c r="J990" s="23"/>
      <c r="K990" s="16" t="s">
        <v>5013</v>
      </c>
      <c r="L990" s="20">
        <f t="shared" si="2"/>
        <v>42552</v>
      </c>
      <c r="M990" s="20">
        <f t="shared" si="3"/>
        <v>43100</v>
      </c>
      <c r="N990" s="29" t="s">
        <v>29</v>
      </c>
      <c r="O990" s="13" t="s">
        <v>30</v>
      </c>
      <c r="P990" s="22" t="s">
        <v>3870</v>
      </c>
      <c r="Q990" s="22" t="s">
        <v>5014</v>
      </c>
      <c r="R990" s="22" t="s">
        <v>105</v>
      </c>
      <c r="S990" s="22" t="s">
        <v>4815</v>
      </c>
      <c r="T990" s="14" t="s">
        <v>5015</v>
      </c>
      <c r="U990" s="23" t="s">
        <v>74</v>
      </c>
      <c r="V990" s="23"/>
      <c r="W990" s="23"/>
      <c r="X990" s="25"/>
      <c r="Y990" s="25"/>
      <c r="Z990" s="25"/>
      <c r="AA990" s="25"/>
      <c r="AB990" s="22"/>
      <c r="AC990" s="25"/>
      <c r="AD990" s="27"/>
      <c r="AE990" s="27"/>
      <c r="AF990" s="27"/>
      <c r="AG990" s="27"/>
      <c r="AH990" s="27"/>
      <c r="AI990" s="27"/>
      <c r="AJ990" s="27"/>
      <c r="AK990" s="27"/>
      <c r="AL990" s="27"/>
      <c r="AM990" s="27"/>
      <c r="AN990" s="27"/>
      <c r="AO990" s="27"/>
    </row>
    <row r="991" ht="14.25" hidden="1" customHeight="1">
      <c r="A991" s="26">
        <v>3440.0</v>
      </c>
      <c r="B991" s="18"/>
      <c r="C991" s="12" t="str">
        <f t="shared" si="1"/>
        <v>3440</v>
      </c>
      <c r="D991" s="13">
        <v>42573.0</v>
      </c>
      <c r="E991" s="22"/>
      <c r="F991" s="23" t="s">
        <v>38</v>
      </c>
      <c r="G991" s="16" t="s">
        <v>5016</v>
      </c>
      <c r="H991" s="17">
        <v>48500.0</v>
      </c>
      <c r="I991" s="18" t="s">
        <v>97</v>
      </c>
      <c r="J991" s="23"/>
      <c r="K991" s="16" t="s">
        <v>4918</v>
      </c>
      <c r="L991" s="20">
        <f t="shared" si="2"/>
        <v>42384</v>
      </c>
      <c r="M991" s="20">
        <f t="shared" si="3"/>
        <v>42735</v>
      </c>
      <c r="N991" s="29" t="s">
        <v>117</v>
      </c>
      <c r="O991" s="18" t="s">
        <v>1928</v>
      </c>
      <c r="P991" s="23" t="s">
        <v>1929</v>
      </c>
      <c r="Q991" s="16" t="s">
        <v>5017</v>
      </c>
      <c r="R991" s="16" t="s">
        <v>5017</v>
      </c>
      <c r="S991" s="16" t="s">
        <v>2331</v>
      </c>
      <c r="T991" s="16"/>
      <c r="U991" s="23" t="s">
        <v>91</v>
      </c>
      <c r="V991" s="23"/>
      <c r="W991" s="23"/>
      <c r="X991" s="25"/>
      <c r="Y991" s="25"/>
      <c r="Z991" s="25"/>
      <c r="AA991" s="25"/>
      <c r="AB991" s="25"/>
      <c r="AC991" s="22"/>
      <c r="AD991" s="27"/>
      <c r="AE991" s="27"/>
      <c r="AF991" s="27"/>
      <c r="AG991" s="27"/>
      <c r="AH991" s="27"/>
      <c r="AI991" s="27"/>
      <c r="AJ991" s="27"/>
      <c r="AK991" s="27"/>
      <c r="AL991" s="27"/>
      <c r="AM991" s="27"/>
      <c r="AN991" s="27"/>
      <c r="AO991" s="27"/>
    </row>
    <row r="992" ht="14.25" customHeight="1">
      <c r="A992" s="26">
        <v>3441.0</v>
      </c>
      <c r="B992" s="18">
        <v>5.0</v>
      </c>
      <c r="C992" s="12" t="str">
        <f t="shared" si="1"/>
        <v>3441-05</v>
      </c>
      <c r="D992" s="13">
        <v>44242.0</v>
      </c>
      <c r="E992" s="79" t="s">
        <v>4937</v>
      </c>
      <c r="F992" s="15" t="s">
        <v>25</v>
      </c>
      <c r="G992" s="22" t="s">
        <v>5018</v>
      </c>
      <c r="H992" s="17">
        <v>2.4541667E7</v>
      </c>
      <c r="I992" s="18" t="s">
        <v>27</v>
      </c>
      <c r="J992" s="23"/>
      <c r="K992" s="16" t="s">
        <v>5019</v>
      </c>
      <c r="L992" s="20">
        <f t="shared" si="2"/>
        <v>42522</v>
      </c>
      <c r="M992" s="20">
        <f t="shared" si="3"/>
        <v>45747</v>
      </c>
      <c r="N992" s="29" t="s">
        <v>29</v>
      </c>
      <c r="O992" s="13" t="s">
        <v>30</v>
      </c>
      <c r="P992" s="22" t="s">
        <v>31</v>
      </c>
      <c r="Q992" s="22" t="s">
        <v>5020</v>
      </c>
      <c r="R992" s="22" t="s">
        <v>5021</v>
      </c>
      <c r="S992" s="22" t="s">
        <v>5022</v>
      </c>
      <c r="T992" s="14" t="s">
        <v>5023</v>
      </c>
      <c r="U992" s="23" t="s">
        <v>91</v>
      </c>
      <c r="V992" s="23"/>
      <c r="W992" s="23"/>
      <c r="X992" s="22"/>
      <c r="Y992" s="25"/>
      <c r="Z992" s="25"/>
      <c r="AA992" s="25"/>
      <c r="AB992" s="22"/>
      <c r="AC992" s="22"/>
      <c r="AD992" s="2"/>
      <c r="AE992" s="2"/>
      <c r="AF992" s="2"/>
      <c r="AG992" s="2"/>
      <c r="AH992" s="2"/>
      <c r="AI992" s="2"/>
      <c r="AJ992" s="2"/>
      <c r="AK992" s="2"/>
      <c r="AL992" s="2"/>
      <c r="AM992" s="2"/>
      <c r="AN992" s="2"/>
      <c r="AO992" s="2"/>
    </row>
    <row r="993" ht="14.25" hidden="1" customHeight="1">
      <c r="A993" s="37">
        <v>3442.0</v>
      </c>
      <c r="B993" s="26">
        <v>1.0</v>
      </c>
      <c r="C993" s="12" t="str">
        <f t="shared" si="1"/>
        <v>3442-01</v>
      </c>
      <c r="D993" s="13">
        <v>43194.0</v>
      </c>
      <c r="E993" s="15"/>
      <c r="F993" s="15" t="s">
        <v>38</v>
      </c>
      <c r="G993" s="16" t="s">
        <v>5024</v>
      </c>
      <c r="H993" s="17">
        <v>1600000.0</v>
      </c>
      <c r="I993" s="18" t="s">
        <v>97</v>
      </c>
      <c r="J993" s="90"/>
      <c r="K993" s="15" t="s">
        <v>5025</v>
      </c>
      <c r="L993" s="20">
        <f t="shared" si="2"/>
        <v>42567</v>
      </c>
      <c r="M993" s="20">
        <f t="shared" si="3"/>
        <v>43312</v>
      </c>
      <c r="N993" s="39" t="s">
        <v>186</v>
      </c>
      <c r="O993" s="40" t="s">
        <v>187</v>
      </c>
      <c r="P993" s="15"/>
      <c r="Q993" s="22" t="s">
        <v>5026</v>
      </c>
      <c r="R993" s="22" t="s">
        <v>5026</v>
      </c>
      <c r="S993" s="22" t="s">
        <v>5027</v>
      </c>
      <c r="T993" s="16" t="s">
        <v>5028</v>
      </c>
      <c r="U993" s="23" t="s">
        <v>237</v>
      </c>
      <c r="V993" s="23"/>
      <c r="W993" s="23"/>
      <c r="X993" s="25"/>
      <c r="Y993" s="22"/>
      <c r="Z993" s="22"/>
      <c r="AA993" s="22"/>
      <c r="AB993" s="22"/>
      <c r="AC993" s="25"/>
      <c r="AD993" s="22"/>
      <c r="AE993" s="22"/>
      <c r="AF993" s="22"/>
      <c r="AG993" s="22"/>
      <c r="AH993" s="22"/>
      <c r="AI993" s="22"/>
      <c r="AJ993" s="22"/>
      <c r="AK993" s="22"/>
      <c r="AL993" s="22"/>
      <c r="AM993" s="22"/>
      <c r="AN993" s="22"/>
      <c r="AO993" s="22"/>
    </row>
    <row r="994" ht="14.25" hidden="1" customHeight="1">
      <c r="A994" s="26">
        <v>3443.0</v>
      </c>
      <c r="B994" s="18"/>
      <c r="C994" s="12" t="str">
        <f t="shared" si="1"/>
        <v>3443</v>
      </c>
      <c r="D994" s="13">
        <v>42578.0</v>
      </c>
      <c r="E994" s="27"/>
      <c r="F994" s="28" t="s">
        <v>38</v>
      </c>
      <c r="G994" s="16" t="s">
        <v>5029</v>
      </c>
      <c r="H994" s="17">
        <v>33000.0</v>
      </c>
      <c r="I994" s="18" t="s">
        <v>97</v>
      </c>
      <c r="J994" s="23"/>
      <c r="K994" s="16" t="s">
        <v>5030</v>
      </c>
      <c r="L994" s="20">
        <f t="shared" si="2"/>
        <v>42441</v>
      </c>
      <c r="M994" s="20">
        <f t="shared" si="3"/>
        <v>42735</v>
      </c>
      <c r="N994" s="29" t="s">
        <v>117</v>
      </c>
      <c r="O994" s="18" t="s">
        <v>1928</v>
      </c>
      <c r="P994" s="23" t="s">
        <v>1929</v>
      </c>
      <c r="Q994" s="16" t="s">
        <v>5031</v>
      </c>
      <c r="R994" s="16" t="s">
        <v>1119</v>
      </c>
      <c r="S994" s="16" t="s">
        <v>2331</v>
      </c>
      <c r="T994" s="16"/>
      <c r="U994" s="23" t="s">
        <v>91</v>
      </c>
      <c r="V994" s="23"/>
      <c r="W994" s="23"/>
      <c r="X994" s="25"/>
      <c r="Y994" s="25"/>
      <c r="Z994" s="25"/>
      <c r="AA994" s="25"/>
      <c r="AB994" s="22"/>
      <c r="AC994" s="22"/>
      <c r="AD994" s="27"/>
      <c r="AE994" s="27"/>
      <c r="AF994" s="27"/>
      <c r="AG994" s="27"/>
      <c r="AH994" s="27"/>
      <c r="AI994" s="27"/>
      <c r="AJ994" s="27"/>
      <c r="AK994" s="27"/>
      <c r="AL994" s="27"/>
      <c r="AM994" s="27"/>
      <c r="AN994" s="27"/>
      <c r="AO994" s="27"/>
    </row>
    <row r="995" ht="14.25" hidden="1" customHeight="1">
      <c r="A995" s="26">
        <v>3444.0</v>
      </c>
      <c r="B995" s="18"/>
      <c r="C995" s="12" t="str">
        <f t="shared" si="1"/>
        <v>3444</v>
      </c>
      <c r="D995" s="13">
        <v>42580.0</v>
      </c>
      <c r="E995" s="22"/>
      <c r="F995" s="23" t="s">
        <v>38</v>
      </c>
      <c r="G995" s="16" t="s">
        <v>4271</v>
      </c>
      <c r="H995" s="17">
        <v>47000.0</v>
      </c>
      <c r="I995" s="18" t="s">
        <v>97</v>
      </c>
      <c r="J995" s="23"/>
      <c r="K995" s="16" t="s">
        <v>5032</v>
      </c>
      <c r="L995" s="20">
        <f t="shared" si="2"/>
        <v>42450</v>
      </c>
      <c r="M995" s="20">
        <f t="shared" si="3"/>
        <v>42735</v>
      </c>
      <c r="N995" s="29" t="s">
        <v>117</v>
      </c>
      <c r="O995" s="18" t="s">
        <v>1928</v>
      </c>
      <c r="P995" s="23" t="s">
        <v>1929</v>
      </c>
      <c r="Q995" s="16" t="s">
        <v>5033</v>
      </c>
      <c r="R995" s="16" t="s">
        <v>2296</v>
      </c>
      <c r="S995" s="16" t="s">
        <v>2331</v>
      </c>
      <c r="T995" s="16"/>
      <c r="U995" s="23" t="s">
        <v>91</v>
      </c>
      <c r="V995" s="23"/>
      <c r="W995" s="23"/>
      <c r="X995" s="27"/>
      <c r="Y995" s="27"/>
      <c r="Z995" s="27"/>
      <c r="AA995" s="27"/>
      <c r="AB995" s="22"/>
      <c r="AC995" s="25"/>
      <c r="AD995" s="27"/>
      <c r="AE995" s="27"/>
      <c r="AF995" s="27"/>
      <c r="AG995" s="27"/>
      <c r="AH995" s="27"/>
      <c r="AI995" s="27"/>
      <c r="AJ995" s="27"/>
      <c r="AK995" s="27"/>
      <c r="AL995" s="27"/>
      <c r="AM995" s="27"/>
      <c r="AN995" s="27"/>
      <c r="AO995" s="27"/>
    </row>
    <row r="996" ht="14.25" hidden="1" customHeight="1">
      <c r="A996" s="26">
        <v>3445.0</v>
      </c>
      <c r="B996" s="18"/>
      <c r="C996" s="12" t="str">
        <f t="shared" si="1"/>
        <v>3445</v>
      </c>
      <c r="D996" s="13">
        <v>42580.0</v>
      </c>
      <c r="E996" s="79" t="s">
        <v>5034</v>
      </c>
      <c r="F996" s="15" t="s">
        <v>25</v>
      </c>
      <c r="G996" s="22" t="s">
        <v>5035</v>
      </c>
      <c r="H996" s="17">
        <v>2119656.0</v>
      </c>
      <c r="I996" s="18" t="s">
        <v>27</v>
      </c>
      <c r="J996" s="23"/>
      <c r="K996" s="16" t="s">
        <v>5036</v>
      </c>
      <c r="L996" s="20">
        <f t="shared" si="2"/>
        <v>42459</v>
      </c>
      <c r="M996" s="20">
        <f t="shared" si="3"/>
        <v>43920</v>
      </c>
      <c r="N996" s="29" t="s">
        <v>29</v>
      </c>
      <c r="O996" s="13" t="s">
        <v>30</v>
      </c>
      <c r="P996" s="22" t="s">
        <v>31</v>
      </c>
      <c r="Q996" s="22" t="s">
        <v>5037</v>
      </c>
      <c r="R996" s="22" t="s">
        <v>5037</v>
      </c>
      <c r="S996" s="22" t="s">
        <v>5038</v>
      </c>
      <c r="T996" s="14" t="s">
        <v>5039</v>
      </c>
      <c r="U996" s="23" t="s">
        <v>36</v>
      </c>
      <c r="V996" s="23"/>
      <c r="W996" s="23"/>
      <c r="X996" s="27"/>
      <c r="Y996" s="27"/>
      <c r="Z996" s="27"/>
      <c r="AA996" s="27"/>
      <c r="AB996" s="25"/>
      <c r="AC996" s="2"/>
      <c r="AD996" s="27"/>
      <c r="AE996" s="27"/>
      <c r="AF996" s="27"/>
      <c r="AG996" s="27"/>
      <c r="AH996" s="27"/>
      <c r="AI996" s="27"/>
      <c r="AJ996" s="27"/>
      <c r="AK996" s="27"/>
      <c r="AL996" s="27"/>
      <c r="AM996" s="27"/>
      <c r="AN996" s="27"/>
      <c r="AO996" s="27"/>
    </row>
    <row r="997" ht="14.25" hidden="1" customHeight="1">
      <c r="A997" s="37">
        <v>3446.0</v>
      </c>
      <c r="B997" s="26">
        <v>2.0</v>
      </c>
      <c r="C997" s="12" t="str">
        <f t="shared" si="1"/>
        <v>3446-02</v>
      </c>
      <c r="D997" s="13"/>
      <c r="E997" s="15"/>
      <c r="F997" s="15" t="s">
        <v>25</v>
      </c>
      <c r="G997" s="16" t="s">
        <v>5040</v>
      </c>
      <c r="H997" s="17">
        <v>208055.0</v>
      </c>
      <c r="I997" s="18" t="s">
        <v>97</v>
      </c>
      <c r="J997" s="90"/>
      <c r="K997" s="15" t="s">
        <v>5041</v>
      </c>
      <c r="L997" s="20">
        <f t="shared" si="2"/>
        <v>42484</v>
      </c>
      <c r="M997" s="20">
        <f t="shared" si="3"/>
        <v>42713</v>
      </c>
      <c r="N997" s="39" t="s">
        <v>186</v>
      </c>
      <c r="O997" s="40" t="s">
        <v>187</v>
      </c>
      <c r="P997" s="15"/>
      <c r="Q997" s="22" t="s">
        <v>5042</v>
      </c>
      <c r="R997" s="22" t="s">
        <v>5042</v>
      </c>
      <c r="S997" s="22" t="s">
        <v>5043</v>
      </c>
      <c r="T997" s="16" t="s">
        <v>5044</v>
      </c>
      <c r="U997" s="23" t="s">
        <v>345</v>
      </c>
      <c r="V997" s="23"/>
      <c r="W997" s="23"/>
      <c r="X997" s="27"/>
      <c r="Y997" s="27"/>
      <c r="Z997" s="27"/>
      <c r="AA997" s="27"/>
      <c r="AB997" s="22"/>
      <c r="AC997" s="22"/>
      <c r="AD997" s="25"/>
      <c r="AE997" s="25"/>
      <c r="AF997" s="25"/>
      <c r="AG997" s="25"/>
      <c r="AH997" s="25"/>
      <c r="AI997" s="25"/>
      <c r="AJ997" s="25"/>
      <c r="AK997" s="25"/>
      <c r="AL997" s="25"/>
      <c r="AM997" s="25"/>
      <c r="AN997" s="25"/>
      <c r="AO997" s="25"/>
    </row>
    <row r="998" ht="14.25" hidden="1" customHeight="1">
      <c r="A998" s="37">
        <v>3447.0</v>
      </c>
      <c r="B998" s="26"/>
      <c r="C998" s="12" t="str">
        <f t="shared" si="1"/>
        <v>3447</v>
      </c>
      <c r="D998" s="13">
        <v>42580.0</v>
      </c>
      <c r="E998" s="15" t="s">
        <v>5045</v>
      </c>
      <c r="F998" s="15" t="s">
        <v>25</v>
      </c>
      <c r="G998" s="16" t="s">
        <v>5046</v>
      </c>
      <c r="H998" s="17">
        <v>189700.0</v>
      </c>
      <c r="I998" s="18" t="s">
        <v>97</v>
      </c>
      <c r="J998" s="19">
        <v>19780.0</v>
      </c>
      <c r="K998" s="15" t="s">
        <v>3696</v>
      </c>
      <c r="L998" s="20">
        <f t="shared" si="2"/>
        <v>41609</v>
      </c>
      <c r="M998" s="20">
        <f t="shared" si="3"/>
        <v>42704</v>
      </c>
      <c r="N998" s="39" t="s">
        <v>186</v>
      </c>
      <c r="O998" s="40" t="s">
        <v>187</v>
      </c>
      <c r="P998" s="15"/>
      <c r="Q998" s="22" t="s">
        <v>4176</v>
      </c>
      <c r="R998" s="22" t="s">
        <v>43</v>
      </c>
      <c r="S998" s="22" t="s">
        <v>5047</v>
      </c>
      <c r="T998" s="16" t="s">
        <v>5048</v>
      </c>
      <c r="U998" s="23" t="s">
        <v>46</v>
      </c>
      <c r="V998" s="23"/>
      <c r="W998" s="23"/>
      <c r="X998" s="27"/>
      <c r="Y998" s="27"/>
      <c r="Z998" s="27"/>
      <c r="AA998" s="27"/>
      <c r="AB998" s="22"/>
      <c r="AC998" s="25"/>
      <c r="AD998" s="25"/>
      <c r="AE998" s="25"/>
      <c r="AF998" s="25"/>
      <c r="AG998" s="25"/>
      <c r="AH998" s="25"/>
      <c r="AI998" s="25"/>
      <c r="AJ998" s="25"/>
      <c r="AK998" s="25"/>
      <c r="AL998" s="25"/>
      <c r="AM998" s="25"/>
      <c r="AN998" s="25"/>
      <c r="AO998" s="25"/>
    </row>
    <row r="999" ht="14.25" hidden="1" customHeight="1">
      <c r="A999" s="37">
        <v>3448.0</v>
      </c>
      <c r="B999" s="26"/>
      <c r="C999" s="12" t="str">
        <f t="shared" si="1"/>
        <v>3448</v>
      </c>
      <c r="D999" s="13">
        <v>42584.0</v>
      </c>
      <c r="E999" s="15" t="s">
        <v>5049</v>
      </c>
      <c r="F999" s="15" t="s">
        <v>25</v>
      </c>
      <c r="G999" s="16" t="s">
        <v>5050</v>
      </c>
      <c r="H999" s="17">
        <v>1740200.0</v>
      </c>
      <c r="I999" s="18" t="s">
        <v>97</v>
      </c>
      <c r="J999" s="19"/>
      <c r="K999" s="15" t="s">
        <v>5051</v>
      </c>
      <c r="L999" s="20">
        <f t="shared" si="2"/>
        <v>42340</v>
      </c>
      <c r="M999" s="20">
        <f t="shared" si="3"/>
        <v>43436</v>
      </c>
      <c r="N999" s="39" t="s">
        <v>186</v>
      </c>
      <c r="O999" s="40" t="s">
        <v>187</v>
      </c>
      <c r="P999" s="15"/>
      <c r="Q999" s="22" t="s">
        <v>5052</v>
      </c>
      <c r="R999" s="22" t="s">
        <v>112</v>
      </c>
      <c r="S999" s="22" t="s">
        <v>5053</v>
      </c>
      <c r="T999" s="16" t="s">
        <v>5054</v>
      </c>
      <c r="U999" s="23" t="s">
        <v>59</v>
      </c>
      <c r="V999" s="23"/>
      <c r="W999" s="23"/>
      <c r="X999" s="27"/>
      <c r="Y999" s="27"/>
      <c r="Z999" s="27"/>
      <c r="AA999" s="27"/>
      <c r="AB999" s="22"/>
      <c r="AC999" s="25"/>
      <c r="AD999" s="22"/>
      <c r="AE999" s="22"/>
      <c r="AF999" s="22"/>
      <c r="AG999" s="22"/>
      <c r="AH999" s="22"/>
      <c r="AI999" s="22"/>
      <c r="AJ999" s="22"/>
      <c r="AK999" s="22"/>
      <c r="AL999" s="22"/>
      <c r="AM999" s="22"/>
      <c r="AN999" s="22"/>
      <c r="AO999" s="22"/>
    </row>
    <row r="1000" ht="14.25" customHeight="1">
      <c r="A1000" s="26">
        <v>3450.0</v>
      </c>
      <c r="B1000" s="18">
        <v>2.0</v>
      </c>
      <c r="C1000" s="12" t="str">
        <f t="shared" si="1"/>
        <v>3450-02</v>
      </c>
      <c r="D1000" s="13">
        <v>44252.0</v>
      </c>
      <c r="E1000" s="79" t="s">
        <v>5055</v>
      </c>
      <c r="F1000" s="15" t="s">
        <v>25</v>
      </c>
      <c r="G1000" s="22" t="s">
        <v>5056</v>
      </c>
      <c r="H1000" s="17">
        <v>1.4E7</v>
      </c>
      <c r="I1000" s="18" t="s">
        <v>97</v>
      </c>
      <c r="J1000" s="23"/>
      <c r="K1000" s="16" t="s">
        <v>5057</v>
      </c>
      <c r="L1000" s="20">
        <f t="shared" si="2"/>
        <v>42491</v>
      </c>
      <c r="M1000" s="20">
        <f t="shared" si="3"/>
        <v>44681</v>
      </c>
      <c r="N1000" s="29" t="s">
        <v>29</v>
      </c>
      <c r="O1000" s="18" t="s">
        <v>99</v>
      </c>
      <c r="P1000" s="22" t="s">
        <v>4820</v>
      </c>
      <c r="Q1000" s="22" t="s">
        <v>5058</v>
      </c>
      <c r="R1000" s="22" t="s">
        <v>5059</v>
      </c>
      <c r="S1000" s="22" t="s">
        <v>5060</v>
      </c>
      <c r="T1000" s="14" t="s">
        <v>5061</v>
      </c>
      <c r="U1000" s="23" t="s">
        <v>218</v>
      </c>
      <c r="V1000" s="24"/>
      <c r="W1000" s="23"/>
      <c r="X1000" s="2"/>
      <c r="Y1000" s="2"/>
      <c r="Z1000" s="2"/>
      <c r="AA1000" s="2"/>
      <c r="AB1000" s="22"/>
      <c r="AC1000" s="25"/>
      <c r="AD1000" s="25"/>
      <c r="AE1000" s="25"/>
      <c r="AF1000" s="25"/>
      <c r="AG1000" s="25"/>
      <c r="AH1000" s="25"/>
      <c r="AI1000" s="25"/>
      <c r="AJ1000" s="25"/>
      <c r="AK1000" s="25"/>
      <c r="AL1000" s="25"/>
      <c r="AM1000" s="25"/>
      <c r="AN1000" s="25"/>
      <c r="AO1000" s="25"/>
    </row>
    <row r="1001" ht="14.25" hidden="1" customHeight="1">
      <c r="A1001" s="26">
        <v>3451.0</v>
      </c>
      <c r="B1001" s="18"/>
      <c r="C1001" s="12" t="str">
        <f t="shared" si="1"/>
        <v>3451</v>
      </c>
      <c r="D1001" s="13">
        <v>42590.0</v>
      </c>
      <c r="E1001" s="79" t="s">
        <v>5062</v>
      </c>
      <c r="F1001" s="80" t="s">
        <v>38</v>
      </c>
      <c r="G1001" s="22" t="s">
        <v>5063</v>
      </c>
      <c r="H1001" s="17">
        <v>325000.0</v>
      </c>
      <c r="I1001" s="18" t="s">
        <v>2060</v>
      </c>
      <c r="J1001" s="23"/>
      <c r="K1001" s="16" t="s">
        <v>5064</v>
      </c>
      <c r="L1001" s="20">
        <f t="shared" si="2"/>
        <v>42440</v>
      </c>
      <c r="M1001" s="20">
        <f t="shared" si="3"/>
        <v>43555</v>
      </c>
      <c r="N1001" s="29" t="s">
        <v>29</v>
      </c>
      <c r="O1001" s="18" t="s">
        <v>2062</v>
      </c>
      <c r="P1001" s="22" t="s">
        <v>5065</v>
      </c>
      <c r="Q1001" s="22" t="s">
        <v>5066</v>
      </c>
      <c r="R1001" s="22" t="s">
        <v>112</v>
      </c>
      <c r="S1001" s="22" t="s">
        <v>3314</v>
      </c>
      <c r="T1001" s="14" t="s">
        <v>5067</v>
      </c>
      <c r="U1001" s="23" t="s">
        <v>59</v>
      </c>
      <c r="V1001" s="23"/>
      <c r="W1001" s="23"/>
      <c r="X1001" s="27"/>
      <c r="Y1001" s="27"/>
      <c r="Z1001" s="27"/>
      <c r="AA1001" s="27"/>
      <c r="AB1001" s="22"/>
      <c r="AC1001" s="25"/>
      <c r="AD1001" s="25"/>
      <c r="AE1001" s="25"/>
      <c r="AF1001" s="25"/>
      <c r="AG1001" s="25"/>
      <c r="AH1001" s="25"/>
      <c r="AI1001" s="25"/>
      <c r="AJ1001" s="25"/>
      <c r="AK1001" s="25"/>
      <c r="AL1001" s="25"/>
      <c r="AM1001" s="25"/>
      <c r="AN1001" s="25"/>
      <c r="AO1001" s="25"/>
    </row>
    <row r="1002" ht="14.25" hidden="1" customHeight="1">
      <c r="A1002" s="37">
        <v>3452.0</v>
      </c>
      <c r="B1002" s="26">
        <v>1.0</v>
      </c>
      <c r="C1002" s="12" t="str">
        <f t="shared" si="1"/>
        <v>3452-01</v>
      </c>
      <c r="D1002" s="13">
        <v>42639.0</v>
      </c>
      <c r="E1002" s="15" t="s">
        <v>5068</v>
      </c>
      <c r="F1002" s="15" t="s">
        <v>25</v>
      </c>
      <c r="G1002" s="16" t="s">
        <v>5069</v>
      </c>
      <c r="H1002" s="17">
        <v>299000.0</v>
      </c>
      <c r="I1002" s="18" t="s">
        <v>97</v>
      </c>
      <c r="J1002" s="19"/>
      <c r="K1002" s="15" t="s">
        <v>5070</v>
      </c>
      <c r="L1002" s="20">
        <f t="shared" si="2"/>
        <v>42419</v>
      </c>
      <c r="M1002" s="20">
        <f t="shared" si="3"/>
        <v>42693</v>
      </c>
      <c r="N1002" s="39" t="s">
        <v>186</v>
      </c>
      <c r="O1002" s="40" t="s">
        <v>187</v>
      </c>
      <c r="P1002" s="14"/>
      <c r="Q1002" s="22" t="s">
        <v>203</v>
      </c>
      <c r="R1002" s="22" t="s">
        <v>203</v>
      </c>
      <c r="S1002" s="23" t="s">
        <v>5071</v>
      </c>
      <c r="T1002" s="16" t="s">
        <v>5072</v>
      </c>
      <c r="U1002" s="23" t="s">
        <v>83</v>
      </c>
      <c r="V1002" s="23"/>
      <c r="W1002" s="23"/>
      <c r="X1002" s="27"/>
      <c r="Y1002" s="27"/>
      <c r="Z1002" s="27"/>
      <c r="AA1002" s="27"/>
      <c r="AB1002" s="22"/>
      <c r="AC1002" s="25"/>
      <c r="AD1002" s="22"/>
      <c r="AE1002" s="22"/>
      <c r="AF1002" s="22"/>
      <c r="AG1002" s="22"/>
      <c r="AH1002" s="22"/>
      <c r="AI1002" s="22"/>
      <c r="AJ1002" s="22"/>
      <c r="AK1002" s="22"/>
      <c r="AL1002" s="22"/>
      <c r="AM1002" s="22"/>
      <c r="AN1002" s="22"/>
      <c r="AO1002" s="22"/>
    </row>
    <row r="1003" ht="14.25" hidden="1" customHeight="1">
      <c r="A1003" s="37">
        <v>3453.0</v>
      </c>
      <c r="B1003" s="26">
        <v>1.0</v>
      </c>
      <c r="C1003" s="12" t="str">
        <f t="shared" si="1"/>
        <v>3453-01</v>
      </c>
      <c r="D1003" s="13">
        <v>42901.0</v>
      </c>
      <c r="E1003" s="15" t="s">
        <v>5073</v>
      </c>
      <c r="F1003" s="15" t="s">
        <v>25</v>
      </c>
      <c r="G1003" s="16" t="s">
        <v>5074</v>
      </c>
      <c r="H1003" s="17">
        <v>132400.0</v>
      </c>
      <c r="I1003" s="18" t="s">
        <v>97</v>
      </c>
      <c r="J1003" s="19"/>
      <c r="K1003" s="15" t="s">
        <v>4455</v>
      </c>
      <c r="L1003" s="20">
        <f t="shared" si="2"/>
        <v>41609</v>
      </c>
      <c r="M1003" s="20">
        <f t="shared" si="3"/>
        <v>43069</v>
      </c>
      <c r="N1003" s="39" t="s">
        <v>186</v>
      </c>
      <c r="O1003" s="40" t="s">
        <v>187</v>
      </c>
      <c r="P1003" s="15"/>
      <c r="Q1003" s="22" t="s">
        <v>5075</v>
      </c>
      <c r="R1003" s="22" t="s">
        <v>43</v>
      </c>
      <c r="S1003" s="22" t="s">
        <v>5076</v>
      </c>
      <c r="T1003" s="16" t="s">
        <v>5077</v>
      </c>
      <c r="U1003" s="23" t="s">
        <v>46</v>
      </c>
      <c r="V1003" s="23"/>
      <c r="W1003" s="23"/>
      <c r="X1003" s="27"/>
      <c r="Y1003" s="27"/>
      <c r="Z1003" s="27"/>
      <c r="AA1003" s="27"/>
      <c r="AB1003" s="22"/>
      <c r="AC1003" s="22"/>
      <c r="AD1003" s="25"/>
      <c r="AE1003" s="25"/>
      <c r="AF1003" s="25"/>
      <c r="AG1003" s="25"/>
      <c r="AH1003" s="25"/>
      <c r="AI1003" s="25"/>
      <c r="AJ1003" s="25"/>
      <c r="AK1003" s="25"/>
      <c r="AL1003" s="25"/>
      <c r="AM1003" s="25"/>
      <c r="AN1003" s="25"/>
      <c r="AO1003" s="25"/>
    </row>
    <row r="1004" ht="14.25" hidden="1" customHeight="1">
      <c r="A1004" s="37">
        <v>3454.0</v>
      </c>
      <c r="B1004" s="26">
        <v>1.0</v>
      </c>
      <c r="C1004" s="12" t="str">
        <f t="shared" si="1"/>
        <v>3454-01</v>
      </c>
      <c r="D1004" s="13">
        <v>43529.0</v>
      </c>
      <c r="E1004" s="15"/>
      <c r="F1004" s="15" t="s">
        <v>38</v>
      </c>
      <c r="G1004" s="16" t="s">
        <v>5078</v>
      </c>
      <c r="H1004" s="17">
        <v>1800000.0</v>
      </c>
      <c r="I1004" s="18" t="s">
        <v>97</v>
      </c>
      <c r="J1004" s="19"/>
      <c r="K1004" s="15" t="s">
        <v>5079</v>
      </c>
      <c r="L1004" s="20">
        <f t="shared" si="2"/>
        <v>42551</v>
      </c>
      <c r="M1004" s="20">
        <f t="shared" si="3"/>
        <v>43555</v>
      </c>
      <c r="N1004" s="39" t="s">
        <v>186</v>
      </c>
      <c r="O1004" s="40" t="s">
        <v>187</v>
      </c>
      <c r="P1004" s="15"/>
      <c r="Q1004" s="22" t="s">
        <v>5037</v>
      </c>
      <c r="R1004" s="22" t="s">
        <v>5080</v>
      </c>
      <c r="S1004" s="22" t="s">
        <v>5081</v>
      </c>
      <c r="T1004" s="16" t="s">
        <v>5082</v>
      </c>
      <c r="U1004" s="23" t="s">
        <v>345</v>
      </c>
      <c r="V1004" s="23"/>
      <c r="W1004" s="23"/>
      <c r="X1004" s="27"/>
      <c r="Y1004" s="27"/>
      <c r="Z1004" s="27"/>
      <c r="AA1004" s="27"/>
      <c r="AB1004" s="22"/>
      <c r="AC1004" s="25"/>
      <c r="AD1004" s="2"/>
      <c r="AE1004" s="2"/>
      <c r="AF1004" s="2"/>
      <c r="AG1004" s="2"/>
      <c r="AH1004" s="2"/>
      <c r="AI1004" s="2"/>
      <c r="AJ1004" s="2"/>
      <c r="AK1004" s="2"/>
      <c r="AL1004" s="2"/>
      <c r="AM1004" s="2"/>
      <c r="AN1004" s="2"/>
      <c r="AO1004" s="2"/>
    </row>
    <row r="1005" ht="14.25" hidden="1" customHeight="1">
      <c r="A1005" s="26">
        <v>3455.0</v>
      </c>
      <c r="B1005" s="18"/>
      <c r="C1005" s="12" t="str">
        <f t="shared" si="1"/>
        <v>3455</v>
      </c>
      <c r="D1005" s="13">
        <v>42599.0</v>
      </c>
      <c r="E1005" s="27"/>
      <c r="F1005" s="28" t="s">
        <v>38</v>
      </c>
      <c r="G1005" s="16" t="s">
        <v>5083</v>
      </c>
      <c r="H1005" s="17">
        <v>89600.0</v>
      </c>
      <c r="I1005" s="18" t="s">
        <v>97</v>
      </c>
      <c r="J1005" s="23"/>
      <c r="K1005" s="16" t="s">
        <v>5084</v>
      </c>
      <c r="L1005" s="20">
        <f t="shared" si="2"/>
        <v>42377</v>
      </c>
      <c r="M1005" s="20">
        <f t="shared" si="3"/>
        <v>43360</v>
      </c>
      <c r="N1005" s="29" t="s">
        <v>117</v>
      </c>
      <c r="O1005" s="18" t="s">
        <v>4412</v>
      </c>
      <c r="P1005" s="23" t="s">
        <v>4413</v>
      </c>
      <c r="Q1005" s="16" t="s">
        <v>4415</v>
      </c>
      <c r="R1005" s="16" t="s">
        <v>4415</v>
      </c>
      <c r="S1005" s="16" t="s">
        <v>5085</v>
      </c>
      <c r="T1005" s="16" t="s">
        <v>5086</v>
      </c>
      <c r="U1005" s="23" t="s">
        <v>74</v>
      </c>
      <c r="V1005" s="23"/>
      <c r="W1005" s="23"/>
      <c r="X1005" s="25"/>
      <c r="Y1005" s="25"/>
      <c r="Z1005" s="25"/>
      <c r="AA1005" s="25"/>
      <c r="AB1005" s="25"/>
      <c r="AC1005" s="25"/>
      <c r="AD1005" s="22"/>
      <c r="AE1005" s="22"/>
      <c r="AF1005" s="22"/>
      <c r="AG1005" s="22"/>
      <c r="AH1005" s="22"/>
      <c r="AI1005" s="22"/>
      <c r="AJ1005" s="22"/>
      <c r="AK1005" s="22"/>
      <c r="AL1005" s="22"/>
      <c r="AM1005" s="22"/>
      <c r="AN1005" s="22"/>
      <c r="AO1005" s="22"/>
    </row>
    <row r="1006" ht="14.25" customHeight="1">
      <c r="A1006" s="26">
        <v>3456.0</v>
      </c>
      <c r="B1006" s="18">
        <v>1.0</v>
      </c>
      <c r="C1006" s="12" t="str">
        <f t="shared" si="1"/>
        <v>3456-01</v>
      </c>
      <c r="D1006" s="13">
        <v>43865.0</v>
      </c>
      <c r="E1006" s="27"/>
      <c r="F1006" s="28" t="s">
        <v>38</v>
      </c>
      <c r="G1006" s="16" t="s">
        <v>5087</v>
      </c>
      <c r="H1006" s="17">
        <v>570000.0</v>
      </c>
      <c r="I1006" s="18" t="s">
        <v>97</v>
      </c>
      <c r="J1006" s="23"/>
      <c r="K1006" s="16" t="s">
        <v>5088</v>
      </c>
      <c r="L1006" s="20">
        <f t="shared" si="2"/>
        <v>42353</v>
      </c>
      <c r="M1006" s="20">
        <f t="shared" si="3"/>
        <v>44561</v>
      </c>
      <c r="N1006" s="29" t="s">
        <v>117</v>
      </c>
      <c r="O1006" s="18" t="s">
        <v>164</v>
      </c>
      <c r="P1006" s="16" t="s">
        <v>5089</v>
      </c>
      <c r="Q1006" s="16" t="s">
        <v>5090</v>
      </c>
      <c r="R1006" s="16" t="s">
        <v>1096</v>
      </c>
      <c r="S1006" s="16" t="s">
        <v>5091</v>
      </c>
      <c r="T1006" s="16" t="s">
        <v>5092</v>
      </c>
      <c r="U1006" s="23" t="s">
        <v>83</v>
      </c>
      <c r="V1006" s="23"/>
      <c r="W1006" s="23"/>
      <c r="X1006" s="25"/>
      <c r="Y1006" s="25"/>
      <c r="Z1006" s="25"/>
      <c r="AA1006" s="25"/>
      <c r="AB1006" s="27"/>
      <c r="AC1006" s="25"/>
      <c r="AD1006" s="25"/>
      <c r="AE1006" s="25"/>
      <c r="AF1006" s="25"/>
      <c r="AG1006" s="25"/>
      <c r="AH1006" s="25"/>
      <c r="AI1006" s="25"/>
      <c r="AJ1006" s="25"/>
      <c r="AK1006" s="25"/>
      <c r="AL1006" s="25"/>
      <c r="AM1006" s="25"/>
      <c r="AN1006" s="25"/>
      <c r="AO1006" s="25"/>
    </row>
    <row r="1007" ht="13.5" hidden="1" customHeight="1">
      <c r="A1007" s="37">
        <v>3457.0</v>
      </c>
      <c r="B1007" s="26">
        <v>1.0</v>
      </c>
      <c r="C1007" s="12" t="str">
        <f t="shared" si="1"/>
        <v>3457-01</v>
      </c>
      <c r="D1007" s="13">
        <v>43616.0</v>
      </c>
      <c r="E1007" s="15" t="s">
        <v>5093</v>
      </c>
      <c r="F1007" s="15" t="s">
        <v>25</v>
      </c>
      <c r="G1007" s="16" t="s">
        <v>5094</v>
      </c>
      <c r="H1007" s="17">
        <v>1850877.7</v>
      </c>
      <c r="I1007" s="18" t="s">
        <v>97</v>
      </c>
      <c r="J1007" s="19"/>
      <c r="K1007" s="15" t="s">
        <v>5095</v>
      </c>
      <c r="L1007" s="20">
        <f t="shared" si="2"/>
        <v>42184</v>
      </c>
      <c r="M1007" s="20">
        <f t="shared" si="3"/>
        <v>44194</v>
      </c>
      <c r="N1007" s="39" t="s">
        <v>186</v>
      </c>
      <c r="O1007" s="40" t="s">
        <v>187</v>
      </c>
      <c r="P1007" s="15"/>
      <c r="Q1007" s="22" t="s">
        <v>120</v>
      </c>
      <c r="R1007" s="23" t="s">
        <v>120</v>
      </c>
      <c r="S1007" s="22" t="s">
        <v>2045</v>
      </c>
      <c r="T1007" s="16" t="s">
        <v>5096</v>
      </c>
      <c r="U1007" s="23" t="s">
        <v>59</v>
      </c>
      <c r="V1007" s="30"/>
      <c r="W1007" s="23"/>
      <c r="X1007" s="22"/>
      <c r="Y1007" s="22"/>
      <c r="Z1007" s="22"/>
      <c r="AA1007" s="22"/>
      <c r="AB1007" s="22"/>
      <c r="AC1007" s="25"/>
      <c r="AD1007" s="25"/>
      <c r="AE1007" s="25"/>
      <c r="AF1007" s="25"/>
      <c r="AG1007" s="25"/>
      <c r="AH1007" s="25"/>
      <c r="AI1007" s="25"/>
      <c r="AJ1007" s="25"/>
      <c r="AK1007" s="25"/>
      <c r="AL1007" s="25"/>
      <c r="AM1007" s="25"/>
      <c r="AN1007" s="25"/>
      <c r="AO1007" s="25"/>
    </row>
    <row r="1008" ht="14.25" hidden="1" customHeight="1">
      <c r="A1008" s="26">
        <v>3458.0</v>
      </c>
      <c r="B1008" s="18"/>
      <c r="C1008" s="12" t="str">
        <f t="shared" si="1"/>
        <v>3458</v>
      </c>
      <c r="D1008" s="13">
        <v>42600.0</v>
      </c>
      <c r="E1008" s="79" t="s">
        <v>5097</v>
      </c>
      <c r="F1008" s="28" t="s">
        <v>38</v>
      </c>
      <c r="G1008" s="22" t="s">
        <v>5098</v>
      </c>
      <c r="H1008" s="17">
        <v>2499867.0</v>
      </c>
      <c r="I1008" s="18" t="s">
        <v>27</v>
      </c>
      <c r="J1008" s="23"/>
      <c r="K1008" s="16" t="s">
        <v>5099</v>
      </c>
      <c r="L1008" s="20">
        <f t="shared" si="2"/>
        <v>42248</v>
      </c>
      <c r="M1008" s="20">
        <f t="shared" si="3"/>
        <v>42978</v>
      </c>
      <c r="N1008" s="29" t="s">
        <v>29</v>
      </c>
      <c r="O1008" s="13" t="s">
        <v>30</v>
      </c>
      <c r="P1008" s="22" t="s">
        <v>31</v>
      </c>
      <c r="Q1008" s="22" t="s">
        <v>5100</v>
      </c>
      <c r="R1008" s="22" t="s">
        <v>5101</v>
      </c>
      <c r="S1008" s="22" t="s">
        <v>5102</v>
      </c>
      <c r="T1008" s="14" t="s">
        <v>5103</v>
      </c>
      <c r="U1008" s="23" t="s">
        <v>3324</v>
      </c>
      <c r="V1008" s="30"/>
      <c r="W1008" s="23"/>
      <c r="X1008" s="25"/>
      <c r="Y1008" s="25"/>
      <c r="Z1008" s="25"/>
      <c r="AA1008" s="25"/>
      <c r="AB1008" s="24"/>
      <c r="AC1008" s="22"/>
      <c r="AD1008" s="25"/>
      <c r="AE1008" s="25"/>
      <c r="AF1008" s="25"/>
      <c r="AG1008" s="25"/>
      <c r="AH1008" s="25"/>
      <c r="AI1008" s="25"/>
      <c r="AJ1008" s="25"/>
      <c r="AK1008" s="25"/>
      <c r="AL1008" s="25"/>
      <c r="AM1008" s="25"/>
      <c r="AN1008" s="25"/>
      <c r="AO1008" s="25"/>
    </row>
    <row r="1009" ht="14.25" hidden="1" customHeight="1">
      <c r="A1009" s="26">
        <v>3459.0</v>
      </c>
      <c r="B1009" s="18">
        <v>1.0</v>
      </c>
      <c r="C1009" s="12" t="str">
        <f t="shared" si="1"/>
        <v>3459-01</v>
      </c>
      <c r="D1009" s="13">
        <v>42879.0</v>
      </c>
      <c r="E1009" s="79" t="s">
        <v>5104</v>
      </c>
      <c r="F1009" s="80" t="s">
        <v>25</v>
      </c>
      <c r="G1009" s="16" t="s">
        <v>5105</v>
      </c>
      <c r="H1009" s="17">
        <v>4098817.0</v>
      </c>
      <c r="I1009" s="18" t="s">
        <v>27</v>
      </c>
      <c r="J1009" s="23"/>
      <c r="K1009" s="16" t="s">
        <v>5106</v>
      </c>
      <c r="L1009" s="20">
        <f t="shared" si="2"/>
        <v>42566</v>
      </c>
      <c r="M1009" s="20">
        <f t="shared" si="3"/>
        <v>42961</v>
      </c>
      <c r="N1009" s="29" t="s">
        <v>29</v>
      </c>
      <c r="O1009" s="13" t="s">
        <v>30</v>
      </c>
      <c r="P1009" s="22" t="s">
        <v>31</v>
      </c>
      <c r="Q1009" s="22" t="s">
        <v>4004</v>
      </c>
      <c r="R1009" s="22" t="s">
        <v>5107</v>
      </c>
      <c r="S1009" s="22" t="s">
        <v>4005</v>
      </c>
      <c r="T1009" s="14" t="s">
        <v>5108</v>
      </c>
      <c r="U1009" s="23" t="s">
        <v>3324</v>
      </c>
      <c r="V1009" s="30"/>
      <c r="W1009" s="23"/>
      <c r="X1009" s="25"/>
      <c r="Y1009" s="22"/>
      <c r="Z1009" s="22"/>
      <c r="AA1009" s="22"/>
      <c r="AB1009" s="24"/>
      <c r="AC1009" s="25"/>
      <c r="AD1009" s="25"/>
      <c r="AE1009" s="25"/>
      <c r="AF1009" s="25"/>
      <c r="AG1009" s="25"/>
      <c r="AH1009" s="25"/>
      <c r="AI1009" s="25"/>
      <c r="AJ1009" s="25"/>
      <c r="AK1009" s="25"/>
      <c r="AL1009" s="25"/>
      <c r="AM1009" s="25"/>
      <c r="AN1009" s="25"/>
      <c r="AO1009" s="25"/>
    </row>
    <row r="1010" ht="14.25" hidden="1" customHeight="1">
      <c r="A1010" s="37">
        <v>3460.0</v>
      </c>
      <c r="B1010" s="26">
        <v>1.0</v>
      </c>
      <c r="C1010" s="12" t="str">
        <f t="shared" si="1"/>
        <v>3460-01</v>
      </c>
      <c r="D1010" s="13">
        <v>42963.0</v>
      </c>
      <c r="E1010" s="15"/>
      <c r="F1010" s="15" t="s">
        <v>25</v>
      </c>
      <c r="G1010" s="16" t="s">
        <v>5109</v>
      </c>
      <c r="H1010" s="17">
        <v>500000.0</v>
      </c>
      <c r="I1010" s="18" t="s">
        <v>97</v>
      </c>
      <c r="J1010" s="19"/>
      <c r="K1010" s="15" t="s">
        <v>5110</v>
      </c>
      <c r="L1010" s="20">
        <f t="shared" si="2"/>
        <v>42461</v>
      </c>
      <c r="M1010" s="20">
        <f t="shared" si="3"/>
        <v>43008</v>
      </c>
      <c r="N1010" s="39" t="s">
        <v>186</v>
      </c>
      <c r="O1010" s="40" t="s">
        <v>187</v>
      </c>
      <c r="P1010" s="15"/>
      <c r="Q1010" s="22" t="s">
        <v>5111</v>
      </c>
      <c r="R1010" s="22" t="s">
        <v>469</v>
      </c>
      <c r="S1010" s="22" t="s">
        <v>5112</v>
      </c>
      <c r="T1010" s="16" t="s">
        <v>5113</v>
      </c>
      <c r="U1010" s="23" t="s">
        <v>3324</v>
      </c>
      <c r="V1010" s="23"/>
      <c r="W1010" s="23"/>
      <c r="X1010" s="22"/>
      <c r="Y1010" s="25"/>
      <c r="Z1010" s="25"/>
      <c r="AA1010" s="25"/>
      <c r="AB1010" s="24"/>
      <c r="AC1010" s="22"/>
      <c r="AD1010" s="25"/>
      <c r="AE1010" s="25"/>
      <c r="AF1010" s="25"/>
      <c r="AG1010" s="25"/>
      <c r="AH1010" s="25"/>
      <c r="AI1010" s="25"/>
      <c r="AJ1010" s="25"/>
      <c r="AK1010" s="25"/>
      <c r="AL1010" s="25"/>
      <c r="AM1010" s="25"/>
      <c r="AN1010" s="25"/>
      <c r="AO1010" s="25"/>
    </row>
    <row r="1011" ht="14.25" hidden="1" customHeight="1">
      <c r="A1011" s="37">
        <v>3461.0</v>
      </c>
      <c r="B1011" s="26">
        <v>2.0</v>
      </c>
      <c r="C1011" s="12" t="str">
        <f t="shared" si="1"/>
        <v>3461-02</v>
      </c>
      <c r="D1011" s="13">
        <v>42704.0</v>
      </c>
      <c r="E1011" s="15" t="s">
        <v>5114</v>
      </c>
      <c r="F1011" s="15" t="s">
        <v>25</v>
      </c>
      <c r="G1011" s="16" t="s">
        <v>5115</v>
      </c>
      <c r="H1011" s="17">
        <v>1360623.3</v>
      </c>
      <c r="I1011" s="18" t="s">
        <v>97</v>
      </c>
      <c r="J1011" s="19"/>
      <c r="K1011" s="15" t="s">
        <v>5116</v>
      </c>
      <c r="L1011" s="20">
        <f t="shared" si="2"/>
        <v>42420</v>
      </c>
      <c r="M1011" s="20">
        <f t="shared" si="3"/>
        <v>42785</v>
      </c>
      <c r="N1011" s="39" t="s">
        <v>186</v>
      </c>
      <c r="O1011" s="40" t="s">
        <v>187</v>
      </c>
      <c r="P1011" s="15"/>
      <c r="Q1011" s="22" t="s">
        <v>4884</v>
      </c>
      <c r="R1011" s="22" t="s">
        <v>4884</v>
      </c>
      <c r="S1011" s="22" t="s">
        <v>5117</v>
      </c>
      <c r="T1011" s="16" t="s">
        <v>5118</v>
      </c>
      <c r="U1011" s="23" t="s">
        <v>59</v>
      </c>
      <c r="V1011" s="23"/>
      <c r="W1011" s="23"/>
      <c r="X1011" s="25"/>
      <c r="Y1011" s="2"/>
      <c r="Z1011" s="2"/>
      <c r="AA1011" s="2"/>
      <c r="AB1011" s="22"/>
      <c r="AC1011" s="22"/>
      <c r="AD1011" s="25"/>
      <c r="AE1011" s="25"/>
      <c r="AF1011" s="25"/>
      <c r="AG1011" s="25"/>
      <c r="AH1011" s="25"/>
      <c r="AI1011" s="25"/>
      <c r="AJ1011" s="25"/>
      <c r="AK1011" s="25"/>
      <c r="AL1011" s="25"/>
      <c r="AM1011" s="25"/>
      <c r="AN1011" s="25"/>
      <c r="AO1011" s="25"/>
    </row>
    <row r="1012" ht="14.25" hidden="1" customHeight="1">
      <c r="A1012" s="26">
        <v>3462.0</v>
      </c>
      <c r="B1012" s="18">
        <v>3.0</v>
      </c>
      <c r="C1012" s="12" t="str">
        <f t="shared" si="1"/>
        <v>3462-03</v>
      </c>
      <c r="D1012" s="13">
        <v>42977.0</v>
      </c>
      <c r="E1012" s="79" t="s">
        <v>5119</v>
      </c>
      <c r="F1012" s="80" t="s">
        <v>25</v>
      </c>
      <c r="G1012" s="22" t="s">
        <v>5120</v>
      </c>
      <c r="H1012" s="17">
        <v>1777500.0</v>
      </c>
      <c r="I1012" s="18" t="s">
        <v>27</v>
      </c>
      <c r="J1012" s="23"/>
      <c r="K1012" s="16" t="s">
        <v>5121</v>
      </c>
      <c r="L1012" s="20">
        <f t="shared" si="2"/>
        <v>42522</v>
      </c>
      <c r="M1012" s="20">
        <f t="shared" si="3"/>
        <v>42978</v>
      </c>
      <c r="N1012" s="29" t="s">
        <v>29</v>
      </c>
      <c r="O1012" s="13" t="s">
        <v>30</v>
      </c>
      <c r="P1012" s="22" t="s">
        <v>31</v>
      </c>
      <c r="Q1012" s="22" t="s">
        <v>5122</v>
      </c>
      <c r="R1012" s="22" t="s">
        <v>5123</v>
      </c>
      <c r="S1012" s="22" t="s">
        <v>5124</v>
      </c>
      <c r="T1012" s="14" t="s">
        <v>5125</v>
      </c>
      <c r="U1012" s="23" t="s">
        <v>3324</v>
      </c>
      <c r="V1012" s="30"/>
      <c r="W1012" s="23"/>
      <c r="X1012" s="2"/>
      <c r="Y1012" s="22"/>
      <c r="Z1012" s="22"/>
      <c r="AA1012" s="22"/>
      <c r="AB1012" s="24"/>
      <c r="AC1012" s="22"/>
      <c r="AD1012" s="22"/>
      <c r="AE1012" s="22"/>
      <c r="AF1012" s="22"/>
      <c r="AG1012" s="22"/>
      <c r="AH1012" s="22"/>
      <c r="AI1012" s="22"/>
      <c r="AJ1012" s="22"/>
      <c r="AK1012" s="22"/>
      <c r="AL1012" s="22"/>
      <c r="AM1012" s="22"/>
      <c r="AN1012" s="22"/>
      <c r="AO1012" s="22"/>
    </row>
    <row r="1013" ht="14.25" hidden="1" customHeight="1">
      <c r="A1013" s="26">
        <v>3464.0</v>
      </c>
      <c r="B1013" s="18"/>
      <c r="C1013" s="12" t="str">
        <f t="shared" si="1"/>
        <v>3464</v>
      </c>
      <c r="D1013" s="13">
        <v>42608.0</v>
      </c>
      <c r="E1013" s="22"/>
      <c r="F1013" s="28" t="s">
        <v>38</v>
      </c>
      <c r="G1013" s="16" t="s">
        <v>5126</v>
      </c>
      <c r="H1013" s="17">
        <v>2500000.0</v>
      </c>
      <c r="I1013" s="18" t="s">
        <v>27</v>
      </c>
      <c r="J1013" s="23"/>
      <c r="K1013" s="16" t="s">
        <v>5127</v>
      </c>
      <c r="L1013" s="20">
        <f t="shared" si="2"/>
        <v>42551</v>
      </c>
      <c r="M1013" s="20">
        <f t="shared" si="3"/>
        <v>42794</v>
      </c>
      <c r="N1013" s="29" t="s">
        <v>117</v>
      </c>
      <c r="O1013" s="58" t="s">
        <v>961</v>
      </c>
      <c r="P1013" s="23" t="s">
        <v>5128</v>
      </c>
      <c r="Q1013" s="16" t="s">
        <v>5129</v>
      </c>
      <c r="R1013" s="16" t="s">
        <v>5130</v>
      </c>
      <c r="S1013" s="16" t="s">
        <v>5128</v>
      </c>
      <c r="T1013" s="16"/>
      <c r="U1013" s="23" t="s">
        <v>683</v>
      </c>
      <c r="V1013" s="23"/>
      <c r="W1013" s="23"/>
      <c r="X1013" s="22"/>
      <c r="Y1013" s="25"/>
      <c r="Z1013" s="25"/>
      <c r="AA1013" s="25"/>
      <c r="AB1013" s="22"/>
      <c r="AC1013" s="22"/>
      <c r="AD1013" s="25"/>
      <c r="AE1013" s="25"/>
      <c r="AF1013" s="25"/>
      <c r="AG1013" s="25"/>
      <c r="AH1013" s="25"/>
      <c r="AI1013" s="25"/>
      <c r="AJ1013" s="25"/>
      <c r="AK1013" s="25"/>
      <c r="AL1013" s="25"/>
      <c r="AM1013" s="25"/>
      <c r="AN1013" s="25"/>
      <c r="AO1013" s="25"/>
    </row>
    <row r="1014" ht="14.25" hidden="1" customHeight="1">
      <c r="A1014" s="26">
        <v>3465.0</v>
      </c>
      <c r="B1014" s="18">
        <v>1.0</v>
      </c>
      <c r="C1014" s="12" t="str">
        <f t="shared" si="1"/>
        <v>3465-01</v>
      </c>
      <c r="D1014" s="13">
        <v>42625.0</v>
      </c>
      <c r="E1014" s="79" t="s">
        <v>5131</v>
      </c>
      <c r="F1014" s="80" t="s">
        <v>25</v>
      </c>
      <c r="G1014" s="22" t="s">
        <v>5132</v>
      </c>
      <c r="H1014" s="17">
        <v>2414716.0</v>
      </c>
      <c r="I1014" s="18" t="s">
        <v>27</v>
      </c>
      <c r="J1014" s="23"/>
      <c r="K1014" s="16" t="s">
        <v>5133</v>
      </c>
      <c r="L1014" s="20">
        <f t="shared" si="2"/>
        <v>42478</v>
      </c>
      <c r="M1014" s="20">
        <f t="shared" si="3"/>
        <v>42842</v>
      </c>
      <c r="N1014" s="29" t="s">
        <v>29</v>
      </c>
      <c r="O1014" s="13" t="s">
        <v>30</v>
      </c>
      <c r="P1014" s="22" t="s">
        <v>31</v>
      </c>
      <c r="Q1014" s="22" t="s">
        <v>5134</v>
      </c>
      <c r="R1014" s="22" t="s">
        <v>5135</v>
      </c>
      <c r="S1014" s="22" t="s">
        <v>5136</v>
      </c>
      <c r="T1014" s="14" t="s">
        <v>5137</v>
      </c>
      <c r="U1014" s="23" t="s">
        <v>3324</v>
      </c>
      <c r="V1014" s="30"/>
      <c r="W1014" s="23"/>
      <c r="X1014" s="25"/>
      <c r="Y1014" s="25"/>
      <c r="Z1014" s="25"/>
      <c r="AA1014" s="25"/>
      <c r="AB1014" s="24"/>
      <c r="AC1014" s="22"/>
      <c r="AD1014" s="25"/>
      <c r="AE1014" s="25"/>
      <c r="AF1014" s="25"/>
      <c r="AG1014" s="25"/>
      <c r="AH1014" s="25"/>
      <c r="AI1014" s="25"/>
      <c r="AJ1014" s="25"/>
      <c r="AK1014" s="25"/>
      <c r="AL1014" s="25"/>
      <c r="AM1014" s="25"/>
      <c r="AN1014" s="25"/>
      <c r="AO1014" s="25"/>
    </row>
    <row r="1015" ht="14.25" hidden="1" customHeight="1">
      <c r="A1015" s="37">
        <v>3466.0</v>
      </c>
      <c r="B1015" s="26"/>
      <c r="C1015" s="12" t="str">
        <f t="shared" si="1"/>
        <v>3466</v>
      </c>
      <c r="D1015" s="13">
        <v>42611.0</v>
      </c>
      <c r="E1015" s="15"/>
      <c r="F1015" s="15" t="s">
        <v>25</v>
      </c>
      <c r="G1015" s="16" t="s">
        <v>5138</v>
      </c>
      <c r="H1015" s="17">
        <v>1200000.0</v>
      </c>
      <c r="I1015" s="18" t="s">
        <v>97</v>
      </c>
      <c r="J1015" s="19"/>
      <c r="K1015" s="15" t="s">
        <v>5139</v>
      </c>
      <c r="L1015" s="20">
        <f t="shared" si="2"/>
        <v>42522</v>
      </c>
      <c r="M1015" s="20">
        <f t="shared" si="3"/>
        <v>42735</v>
      </c>
      <c r="N1015" s="39" t="s">
        <v>186</v>
      </c>
      <c r="O1015" s="40" t="s">
        <v>187</v>
      </c>
      <c r="P1015" s="15"/>
      <c r="Q1015" s="22" t="s">
        <v>4599</v>
      </c>
      <c r="R1015" s="22" t="s">
        <v>469</v>
      </c>
      <c r="S1015" s="22" t="s">
        <v>4600</v>
      </c>
      <c r="T1015" s="16" t="s">
        <v>5140</v>
      </c>
      <c r="U1015" s="23" t="s">
        <v>3324</v>
      </c>
      <c r="V1015" s="23"/>
      <c r="W1015" s="23"/>
      <c r="X1015" s="25"/>
      <c r="Y1015" s="25"/>
      <c r="Z1015" s="25"/>
      <c r="AA1015" s="25"/>
      <c r="AB1015" s="24"/>
      <c r="AC1015" s="22"/>
      <c r="AD1015" s="25"/>
      <c r="AE1015" s="25"/>
      <c r="AF1015" s="25"/>
      <c r="AG1015" s="25"/>
      <c r="AH1015" s="25"/>
      <c r="AI1015" s="25"/>
      <c r="AJ1015" s="25"/>
      <c r="AK1015" s="25"/>
      <c r="AL1015" s="25"/>
      <c r="AM1015" s="25"/>
      <c r="AN1015" s="25"/>
      <c r="AO1015" s="25"/>
    </row>
    <row r="1016" ht="14.25" customHeight="1">
      <c r="A1016" s="26">
        <v>3467.0</v>
      </c>
      <c r="B1016" s="18">
        <v>8.0</v>
      </c>
      <c r="C1016" s="12" t="str">
        <f t="shared" si="1"/>
        <v>3467-08</v>
      </c>
      <c r="D1016" s="13">
        <v>44473.0</v>
      </c>
      <c r="E1016" s="79" t="s">
        <v>5141</v>
      </c>
      <c r="F1016" s="80" t="s">
        <v>25</v>
      </c>
      <c r="G1016" s="22" t="s">
        <v>5142</v>
      </c>
      <c r="H1016" s="17">
        <v>6.7E7</v>
      </c>
      <c r="I1016" s="18" t="s">
        <v>27</v>
      </c>
      <c r="J1016" s="23"/>
      <c r="K1016" s="16" t="s">
        <v>5143</v>
      </c>
      <c r="L1016" s="20">
        <f t="shared" si="2"/>
        <v>42529</v>
      </c>
      <c r="M1016" s="20">
        <f t="shared" si="3"/>
        <v>44834</v>
      </c>
      <c r="N1016" s="29" t="s">
        <v>29</v>
      </c>
      <c r="O1016" s="13" t="s">
        <v>30</v>
      </c>
      <c r="P1016" s="22" t="s">
        <v>31</v>
      </c>
      <c r="Q1016" s="22" t="s">
        <v>5144</v>
      </c>
      <c r="R1016" s="22" t="s">
        <v>203</v>
      </c>
      <c r="S1016" s="22" t="s">
        <v>5145</v>
      </c>
      <c r="T1016" s="14" t="s">
        <v>5146</v>
      </c>
      <c r="U1016" s="23" t="s">
        <v>177</v>
      </c>
      <c r="V1016" s="23"/>
      <c r="W1016" s="23"/>
      <c r="X1016" s="22"/>
      <c r="Y1016" s="22"/>
      <c r="Z1016" s="22"/>
      <c r="AA1016" s="22"/>
      <c r="AB1016" s="22"/>
      <c r="AC1016" s="25"/>
      <c r="AD1016" s="25"/>
      <c r="AE1016" s="25"/>
      <c r="AF1016" s="25"/>
      <c r="AG1016" s="25"/>
      <c r="AH1016" s="25"/>
      <c r="AI1016" s="25"/>
      <c r="AJ1016" s="25"/>
      <c r="AK1016" s="25"/>
      <c r="AL1016" s="25"/>
      <c r="AM1016" s="25"/>
      <c r="AN1016" s="25"/>
      <c r="AO1016" s="25"/>
    </row>
    <row r="1017" ht="14.25" hidden="1" customHeight="1">
      <c r="A1017" s="26">
        <v>3468.0</v>
      </c>
      <c r="B1017" s="18"/>
      <c r="C1017" s="12" t="str">
        <f t="shared" si="1"/>
        <v>3468</v>
      </c>
      <c r="D1017" s="13">
        <v>42612.0</v>
      </c>
      <c r="E1017" s="27"/>
      <c r="F1017" s="28" t="s">
        <v>38</v>
      </c>
      <c r="G1017" s="16" t="s">
        <v>5147</v>
      </c>
      <c r="H1017" s="17">
        <v>667650.0</v>
      </c>
      <c r="I1017" s="18" t="s">
        <v>97</v>
      </c>
      <c r="J1017" s="23"/>
      <c r="K1017" s="16" t="s">
        <v>5148</v>
      </c>
      <c r="L1017" s="20">
        <f t="shared" si="2"/>
        <v>42495</v>
      </c>
      <c r="M1017" s="20">
        <f t="shared" si="3"/>
        <v>43220</v>
      </c>
      <c r="N1017" s="29" t="s">
        <v>117</v>
      </c>
      <c r="O1017" s="18" t="s">
        <v>1928</v>
      </c>
      <c r="P1017" s="23" t="s">
        <v>1929</v>
      </c>
      <c r="Q1017" s="16" t="s">
        <v>3775</v>
      </c>
      <c r="R1017" s="16" t="s">
        <v>3775</v>
      </c>
      <c r="S1017" s="16" t="s">
        <v>2331</v>
      </c>
      <c r="T1017" s="16" t="s">
        <v>5149</v>
      </c>
      <c r="U1017" s="23" t="s">
        <v>91</v>
      </c>
      <c r="V1017" s="23"/>
      <c r="W1017" s="23"/>
      <c r="X1017" s="25"/>
      <c r="Y1017" s="25"/>
      <c r="Z1017" s="25"/>
      <c r="AA1017" s="25"/>
      <c r="AB1017" s="22"/>
      <c r="AC1017" s="22"/>
      <c r="AD1017" s="22"/>
      <c r="AE1017" s="22"/>
      <c r="AF1017" s="22"/>
      <c r="AG1017" s="22"/>
      <c r="AH1017" s="22"/>
      <c r="AI1017" s="22"/>
      <c r="AJ1017" s="22"/>
      <c r="AK1017" s="22"/>
      <c r="AL1017" s="22"/>
      <c r="AM1017" s="22"/>
      <c r="AN1017" s="22"/>
      <c r="AO1017" s="22"/>
    </row>
    <row r="1018" ht="14.25" hidden="1" customHeight="1">
      <c r="A1018" s="26">
        <v>3469.0</v>
      </c>
      <c r="B1018" s="18"/>
      <c r="C1018" s="12" t="str">
        <f t="shared" si="1"/>
        <v>3469</v>
      </c>
      <c r="D1018" s="13">
        <v>42612.0</v>
      </c>
      <c r="E1018" s="27"/>
      <c r="F1018" s="28" t="s">
        <v>38</v>
      </c>
      <c r="G1018" s="16" t="s">
        <v>5150</v>
      </c>
      <c r="H1018" s="17">
        <v>6969350.0</v>
      </c>
      <c r="I1018" s="18" t="s">
        <v>97</v>
      </c>
      <c r="J1018" s="23"/>
      <c r="K1018" s="16" t="s">
        <v>5151</v>
      </c>
      <c r="L1018" s="20">
        <f t="shared" si="2"/>
        <v>42095</v>
      </c>
      <c r="M1018" s="20">
        <f t="shared" si="3"/>
        <v>43343</v>
      </c>
      <c r="N1018" s="29" t="s">
        <v>117</v>
      </c>
      <c r="O1018" s="18" t="s">
        <v>1928</v>
      </c>
      <c r="P1018" s="23" t="s">
        <v>1929</v>
      </c>
      <c r="Q1018" s="16" t="s">
        <v>3775</v>
      </c>
      <c r="R1018" s="16" t="s">
        <v>3775</v>
      </c>
      <c r="S1018" s="16" t="s">
        <v>2331</v>
      </c>
      <c r="T1018" s="16" t="s">
        <v>5152</v>
      </c>
      <c r="U1018" s="23" t="s">
        <v>91</v>
      </c>
      <c r="V1018" s="23"/>
      <c r="W1018" s="23"/>
      <c r="X1018" s="25"/>
      <c r="Y1018" s="22"/>
      <c r="Z1018" s="22"/>
      <c r="AA1018" s="22"/>
      <c r="AB1018" s="22"/>
      <c r="AC1018" s="22"/>
      <c r="AD1018" s="25"/>
      <c r="AE1018" s="25"/>
      <c r="AF1018" s="25"/>
      <c r="AG1018" s="25"/>
      <c r="AH1018" s="25"/>
      <c r="AI1018" s="25"/>
      <c r="AJ1018" s="25"/>
      <c r="AK1018" s="25"/>
      <c r="AL1018" s="25"/>
      <c r="AM1018" s="25"/>
      <c r="AN1018" s="25"/>
      <c r="AO1018" s="25"/>
    </row>
    <row r="1019" ht="14.25" hidden="1" customHeight="1">
      <c r="A1019" s="26">
        <v>3470.0</v>
      </c>
      <c r="B1019" s="18"/>
      <c r="C1019" s="12" t="str">
        <f t="shared" si="1"/>
        <v>3470</v>
      </c>
      <c r="D1019" s="13">
        <v>42612.0</v>
      </c>
      <c r="E1019" s="27"/>
      <c r="F1019" s="28" t="s">
        <v>38</v>
      </c>
      <c r="G1019" s="16" t="s">
        <v>5153</v>
      </c>
      <c r="H1019" s="17">
        <v>140000.0</v>
      </c>
      <c r="I1019" s="18" t="s">
        <v>97</v>
      </c>
      <c r="J1019" s="23"/>
      <c r="K1019" s="16" t="s">
        <v>5154</v>
      </c>
      <c r="L1019" s="20">
        <f t="shared" si="2"/>
        <v>42370</v>
      </c>
      <c r="M1019" s="20">
        <f t="shared" si="3"/>
        <v>42735</v>
      </c>
      <c r="N1019" s="29" t="s">
        <v>117</v>
      </c>
      <c r="O1019" s="18" t="s">
        <v>1928</v>
      </c>
      <c r="P1019" s="23" t="s">
        <v>1929</v>
      </c>
      <c r="Q1019" s="16" t="s">
        <v>3775</v>
      </c>
      <c r="R1019" s="16" t="s">
        <v>3775</v>
      </c>
      <c r="S1019" s="16" t="s">
        <v>2331</v>
      </c>
      <c r="T1019" s="16"/>
      <c r="U1019" s="23" t="s">
        <v>91</v>
      </c>
      <c r="V1019" s="23"/>
      <c r="W1019" s="23"/>
      <c r="X1019" s="22"/>
      <c r="Y1019" s="25"/>
      <c r="Z1019" s="25"/>
      <c r="AA1019" s="25"/>
      <c r="AB1019" s="22"/>
      <c r="AC1019" s="22"/>
      <c r="AD1019" s="22"/>
      <c r="AE1019" s="22"/>
      <c r="AF1019" s="22"/>
      <c r="AG1019" s="22"/>
      <c r="AH1019" s="22"/>
      <c r="AI1019" s="22"/>
      <c r="AJ1019" s="22"/>
      <c r="AK1019" s="22"/>
      <c r="AL1019" s="22"/>
      <c r="AM1019" s="22"/>
      <c r="AN1019" s="22"/>
      <c r="AO1019" s="22"/>
    </row>
    <row r="1020" ht="14.25" hidden="1" customHeight="1">
      <c r="A1020" s="37">
        <v>3471.0</v>
      </c>
      <c r="B1020" s="26">
        <v>1.0</v>
      </c>
      <c r="C1020" s="12" t="str">
        <f t="shared" si="1"/>
        <v>3471-01</v>
      </c>
      <c r="D1020" s="13">
        <v>43014.0</v>
      </c>
      <c r="E1020" s="15" t="s">
        <v>5155</v>
      </c>
      <c r="F1020" s="15" t="s">
        <v>25</v>
      </c>
      <c r="G1020" s="16" t="s">
        <v>5156</v>
      </c>
      <c r="H1020" s="17">
        <v>2552979.0</v>
      </c>
      <c r="I1020" s="18" t="s">
        <v>97</v>
      </c>
      <c r="J1020" s="19"/>
      <c r="K1020" s="15" t="s">
        <v>5157</v>
      </c>
      <c r="L1020" s="20">
        <f t="shared" si="2"/>
        <v>42356</v>
      </c>
      <c r="M1020" s="20">
        <f t="shared" si="3"/>
        <v>43434</v>
      </c>
      <c r="N1020" s="39" t="s">
        <v>186</v>
      </c>
      <c r="O1020" s="40" t="s">
        <v>187</v>
      </c>
      <c r="P1020" s="15"/>
      <c r="Q1020" s="22" t="s">
        <v>625</v>
      </c>
      <c r="R1020" s="22" t="s">
        <v>112</v>
      </c>
      <c r="S1020" s="22" t="s">
        <v>5158</v>
      </c>
      <c r="T1020" s="16" t="s">
        <v>5159</v>
      </c>
      <c r="U1020" s="23" t="s">
        <v>59</v>
      </c>
      <c r="V1020" s="23"/>
      <c r="W1020" s="23"/>
      <c r="X1020" s="25"/>
      <c r="Y1020" s="25"/>
      <c r="Z1020" s="25"/>
      <c r="AA1020" s="25"/>
      <c r="AB1020" s="2"/>
      <c r="AC1020" s="22"/>
      <c r="AD1020" s="22"/>
      <c r="AE1020" s="22"/>
      <c r="AF1020" s="22"/>
      <c r="AG1020" s="22"/>
      <c r="AH1020" s="22"/>
      <c r="AI1020" s="22"/>
      <c r="AJ1020" s="22"/>
      <c r="AK1020" s="22"/>
      <c r="AL1020" s="22"/>
      <c r="AM1020" s="22"/>
      <c r="AN1020" s="22"/>
      <c r="AO1020" s="22"/>
    </row>
    <row r="1021" ht="14.25" hidden="1" customHeight="1">
      <c r="A1021" s="26">
        <v>3472.0</v>
      </c>
      <c r="B1021" s="18"/>
      <c r="C1021" s="12" t="str">
        <f t="shared" si="1"/>
        <v>3472</v>
      </c>
      <c r="D1021" s="13">
        <v>42612.0</v>
      </c>
      <c r="E1021" s="27"/>
      <c r="F1021" s="28" t="s">
        <v>38</v>
      </c>
      <c r="G1021" s="16" t="s">
        <v>5160</v>
      </c>
      <c r="H1021" s="17">
        <v>76700.0</v>
      </c>
      <c r="I1021" s="18" t="s">
        <v>97</v>
      </c>
      <c r="J1021" s="23"/>
      <c r="K1021" s="16" t="s">
        <v>5161</v>
      </c>
      <c r="L1021" s="20">
        <f t="shared" si="2"/>
        <v>42482</v>
      </c>
      <c r="M1021" s="20">
        <f t="shared" si="3"/>
        <v>42735</v>
      </c>
      <c r="N1021" s="29" t="s">
        <v>117</v>
      </c>
      <c r="O1021" s="18" t="s">
        <v>1928</v>
      </c>
      <c r="P1021" s="23" t="s">
        <v>1929</v>
      </c>
      <c r="Q1021" s="16" t="s">
        <v>2314</v>
      </c>
      <c r="R1021" s="16" t="s">
        <v>88</v>
      </c>
      <c r="S1021" s="16" t="s">
        <v>2331</v>
      </c>
      <c r="T1021" s="16"/>
      <c r="U1021" s="23" t="s">
        <v>3324</v>
      </c>
      <c r="V1021" s="23"/>
      <c r="W1021" s="23"/>
      <c r="X1021" s="25"/>
      <c r="Y1021" s="25"/>
      <c r="Z1021" s="25"/>
      <c r="AA1021" s="25"/>
      <c r="AB1021" s="22"/>
      <c r="AC1021" s="22"/>
      <c r="AD1021" s="22"/>
      <c r="AE1021" s="22"/>
      <c r="AF1021" s="22"/>
      <c r="AG1021" s="22"/>
      <c r="AH1021" s="22"/>
      <c r="AI1021" s="22"/>
      <c r="AJ1021" s="22"/>
      <c r="AK1021" s="22"/>
      <c r="AL1021" s="22"/>
      <c r="AM1021" s="22"/>
      <c r="AN1021" s="22"/>
      <c r="AO1021" s="22"/>
    </row>
    <row r="1022" ht="14.25" hidden="1" customHeight="1">
      <c r="A1022" s="37">
        <v>3473.0</v>
      </c>
      <c r="B1022" s="26"/>
      <c r="C1022" s="12" t="str">
        <f t="shared" si="1"/>
        <v>3473</v>
      </c>
      <c r="D1022" s="13">
        <v>42612.0</v>
      </c>
      <c r="E1022" s="15" t="s">
        <v>5162</v>
      </c>
      <c r="F1022" s="15" t="s">
        <v>25</v>
      </c>
      <c r="G1022" s="16" t="s">
        <v>5163</v>
      </c>
      <c r="H1022" s="17">
        <v>34299.5</v>
      </c>
      <c r="I1022" s="18" t="s">
        <v>97</v>
      </c>
      <c r="J1022" s="19"/>
      <c r="K1022" s="15" t="s">
        <v>5164</v>
      </c>
      <c r="L1022" s="20">
        <f t="shared" si="2"/>
        <v>42583</v>
      </c>
      <c r="M1022" s="20">
        <f t="shared" si="3"/>
        <v>42795</v>
      </c>
      <c r="N1022" s="39" t="s">
        <v>186</v>
      </c>
      <c r="O1022" s="40" t="s">
        <v>187</v>
      </c>
      <c r="P1022" s="15"/>
      <c r="Q1022" s="22" t="s">
        <v>5165</v>
      </c>
      <c r="R1022" s="22" t="s">
        <v>213</v>
      </c>
      <c r="S1022" s="22" t="s">
        <v>5166</v>
      </c>
      <c r="T1022" s="16" t="s">
        <v>5167</v>
      </c>
      <c r="U1022" s="23" t="s">
        <v>59</v>
      </c>
      <c r="V1022" s="23"/>
      <c r="W1022" s="23"/>
      <c r="X1022" s="25"/>
      <c r="Y1022" s="25"/>
      <c r="Z1022" s="25"/>
      <c r="AA1022" s="25"/>
      <c r="AB1022" s="22"/>
      <c r="AC1022" s="22"/>
      <c r="AD1022" s="22"/>
      <c r="AE1022" s="22"/>
      <c r="AF1022" s="22"/>
      <c r="AG1022" s="22"/>
      <c r="AH1022" s="22"/>
      <c r="AI1022" s="22"/>
      <c r="AJ1022" s="22"/>
      <c r="AK1022" s="22"/>
      <c r="AL1022" s="22"/>
      <c r="AM1022" s="22"/>
      <c r="AN1022" s="22"/>
      <c r="AO1022" s="22"/>
    </row>
    <row r="1023" ht="14.25" customHeight="1">
      <c r="A1023" s="26">
        <v>3474.0</v>
      </c>
      <c r="B1023" s="18">
        <v>5.0</v>
      </c>
      <c r="C1023" s="12" t="str">
        <f t="shared" si="1"/>
        <v>3474-05</v>
      </c>
      <c r="D1023" s="13">
        <v>44544.0</v>
      </c>
      <c r="E1023" s="27" t="s">
        <v>5168</v>
      </c>
      <c r="F1023" s="28" t="s">
        <v>25</v>
      </c>
      <c r="G1023" s="16" t="s">
        <v>5169</v>
      </c>
      <c r="H1023" s="17">
        <v>2400000.0</v>
      </c>
      <c r="I1023" s="18" t="s">
        <v>97</v>
      </c>
      <c r="J1023" s="23"/>
      <c r="K1023" s="16" t="s">
        <v>5170</v>
      </c>
      <c r="L1023" s="20">
        <f t="shared" si="2"/>
        <v>42597</v>
      </c>
      <c r="M1023" s="20">
        <f t="shared" si="3"/>
        <v>44926</v>
      </c>
      <c r="N1023" s="29" t="s">
        <v>117</v>
      </c>
      <c r="O1023" s="18" t="s">
        <v>2436</v>
      </c>
      <c r="P1023" s="16" t="s">
        <v>5171</v>
      </c>
      <c r="Q1023" s="16" t="s">
        <v>5172</v>
      </c>
      <c r="R1023" s="16" t="s">
        <v>799</v>
      </c>
      <c r="S1023" s="16" t="s">
        <v>5173</v>
      </c>
      <c r="T1023" s="16" t="s">
        <v>5174</v>
      </c>
      <c r="U1023" s="23" t="s">
        <v>83</v>
      </c>
      <c r="V1023" s="23"/>
      <c r="W1023" s="23"/>
      <c r="X1023" s="25"/>
      <c r="Y1023" s="25"/>
      <c r="Z1023" s="25"/>
      <c r="AA1023" s="25"/>
      <c r="AB1023" s="22"/>
      <c r="AC1023" s="22"/>
      <c r="AD1023" s="22"/>
      <c r="AE1023" s="22"/>
      <c r="AF1023" s="22"/>
      <c r="AG1023" s="22"/>
      <c r="AH1023" s="22"/>
      <c r="AI1023" s="22"/>
      <c r="AJ1023" s="22"/>
      <c r="AK1023" s="22"/>
      <c r="AL1023" s="22"/>
      <c r="AM1023" s="22"/>
      <c r="AN1023" s="22"/>
      <c r="AO1023" s="22"/>
    </row>
    <row r="1024" ht="14.25" hidden="1" customHeight="1">
      <c r="A1024" s="26">
        <v>3475.0</v>
      </c>
      <c r="B1024" s="18"/>
      <c r="C1024" s="12" t="str">
        <f t="shared" si="1"/>
        <v>3475</v>
      </c>
      <c r="D1024" s="13">
        <v>42621.0</v>
      </c>
      <c r="E1024" s="27"/>
      <c r="F1024" s="28" t="s">
        <v>38</v>
      </c>
      <c r="G1024" s="16" t="s">
        <v>5175</v>
      </c>
      <c r="H1024" s="17">
        <v>100000.0</v>
      </c>
      <c r="I1024" s="18" t="s">
        <v>97</v>
      </c>
      <c r="J1024" s="23"/>
      <c r="K1024" s="16" t="s">
        <v>4861</v>
      </c>
      <c r="L1024" s="20">
        <f t="shared" si="2"/>
        <v>42461</v>
      </c>
      <c r="M1024" s="20">
        <f t="shared" si="3"/>
        <v>42735</v>
      </c>
      <c r="N1024" s="29" t="s">
        <v>117</v>
      </c>
      <c r="O1024" s="18" t="s">
        <v>1928</v>
      </c>
      <c r="P1024" s="23" t="s">
        <v>1929</v>
      </c>
      <c r="Q1024" s="16" t="s">
        <v>5176</v>
      </c>
      <c r="R1024" s="16" t="s">
        <v>4415</v>
      </c>
      <c r="S1024" s="16" t="s">
        <v>2331</v>
      </c>
      <c r="T1024" s="16"/>
      <c r="U1024" s="23" t="s">
        <v>74</v>
      </c>
      <c r="V1024" s="23"/>
      <c r="W1024" s="23"/>
      <c r="X1024" s="25"/>
      <c r="Y1024" s="25"/>
      <c r="Z1024" s="25"/>
      <c r="AA1024" s="25"/>
      <c r="AB1024" s="64"/>
      <c r="AC1024" s="22"/>
      <c r="AD1024" s="22"/>
      <c r="AE1024" s="22"/>
      <c r="AF1024" s="22"/>
      <c r="AG1024" s="22"/>
      <c r="AH1024" s="22"/>
      <c r="AI1024" s="22"/>
      <c r="AJ1024" s="22"/>
      <c r="AK1024" s="22"/>
      <c r="AL1024" s="22"/>
      <c r="AM1024" s="22"/>
      <c r="AN1024" s="22"/>
      <c r="AO1024" s="22"/>
    </row>
    <row r="1025" ht="14.25" hidden="1" customHeight="1">
      <c r="A1025" s="26">
        <v>3476.0</v>
      </c>
      <c r="B1025" s="18"/>
      <c r="C1025" s="12" t="str">
        <f t="shared" si="1"/>
        <v>3476</v>
      </c>
      <c r="D1025" s="13">
        <v>42621.0</v>
      </c>
      <c r="E1025" s="27"/>
      <c r="F1025" s="15" t="s">
        <v>38</v>
      </c>
      <c r="G1025" s="16" t="s">
        <v>5177</v>
      </c>
      <c r="H1025" s="17">
        <v>400000.0</v>
      </c>
      <c r="I1025" s="18" t="s">
        <v>97</v>
      </c>
      <c r="J1025" s="23"/>
      <c r="K1025" s="16" t="s">
        <v>5178</v>
      </c>
      <c r="L1025" s="20">
        <f t="shared" si="2"/>
        <v>42614</v>
      </c>
      <c r="M1025" s="20">
        <f t="shared" si="3"/>
        <v>42795</v>
      </c>
      <c r="N1025" s="29" t="s">
        <v>117</v>
      </c>
      <c r="O1025" s="18" t="s">
        <v>164</v>
      </c>
      <c r="P1025" s="16" t="s">
        <v>753</v>
      </c>
      <c r="Q1025" s="16" t="s">
        <v>5179</v>
      </c>
      <c r="R1025" s="16" t="s">
        <v>738</v>
      </c>
      <c r="S1025" s="16" t="s">
        <v>5179</v>
      </c>
      <c r="T1025" s="16" t="s">
        <v>5180</v>
      </c>
      <c r="U1025" s="23" t="s">
        <v>91</v>
      </c>
      <c r="V1025" s="23"/>
      <c r="W1025" s="23"/>
      <c r="X1025" s="25"/>
      <c r="Y1025" s="22"/>
      <c r="Z1025" s="22"/>
      <c r="AA1025" s="22"/>
      <c r="AB1025" s="22"/>
      <c r="AC1025" s="22"/>
      <c r="AD1025" s="22"/>
      <c r="AE1025" s="22"/>
      <c r="AF1025" s="22"/>
      <c r="AG1025" s="22"/>
      <c r="AH1025" s="22"/>
      <c r="AI1025" s="22"/>
      <c r="AJ1025" s="22"/>
      <c r="AK1025" s="22"/>
      <c r="AL1025" s="22"/>
      <c r="AM1025" s="22"/>
      <c r="AN1025" s="22"/>
      <c r="AO1025" s="22"/>
    </row>
    <row r="1026" ht="14.25" hidden="1" customHeight="1">
      <c r="A1026" s="37">
        <v>3477.0</v>
      </c>
      <c r="B1026" s="26">
        <v>1.0</v>
      </c>
      <c r="C1026" s="12" t="str">
        <f t="shared" si="1"/>
        <v>3477-01</v>
      </c>
      <c r="D1026" s="13">
        <v>43160.0</v>
      </c>
      <c r="E1026" s="15" t="s">
        <v>5181</v>
      </c>
      <c r="F1026" s="15" t="s">
        <v>38</v>
      </c>
      <c r="G1026" s="16" t="s">
        <v>5182</v>
      </c>
      <c r="H1026" s="17">
        <v>1200000.0</v>
      </c>
      <c r="I1026" s="18" t="s">
        <v>97</v>
      </c>
      <c r="J1026" s="19"/>
      <c r="K1026" s="15" t="s">
        <v>5183</v>
      </c>
      <c r="L1026" s="20">
        <f t="shared" si="2"/>
        <v>42597</v>
      </c>
      <c r="M1026" s="20">
        <f t="shared" si="3"/>
        <v>43327</v>
      </c>
      <c r="N1026" s="39" t="s">
        <v>186</v>
      </c>
      <c r="O1026" s="40" t="s">
        <v>187</v>
      </c>
      <c r="P1026" s="15"/>
      <c r="Q1026" s="22" t="s">
        <v>312</v>
      </c>
      <c r="R1026" s="22" t="s">
        <v>312</v>
      </c>
      <c r="S1026" s="22" t="s">
        <v>5184</v>
      </c>
      <c r="T1026" s="16" t="s">
        <v>5185</v>
      </c>
      <c r="U1026" s="23" t="s">
        <v>237</v>
      </c>
      <c r="V1026" s="23"/>
      <c r="W1026" s="23"/>
      <c r="X1026" s="22"/>
      <c r="Y1026" s="22"/>
      <c r="Z1026" s="22"/>
      <c r="AA1026" s="22"/>
      <c r="AB1026" s="22"/>
      <c r="AC1026" s="65"/>
      <c r="AD1026" s="22"/>
      <c r="AE1026" s="22"/>
      <c r="AF1026" s="22"/>
      <c r="AG1026" s="22"/>
      <c r="AH1026" s="22"/>
      <c r="AI1026" s="22"/>
      <c r="AJ1026" s="22"/>
      <c r="AK1026" s="22"/>
      <c r="AL1026" s="22"/>
      <c r="AM1026" s="22"/>
      <c r="AN1026" s="22"/>
      <c r="AO1026" s="22"/>
    </row>
    <row r="1027" ht="14.25" hidden="1" customHeight="1">
      <c r="A1027" s="26">
        <v>3478.0</v>
      </c>
      <c r="B1027" s="26">
        <v>3.0</v>
      </c>
      <c r="C1027" s="12" t="str">
        <f t="shared" si="1"/>
        <v>3478-03</v>
      </c>
      <c r="D1027" s="29">
        <v>43456.0</v>
      </c>
      <c r="E1027" s="14" t="s">
        <v>5186</v>
      </c>
      <c r="F1027" s="15" t="s">
        <v>25</v>
      </c>
      <c r="G1027" s="16" t="s">
        <v>5187</v>
      </c>
      <c r="H1027" s="17">
        <v>997173.0</v>
      </c>
      <c r="I1027" s="18" t="s">
        <v>27</v>
      </c>
      <c r="J1027" s="32"/>
      <c r="K1027" s="14" t="s">
        <v>5188</v>
      </c>
      <c r="L1027" s="20">
        <f t="shared" si="2"/>
        <v>42506</v>
      </c>
      <c r="M1027" s="20">
        <f t="shared" si="3"/>
        <v>43524</v>
      </c>
      <c r="N1027" s="29" t="s">
        <v>29</v>
      </c>
      <c r="O1027" s="13" t="s">
        <v>30</v>
      </c>
      <c r="P1027" s="14" t="s">
        <v>3606</v>
      </c>
      <c r="Q1027" s="22" t="s">
        <v>5189</v>
      </c>
      <c r="R1027" s="22" t="s">
        <v>431</v>
      </c>
      <c r="S1027" s="22" t="s">
        <v>5190</v>
      </c>
      <c r="T1027" s="16" t="s">
        <v>5191</v>
      </c>
      <c r="U1027" s="23" t="s">
        <v>46</v>
      </c>
      <c r="V1027" s="23"/>
      <c r="W1027" s="23"/>
      <c r="X1027" s="22"/>
      <c r="Y1027" s="22"/>
      <c r="Z1027" s="22"/>
      <c r="AA1027" s="22"/>
      <c r="AB1027" s="22"/>
      <c r="AC1027" s="22"/>
      <c r="AD1027" s="22"/>
      <c r="AE1027" s="22"/>
      <c r="AF1027" s="22"/>
      <c r="AG1027" s="22"/>
      <c r="AH1027" s="22"/>
      <c r="AI1027" s="22"/>
      <c r="AJ1027" s="22"/>
      <c r="AK1027" s="22"/>
      <c r="AL1027" s="22"/>
      <c r="AM1027" s="22"/>
      <c r="AN1027" s="22"/>
      <c r="AO1027" s="22"/>
    </row>
    <row r="1028" ht="14.25" hidden="1" customHeight="1">
      <c r="A1028" s="26">
        <v>3479.0</v>
      </c>
      <c r="B1028" s="18">
        <v>2.0</v>
      </c>
      <c r="C1028" s="12" t="str">
        <f t="shared" si="1"/>
        <v>3479-02</v>
      </c>
      <c r="D1028" s="13">
        <v>43152.0</v>
      </c>
      <c r="E1028" s="27"/>
      <c r="F1028" s="28" t="s">
        <v>25</v>
      </c>
      <c r="G1028" s="16" t="s">
        <v>5192</v>
      </c>
      <c r="H1028" s="17">
        <v>2000000.0</v>
      </c>
      <c r="I1028" s="18" t="s">
        <v>660</v>
      </c>
      <c r="J1028" s="23"/>
      <c r="K1028" s="16" t="s">
        <v>5193</v>
      </c>
      <c r="L1028" s="20">
        <f t="shared" si="2"/>
        <v>42614</v>
      </c>
      <c r="M1028" s="20">
        <f t="shared" si="3"/>
        <v>43190</v>
      </c>
      <c r="N1028" s="29" t="s">
        <v>117</v>
      </c>
      <c r="O1028" s="58" t="s">
        <v>961</v>
      </c>
      <c r="P1028" s="23" t="s">
        <v>5194</v>
      </c>
      <c r="Q1028" s="16" t="s">
        <v>5195</v>
      </c>
      <c r="R1028" s="16" t="s">
        <v>105</v>
      </c>
      <c r="S1028" s="16" t="s">
        <v>5196</v>
      </c>
      <c r="T1028" s="16" t="s">
        <v>5197</v>
      </c>
      <c r="U1028" s="23" t="s">
        <v>74</v>
      </c>
      <c r="V1028" s="23"/>
      <c r="W1028" s="23"/>
      <c r="X1028" s="22"/>
      <c r="Y1028" s="25"/>
      <c r="Z1028" s="25"/>
      <c r="AA1028" s="25"/>
      <c r="AB1028" s="22"/>
      <c r="AC1028" s="22"/>
      <c r="AD1028" s="22"/>
      <c r="AE1028" s="22"/>
      <c r="AF1028" s="22"/>
      <c r="AG1028" s="22"/>
      <c r="AH1028" s="22"/>
      <c r="AI1028" s="22"/>
      <c r="AJ1028" s="22"/>
      <c r="AK1028" s="22"/>
      <c r="AL1028" s="22"/>
      <c r="AM1028" s="22"/>
      <c r="AN1028" s="22"/>
      <c r="AO1028" s="22"/>
    </row>
    <row r="1029" ht="14.25" customHeight="1">
      <c r="A1029" s="26">
        <v>3480.0</v>
      </c>
      <c r="B1029" s="18">
        <v>5.0</v>
      </c>
      <c r="C1029" s="12" t="str">
        <f t="shared" si="1"/>
        <v>3480-05</v>
      </c>
      <c r="D1029" s="13">
        <v>44488.0</v>
      </c>
      <c r="E1029" s="79" t="s">
        <v>5198</v>
      </c>
      <c r="F1029" s="80" t="s">
        <v>25</v>
      </c>
      <c r="G1029" s="22" t="s">
        <v>5199</v>
      </c>
      <c r="H1029" s="17">
        <v>9.948831E7</v>
      </c>
      <c r="I1029" s="18" t="s">
        <v>27</v>
      </c>
      <c r="J1029" s="23"/>
      <c r="K1029" s="16" t="s">
        <v>5200</v>
      </c>
      <c r="L1029" s="20">
        <f t="shared" si="2"/>
        <v>42614</v>
      </c>
      <c r="M1029" s="20">
        <f t="shared" si="3"/>
        <v>45170</v>
      </c>
      <c r="N1029" s="29" t="s">
        <v>29</v>
      </c>
      <c r="O1029" s="13" t="s">
        <v>30</v>
      </c>
      <c r="P1029" s="22" t="s">
        <v>5201</v>
      </c>
      <c r="Q1029" s="22" t="s">
        <v>5202</v>
      </c>
      <c r="R1029" s="22" t="s">
        <v>1021</v>
      </c>
      <c r="S1029" s="22" t="s">
        <v>5203</v>
      </c>
      <c r="T1029" s="14" t="s">
        <v>5204</v>
      </c>
      <c r="U1029" s="23" t="s">
        <v>74</v>
      </c>
      <c r="V1029" s="23"/>
      <c r="W1029" s="23"/>
      <c r="X1029" s="25"/>
      <c r="Y1029" s="22"/>
      <c r="Z1029" s="22"/>
      <c r="AA1029" s="22"/>
      <c r="AB1029" s="22"/>
      <c r="AC1029" s="22"/>
      <c r="AD1029" s="22"/>
      <c r="AE1029" s="22"/>
      <c r="AF1029" s="22"/>
      <c r="AG1029" s="22"/>
      <c r="AH1029" s="22"/>
      <c r="AI1029" s="22"/>
      <c r="AJ1029" s="22"/>
      <c r="AK1029" s="22"/>
      <c r="AL1029" s="22"/>
      <c r="AM1029" s="22"/>
      <c r="AN1029" s="22"/>
      <c r="AO1029" s="22"/>
    </row>
    <row r="1030" ht="14.25" hidden="1" customHeight="1">
      <c r="A1030" s="26">
        <v>3481.0</v>
      </c>
      <c r="B1030" s="18">
        <v>4.0</v>
      </c>
      <c r="C1030" s="12" t="str">
        <f t="shared" si="1"/>
        <v>3481-04</v>
      </c>
      <c r="D1030" s="13">
        <v>43329.0</v>
      </c>
      <c r="E1030" s="27"/>
      <c r="F1030" s="28" t="s">
        <v>25</v>
      </c>
      <c r="G1030" s="16" t="s">
        <v>5205</v>
      </c>
      <c r="H1030" s="17">
        <v>2000000.0</v>
      </c>
      <c r="I1030" s="18" t="s">
        <v>97</v>
      </c>
      <c r="J1030" s="23"/>
      <c r="K1030" s="16" t="s">
        <v>5206</v>
      </c>
      <c r="L1030" s="20">
        <f t="shared" si="2"/>
        <v>42598</v>
      </c>
      <c r="M1030" s="20">
        <f t="shared" si="3"/>
        <v>43281</v>
      </c>
      <c r="N1030" s="29" t="s">
        <v>117</v>
      </c>
      <c r="O1030" s="18" t="s">
        <v>164</v>
      </c>
      <c r="P1030" s="14" t="s">
        <v>753</v>
      </c>
      <c r="Q1030" s="16" t="s">
        <v>3679</v>
      </c>
      <c r="R1030" s="16" t="s">
        <v>3679</v>
      </c>
      <c r="S1030" s="62" t="s">
        <v>5207</v>
      </c>
      <c r="T1030" s="16" t="s">
        <v>5208</v>
      </c>
      <c r="U1030" s="23" t="s">
        <v>91</v>
      </c>
      <c r="V1030" s="23"/>
      <c r="W1030" s="23"/>
      <c r="X1030" s="22"/>
      <c r="Y1030" s="22"/>
      <c r="Z1030" s="22"/>
      <c r="AA1030" s="22"/>
      <c r="AB1030" s="22"/>
      <c r="AC1030" s="22"/>
      <c r="AD1030" s="22"/>
      <c r="AE1030" s="22"/>
      <c r="AF1030" s="22"/>
      <c r="AG1030" s="22"/>
      <c r="AH1030" s="22"/>
      <c r="AI1030" s="22"/>
      <c r="AJ1030" s="22"/>
      <c r="AK1030" s="22"/>
      <c r="AL1030" s="22"/>
      <c r="AM1030" s="22"/>
      <c r="AN1030" s="22"/>
      <c r="AO1030" s="22"/>
    </row>
    <row r="1031" ht="14.25" hidden="1" customHeight="1">
      <c r="A1031" s="26">
        <v>3482.0</v>
      </c>
      <c r="B1031" s="18">
        <v>1.0</v>
      </c>
      <c r="C1031" s="12" t="str">
        <f t="shared" si="1"/>
        <v>3482-01</v>
      </c>
      <c r="D1031" s="13">
        <v>43613.0</v>
      </c>
      <c r="E1031" s="27"/>
      <c r="F1031" s="80" t="s">
        <v>25</v>
      </c>
      <c r="G1031" s="16" t="s">
        <v>5209</v>
      </c>
      <c r="H1031" s="17">
        <v>150000.0</v>
      </c>
      <c r="I1031" s="18" t="s">
        <v>97</v>
      </c>
      <c r="J1031" s="23"/>
      <c r="K1031" s="16" t="s">
        <v>5210</v>
      </c>
      <c r="L1031" s="20">
        <f t="shared" si="2"/>
        <v>42419</v>
      </c>
      <c r="M1031" s="20">
        <f t="shared" si="3"/>
        <v>43695</v>
      </c>
      <c r="N1031" s="29" t="s">
        <v>117</v>
      </c>
      <c r="O1031" s="18" t="s">
        <v>164</v>
      </c>
      <c r="P1031" s="16" t="s">
        <v>753</v>
      </c>
      <c r="Q1031" s="16" t="s">
        <v>5037</v>
      </c>
      <c r="R1031" s="16" t="s">
        <v>5037</v>
      </c>
      <c r="S1031" s="16" t="s">
        <v>5211</v>
      </c>
      <c r="T1031" s="16" t="s">
        <v>5212</v>
      </c>
      <c r="U1031" s="23" t="s">
        <v>345</v>
      </c>
      <c r="V1031" s="23"/>
      <c r="W1031" s="23"/>
      <c r="X1031" s="22"/>
      <c r="Y1031" s="22"/>
      <c r="Z1031" s="22"/>
      <c r="AA1031" s="22"/>
      <c r="AB1031" s="22"/>
      <c r="AC1031" s="22"/>
      <c r="AD1031" s="22"/>
      <c r="AE1031" s="22"/>
      <c r="AF1031" s="22"/>
      <c r="AG1031" s="22"/>
      <c r="AH1031" s="22"/>
      <c r="AI1031" s="22"/>
      <c r="AJ1031" s="22"/>
      <c r="AK1031" s="22"/>
      <c r="AL1031" s="22"/>
      <c r="AM1031" s="22"/>
      <c r="AN1031" s="22"/>
      <c r="AO1031" s="22"/>
    </row>
    <row r="1032" ht="14.25" hidden="1" customHeight="1">
      <c r="A1032" s="26">
        <v>3483.0</v>
      </c>
      <c r="B1032" s="18"/>
      <c r="C1032" s="12" t="str">
        <f t="shared" si="1"/>
        <v>3483</v>
      </c>
      <c r="D1032" s="59">
        <v>42635.0</v>
      </c>
      <c r="E1032" s="79" t="s">
        <v>5213</v>
      </c>
      <c r="F1032" s="80" t="s">
        <v>38</v>
      </c>
      <c r="G1032" s="22" t="s">
        <v>5214</v>
      </c>
      <c r="H1032" s="17">
        <v>1500000.0</v>
      </c>
      <c r="I1032" s="18" t="s">
        <v>660</v>
      </c>
      <c r="J1032" s="23"/>
      <c r="K1032" s="16" t="s">
        <v>5215</v>
      </c>
      <c r="L1032" s="20">
        <f t="shared" si="2"/>
        <v>42065</v>
      </c>
      <c r="M1032" s="20">
        <f t="shared" si="3"/>
        <v>42886</v>
      </c>
      <c r="N1032" s="29" t="s">
        <v>29</v>
      </c>
      <c r="O1032" s="18" t="s">
        <v>662</v>
      </c>
      <c r="P1032" s="22" t="s">
        <v>3082</v>
      </c>
      <c r="Q1032" s="22" t="s">
        <v>5216</v>
      </c>
      <c r="R1032" s="22" t="s">
        <v>5217</v>
      </c>
      <c r="S1032" s="22" t="s">
        <v>5218</v>
      </c>
      <c r="T1032" s="14" t="s">
        <v>5219</v>
      </c>
      <c r="U1032" s="23" t="s">
        <v>91</v>
      </c>
      <c r="V1032" s="23"/>
      <c r="W1032" s="23"/>
      <c r="X1032" s="22"/>
      <c r="Y1032" s="22"/>
      <c r="Z1032" s="22"/>
      <c r="AA1032" s="22"/>
      <c r="AB1032" s="22"/>
      <c r="AC1032" s="22"/>
      <c r="AD1032" s="22"/>
      <c r="AE1032" s="22"/>
      <c r="AF1032" s="22"/>
      <c r="AG1032" s="22"/>
      <c r="AH1032" s="22"/>
      <c r="AI1032" s="22"/>
      <c r="AJ1032" s="22"/>
      <c r="AK1032" s="22"/>
      <c r="AL1032" s="22"/>
      <c r="AM1032" s="22"/>
      <c r="AN1032" s="22"/>
      <c r="AO1032" s="22"/>
    </row>
    <row r="1033" ht="14.25" hidden="1" customHeight="1">
      <c r="A1033" s="26">
        <v>3484.0</v>
      </c>
      <c r="B1033" s="18"/>
      <c r="C1033" s="12" t="str">
        <f t="shared" si="1"/>
        <v>3484</v>
      </c>
      <c r="D1033" s="13">
        <v>42636.0</v>
      </c>
      <c r="E1033" s="79" t="s">
        <v>5220</v>
      </c>
      <c r="F1033" s="80" t="s">
        <v>25</v>
      </c>
      <c r="G1033" s="22" t="s">
        <v>5221</v>
      </c>
      <c r="H1033" s="17">
        <v>3000000.0</v>
      </c>
      <c r="I1033" s="18" t="s">
        <v>27</v>
      </c>
      <c r="J1033" s="23"/>
      <c r="K1033" s="16" t="s">
        <v>5222</v>
      </c>
      <c r="L1033" s="20">
        <f t="shared" si="2"/>
        <v>42102</v>
      </c>
      <c r="M1033" s="20">
        <f t="shared" si="3"/>
        <v>42774</v>
      </c>
      <c r="N1033" s="29" t="s">
        <v>29</v>
      </c>
      <c r="O1033" s="13" t="s">
        <v>30</v>
      </c>
      <c r="P1033" s="22" t="s">
        <v>31</v>
      </c>
      <c r="Q1033" s="22" t="s">
        <v>5223</v>
      </c>
      <c r="R1033" s="22" t="s">
        <v>5101</v>
      </c>
      <c r="S1033" s="22" t="s">
        <v>5224</v>
      </c>
      <c r="T1033" s="14" t="s">
        <v>5225</v>
      </c>
      <c r="U1033" s="23" t="s">
        <v>3324</v>
      </c>
      <c r="V1033" s="23"/>
      <c r="W1033" s="23"/>
      <c r="X1033" s="22"/>
      <c r="Y1033" s="22"/>
      <c r="Z1033" s="22"/>
      <c r="AA1033" s="22"/>
      <c r="AB1033" s="24"/>
      <c r="AC1033" s="22"/>
      <c r="AD1033" s="22"/>
      <c r="AE1033" s="22"/>
      <c r="AF1033" s="22"/>
      <c r="AG1033" s="22"/>
      <c r="AH1033" s="22"/>
      <c r="AI1033" s="22"/>
      <c r="AJ1033" s="22"/>
      <c r="AK1033" s="22"/>
      <c r="AL1033" s="22"/>
      <c r="AM1033" s="22"/>
      <c r="AN1033" s="22"/>
      <c r="AO1033" s="22"/>
    </row>
    <row r="1034" ht="14.25" hidden="1" customHeight="1">
      <c r="A1034" s="26">
        <v>3485.0</v>
      </c>
      <c r="B1034" s="18">
        <v>1.0</v>
      </c>
      <c r="C1034" s="12" t="str">
        <f t="shared" si="1"/>
        <v>3485-01</v>
      </c>
      <c r="D1034" s="13">
        <v>43452.0</v>
      </c>
      <c r="E1034" s="79" t="s">
        <v>5226</v>
      </c>
      <c r="F1034" s="80" t="s">
        <v>25</v>
      </c>
      <c r="G1034" s="16" t="s">
        <v>5227</v>
      </c>
      <c r="H1034" s="17">
        <v>1298989.0</v>
      </c>
      <c r="I1034" s="18" t="s">
        <v>27</v>
      </c>
      <c r="J1034" s="23"/>
      <c r="K1034" s="16" t="s">
        <v>5228</v>
      </c>
      <c r="L1034" s="20">
        <f t="shared" si="2"/>
        <v>42536</v>
      </c>
      <c r="M1034" s="20">
        <f t="shared" si="3"/>
        <v>43496</v>
      </c>
      <c r="N1034" s="29" t="s">
        <v>29</v>
      </c>
      <c r="O1034" s="13" t="s">
        <v>30</v>
      </c>
      <c r="P1034" s="16" t="s">
        <v>3606</v>
      </c>
      <c r="Q1034" s="22" t="s">
        <v>5229</v>
      </c>
      <c r="R1034" s="22" t="s">
        <v>5230</v>
      </c>
      <c r="S1034" s="22" t="s">
        <v>5229</v>
      </c>
      <c r="T1034" s="14" t="s">
        <v>5231</v>
      </c>
      <c r="U1034" s="23" t="s">
        <v>83</v>
      </c>
      <c r="V1034" s="23"/>
      <c r="W1034" s="23"/>
      <c r="X1034" s="22"/>
      <c r="Y1034" s="22"/>
      <c r="Z1034" s="22"/>
      <c r="AA1034" s="22"/>
      <c r="AB1034" s="22"/>
      <c r="AC1034" s="22"/>
      <c r="AD1034" s="22"/>
      <c r="AE1034" s="22"/>
      <c r="AF1034" s="22"/>
      <c r="AG1034" s="22"/>
      <c r="AH1034" s="22"/>
      <c r="AI1034" s="22"/>
      <c r="AJ1034" s="22"/>
      <c r="AK1034" s="22"/>
      <c r="AL1034" s="22"/>
      <c r="AM1034" s="22"/>
      <c r="AN1034" s="22"/>
      <c r="AO1034" s="22"/>
    </row>
    <row r="1035" ht="14.25" hidden="1" customHeight="1">
      <c r="A1035" s="37">
        <v>3486.0</v>
      </c>
      <c r="B1035" s="26">
        <v>1.0</v>
      </c>
      <c r="C1035" s="12" t="str">
        <f t="shared" si="1"/>
        <v>3486-01</v>
      </c>
      <c r="D1035" s="13">
        <v>43396.0</v>
      </c>
      <c r="E1035" s="15" t="s">
        <v>5232</v>
      </c>
      <c r="F1035" s="15" t="s">
        <v>25</v>
      </c>
      <c r="G1035" s="16" t="s">
        <v>5233</v>
      </c>
      <c r="H1035" s="17">
        <v>356806.0</v>
      </c>
      <c r="I1035" s="18" t="s">
        <v>97</v>
      </c>
      <c r="J1035" s="19">
        <v>32437.0</v>
      </c>
      <c r="K1035" s="15" t="s">
        <v>5234</v>
      </c>
      <c r="L1035" s="20">
        <f t="shared" si="2"/>
        <v>42292</v>
      </c>
      <c r="M1035" s="20">
        <f t="shared" si="3"/>
        <v>43742</v>
      </c>
      <c r="N1035" s="39" t="s">
        <v>186</v>
      </c>
      <c r="O1035" s="40" t="s">
        <v>187</v>
      </c>
      <c r="P1035" s="15"/>
      <c r="Q1035" s="22" t="s">
        <v>5235</v>
      </c>
      <c r="R1035" s="22" t="s">
        <v>43</v>
      </c>
      <c r="S1035" s="22" t="s">
        <v>5236</v>
      </c>
      <c r="T1035" s="16" t="s">
        <v>5237</v>
      </c>
      <c r="U1035" s="23" t="s">
        <v>46</v>
      </c>
      <c r="V1035" s="23"/>
      <c r="W1035" s="23"/>
      <c r="X1035" s="22"/>
      <c r="Y1035" s="22"/>
      <c r="Z1035" s="22"/>
      <c r="AA1035" s="22"/>
      <c r="AB1035" s="22"/>
      <c r="AC1035" s="22"/>
      <c r="AD1035" s="65"/>
      <c r="AE1035" s="65"/>
      <c r="AF1035" s="65"/>
      <c r="AG1035" s="65"/>
      <c r="AH1035" s="65"/>
      <c r="AI1035" s="65"/>
      <c r="AJ1035" s="65"/>
      <c r="AK1035" s="65"/>
      <c r="AL1035" s="65"/>
      <c r="AM1035" s="65"/>
      <c r="AN1035" s="65"/>
      <c r="AO1035" s="65"/>
    </row>
    <row r="1036" ht="14.25" hidden="1" customHeight="1">
      <c r="A1036" s="37">
        <v>3487.0</v>
      </c>
      <c r="B1036" s="26"/>
      <c r="C1036" s="12" t="str">
        <f t="shared" si="1"/>
        <v>3487</v>
      </c>
      <c r="D1036" s="13">
        <v>42641.0</v>
      </c>
      <c r="E1036" s="15" t="s">
        <v>5238</v>
      </c>
      <c r="F1036" s="15" t="s">
        <v>25</v>
      </c>
      <c r="G1036" s="16" t="s">
        <v>5239</v>
      </c>
      <c r="H1036" s="17">
        <v>243302.0</v>
      </c>
      <c r="I1036" s="18" t="s">
        <v>97</v>
      </c>
      <c r="J1036" s="19">
        <v>22177.0</v>
      </c>
      <c r="K1036" s="15" t="s">
        <v>4926</v>
      </c>
      <c r="L1036" s="20">
        <f t="shared" si="2"/>
        <v>42292</v>
      </c>
      <c r="M1036" s="20">
        <f t="shared" si="3"/>
        <v>43387</v>
      </c>
      <c r="N1036" s="39" t="s">
        <v>186</v>
      </c>
      <c r="O1036" s="40" t="s">
        <v>187</v>
      </c>
      <c r="P1036" s="15"/>
      <c r="Q1036" s="22" t="s">
        <v>5240</v>
      </c>
      <c r="R1036" s="22" t="s">
        <v>43</v>
      </c>
      <c r="S1036" s="22" t="s">
        <v>5241</v>
      </c>
      <c r="T1036" s="16" t="s">
        <v>5242</v>
      </c>
      <c r="U1036" s="23" t="s">
        <v>46</v>
      </c>
      <c r="V1036" s="23"/>
      <c r="W1036" s="23"/>
      <c r="X1036" s="22"/>
      <c r="Y1036" s="22"/>
      <c r="Z1036" s="22"/>
      <c r="AA1036" s="22"/>
      <c r="AB1036" s="22"/>
      <c r="AC1036" s="22"/>
      <c r="AD1036" s="22"/>
      <c r="AE1036" s="22"/>
      <c r="AF1036" s="22"/>
      <c r="AG1036" s="22"/>
      <c r="AH1036" s="22"/>
      <c r="AI1036" s="22"/>
      <c r="AJ1036" s="22"/>
      <c r="AK1036" s="22"/>
      <c r="AL1036" s="22"/>
      <c r="AM1036" s="22"/>
      <c r="AN1036" s="22"/>
      <c r="AO1036" s="22"/>
    </row>
    <row r="1037" ht="14.25" hidden="1" customHeight="1">
      <c r="A1037" s="37">
        <v>3488.0</v>
      </c>
      <c r="B1037" s="26"/>
      <c r="C1037" s="12" t="str">
        <f t="shared" si="1"/>
        <v>3488</v>
      </c>
      <c r="D1037" s="13">
        <v>42641.0</v>
      </c>
      <c r="E1037" s="15" t="s">
        <v>5243</v>
      </c>
      <c r="F1037" s="15" t="s">
        <v>25</v>
      </c>
      <c r="G1037" s="16" t="s">
        <v>5244</v>
      </c>
      <c r="H1037" s="17">
        <v>2229950.0</v>
      </c>
      <c r="I1037" s="18" t="s">
        <v>97</v>
      </c>
      <c r="J1037" s="90"/>
      <c r="K1037" s="15" t="s">
        <v>5245</v>
      </c>
      <c r="L1037" s="20">
        <f t="shared" si="2"/>
        <v>42541</v>
      </c>
      <c r="M1037" s="20">
        <f t="shared" si="3"/>
        <v>43453</v>
      </c>
      <c r="N1037" s="39" t="s">
        <v>186</v>
      </c>
      <c r="O1037" s="40" t="s">
        <v>187</v>
      </c>
      <c r="P1037" s="14"/>
      <c r="Q1037" s="22" t="s">
        <v>213</v>
      </c>
      <c r="R1037" s="22" t="s">
        <v>213</v>
      </c>
      <c r="S1037" s="22" t="s">
        <v>5246</v>
      </c>
      <c r="T1037" s="16" t="s">
        <v>5247</v>
      </c>
      <c r="U1037" s="23" t="s">
        <v>83</v>
      </c>
      <c r="V1037" s="23"/>
      <c r="W1037" s="23"/>
      <c r="X1037" s="22"/>
      <c r="Y1037" s="22"/>
      <c r="Z1037" s="22"/>
      <c r="AA1037" s="22"/>
      <c r="AB1037" s="22"/>
      <c r="AC1037" s="22"/>
      <c r="AD1037" s="22"/>
      <c r="AE1037" s="22"/>
      <c r="AF1037" s="22"/>
      <c r="AG1037" s="22"/>
      <c r="AH1037" s="22"/>
      <c r="AI1037" s="22"/>
      <c r="AJ1037" s="22"/>
      <c r="AK1037" s="22"/>
      <c r="AL1037" s="22"/>
      <c r="AM1037" s="22"/>
      <c r="AN1037" s="22"/>
      <c r="AO1037" s="22"/>
    </row>
    <row r="1038" ht="14.25" hidden="1" customHeight="1">
      <c r="A1038" s="26">
        <v>3489.0</v>
      </c>
      <c r="B1038" s="18"/>
      <c r="C1038" s="12" t="str">
        <f t="shared" si="1"/>
        <v>3489</v>
      </c>
      <c r="D1038" s="13">
        <v>42646.0</v>
      </c>
      <c r="E1038" s="27"/>
      <c r="F1038" s="28" t="s">
        <v>38</v>
      </c>
      <c r="G1038" s="16" t="s">
        <v>5248</v>
      </c>
      <c r="H1038" s="17">
        <v>499890.0</v>
      </c>
      <c r="I1038" s="18" t="s">
        <v>97</v>
      </c>
      <c r="J1038" s="23"/>
      <c r="K1038" s="16" t="s">
        <v>5249</v>
      </c>
      <c r="L1038" s="20">
        <f t="shared" si="2"/>
        <v>42541</v>
      </c>
      <c r="M1038" s="20">
        <f t="shared" si="3"/>
        <v>43100</v>
      </c>
      <c r="N1038" s="29" t="s">
        <v>117</v>
      </c>
      <c r="O1038" s="18" t="s">
        <v>5250</v>
      </c>
      <c r="P1038" s="23" t="s">
        <v>5251</v>
      </c>
      <c r="Q1038" s="16" t="s">
        <v>2145</v>
      </c>
      <c r="R1038" s="16" t="s">
        <v>2145</v>
      </c>
      <c r="S1038" s="16" t="s">
        <v>5252</v>
      </c>
      <c r="T1038" s="16" t="s">
        <v>5253</v>
      </c>
      <c r="U1038" s="23" t="s">
        <v>237</v>
      </c>
      <c r="V1038" s="23"/>
      <c r="W1038" s="23"/>
      <c r="X1038" s="22"/>
      <c r="Y1038" s="22"/>
      <c r="Z1038" s="22"/>
      <c r="AA1038" s="22"/>
      <c r="AB1038" s="22"/>
      <c r="AC1038" s="25"/>
      <c r="AD1038" s="22"/>
      <c r="AE1038" s="22"/>
      <c r="AF1038" s="22"/>
      <c r="AG1038" s="22"/>
      <c r="AH1038" s="22"/>
      <c r="AI1038" s="22"/>
      <c r="AJ1038" s="22"/>
      <c r="AK1038" s="22"/>
      <c r="AL1038" s="22"/>
      <c r="AM1038" s="22"/>
      <c r="AN1038" s="22"/>
      <c r="AO1038" s="22"/>
    </row>
    <row r="1039" ht="14.25" hidden="1" customHeight="1">
      <c r="A1039" s="26">
        <v>3490.0</v>
      </c>
      <c r="B1039" s="18">
        <v>5.0</v>
      </c>
      <c r="C1039" s="12" t="str">
        <f t="shared" si="1"/>
        <v>3490-05</v>
      </c>
      <c r="D1039" s="13">
        <v>43734.0</v>
      </c>
      <c r="E1039" s="27" t="s">
        <v>5254</v>
      </c>
      <c r="F1039" s="28" t="s">
        <v>25</v>
      </c>
      <c r="G1039" s="16" t="s">
        <v>5255</v>
      </c>
      <c r="H1039" s="17">
        <v>1591107.15</v>
      </c>
      <c r="I1039" s="18" t="s">
        <v>97</v>
      </c>
      <c r="J1039" s="23"/>
      <c r="K1039" s="16" t="s">
        <v>5256</v>
      </c>
      <c r="L1039" s="20">
        <f t="shared" si="2"/>
        <v>42348</v>
      </c>
      <c r="M1039" s="20">
        <f t="shared" si="3"/>
        <v>43647</v>
      </c>
      <c r="N1039" s="29" t="s">
        <v>117</v>
      </c>
      <c r="O1039" s="18" t="s">
        <v>5250</v>
      </c>
      <c r="P1039" s="23" t="s">
        <v>5251</v>
      </c>
      <c r="Q1039" s="16" t="s">
        <v>5257</v>
      </c>
      <c r="R1039" s="16" t="s">
        <v>312</v>
      </c>
      <c r="S1039" s="16" t="s">
        <v>5258</v>
      </c>
      <c r="T1039" s="16" t="s">
        <v>5259</v>
      </c>
      <c r="U1039" s="23" t="s">
        <v>237</v>
      </c>
      <c r="V1039" s="23"/>
      <c r="W1039" s="23"/>
      <c r="X1039" s="22"/>
      <c r="Y1039" s="22"/>
      <c r="Z1039" s="22"/>
      <c r="AA1039" s="22"/>
      <c r="AB1039" s="27"/>
      <c r="AC1039" s="22"/>
      <c r="AD1039" s="22"/>
      <c r="AE1039" s="22"/>
      <c r="AF1039" s="22"/>
      <c r="AG1039" s="22"/>
      <c r="AH1039" s="22"/>
      <c r="AI1039" s="22"/>
      <c r="AJ1039" s="22"/>
      <c r="AK1039" s="22"/>
      <c r="AL1039" s="22"/>
      <c r="AM1039" s="22"/>
      <c r="AN1039" s="22"/>
      <c r="AO1039" s="22"/>
    </row>
    <row r="1040" ht="14.25" hidden="1" customHeight="1">
      <c r="A1040" s="26">
        <v>3491.0</v>
      </c>
      <c r="B1040" s="18"/>
      <c r="C1040" s="12" t="str">
        <f t="shared" si="1"/>
        <v>3491</v>
      </c>
      <c r="D1040" s="13">
        <v>42646.0</v>
      </c>
      <c r="E1040" s="79" t="s">
        <v>5260</v>
      </c>
      <c r="F1040" s="80" t="s">
        <v>25</v>
      </c>
      <c r="G1040" s="22" t="s">
        <v>5261</v>
      </c>
      <c r="H1040" s="17">
        <v>746371.0</v>
      </c>
      <c r="I1040" s="18" t="s">
        <v>27</v>
      </c>
      <c r="J1040" s="23"/>
      <c r="K1040" s="16" t="s">
        <v>5262</v>
      </c>
      <c r="L1040" s="20">
        <f t="shared" si="2"/>
        <v>41547</v>
      </c>
      <c r="M1040" s="20">
        <f t="shared" si="3"/>
        <v>42823</v>
      </c>
      <c r="N1040" s="29" t="s">
        <v>29</v>
      </c>
      <c r="O1040" s="13" t="s">
        <v>30</v>
      </c>
      <c r="P1040" s="22" t="s">
        <v>5263</v>
      </c>
      <c r="Q1040" s="22" t="s">
        <v>5264</v>
      </c>
      <c r="R1040" s="22" t="s">
        <v>987</v>
      </c>
      <c r="S1040" s="22" t="s">
        <v>5265</v>
      </c>
      <c r="T1040" s="14" t="s">
        <v>5266</v>
      </c>
      <c r="U1040" s="23" t="s">
        <v>683</v>
      </c>
      <c r="V1040" s="23"/>
      <c r="W1040" s="23"/>
      <c r="X1040" s="22"/>
      <c r="Y1040" s="22"/>
      <c r="Z1040" s="22"/>
      <c r="AA1040" s="22"/>
      <c r="AB1040" s="22"/>
      <c r="AC1040" s="22"/>
      <c r="AD1040" s="22"/>
      <c r="AE1040" s="22"/>
      <c r="AF1040" s="22"/>
      <c r="AG1040" s="22"/>
      <c r="AH1040" s="22"/>
      <c r="AI1040" s="22"/>
      <c r="AJ1040" s="22"/>
      <c r="AK1040" s="22"/>
      <c r="AL1040" s="22"/>
      <c r="AM1040" s="22"/>
      <c r="AN1040" s="22"/>
      <c r="AO1040" s="22"/>
    </row>
    <row r="1041" ht="14.25" hidden="1" customHeight="1">
      <c r="A1041" s="26">
        <v>3492.0</v>
      </c>
      <c r="B1041" s="18"/>
      <c r="C1041" s="12" t="str">
        <f t="shared" si="1"/>
        <v>3492</v>
      </c>
      <c r="D1041" s="13">
        <v>42648.0</v>
      </c>
      <c r="E1041" s="27"/>
      <c r="F1041" s="28" t="s">
        <v>38</v>
      </c>
      <c r="G1041" s="16" t="s">
        <v>5267</v>
      </c>
      <c r="H1041" s="17">
        <v>65000.0</v>
      </c>
      <c r="I1041" s="18" t="s">
        <v>97</v>
      </c>
      <c r="J1041" s="23"/>
      <c r="K1041" s="16" t="s">
        <v>5268</v>
      </c>
      <c r="L1041" s="20">
        <f t="shared" si="2"/>
        <v>42465</v>
      </c>
      <c r="M1041" s="20">
        <f t="shared" si="3"/>
        <v>42735</v>
      </c>
      <c r="N1041" s="29" t="s">
        <v>117</v>
      </c>
      <c r="O1041" s="18" t="s">
        <v>1928</v>
      </c>
      <c r="P1041" s="23" t="s">
        <v>1929</v>
      </c>
      <c r="Q1041" s="16" t="s">
        <v>3775</v>
      </c>
      <c r="R1041" s="16" t="s">
        <v>3775</v>
      </c>
      <c r="S1041" s="16" t="s">
        <v>2331</v>
      </c>
      <c r="T1041" s="16"/>
      <c r="U1041" s="23" t="s">
        <v>91</v>
      </c>
      <c r="V1041" s="23"/>
      <c r="W1041" s="23"/>
      <c r="X1041" s="22"/>
      <c r="Y1041" s="22"/>
      <c r="Z1041" s="22"/>
      <c r="AA1041" s="22"/>
      <c r="AB1041" s="22"/>
      <c r="AC1041" s="22"/>
      <c r="AD1041" s="22"/>
      <c r="AE1041" s="22"/>
      <c r="AF1041" s="22"/>
      <c r="AG1041" s="22"/>
      <c r="AH1041" s="22"/>
      <c r="AI1041" s="22"/>
      <c r="AJ1041" s="22"/>
      <c r="AK1041" s="22"/>
      <c r="AL1041" s="22"/>
      <c r="AM1041" s="22"/>
      <c r="AN1041" s="22"/>
      <c r="AO1041" s="22"/>
    </row>
    <row r="1042" ht="14.25" hidden="1" customHeight="1">
      <c r="A1042" s="37">
        <v>3493.0</v>
      </c>
      <c r="B1042" s="26">
        <v>1.0</v>
      </c>
      <c r="C1042" s="12" t="str">
        <f t="shared" si="1"/>
        <v>3493-01</v>
      </c>
      <c r="D1042" s="13">
        <v>42916.0</v>
      </c>
      <c r="E1042" s="15" t="s">
        <v>5269</v>
      </c>
      <c r="F1042" s="15" t="s">
        <v>25</v>
      </c>
      <c r="G1042" s="16" t="s">
        <v>5270</v>
      </c>
      <c r="H1042" s="17">
        <v>379564.0</v>
      </c>
      <c r="I1042" s="18" t="s">
        <v>97</v>
      </c>
      <c r="J1042" s="90"/>
      <c r="K1042" s="15" t="s">
        <v>5271</v>
      </c>
      <c r="L1042" s="20">
        <f t="shared" si="2"/>
        <v>42370</v>
      </c>
      <c r="M1042" s="20">
        <f t="shared" si="3"/>
        <v>43100</v>
      </c>
      <c r="N1042" s="39" t="s">
        <v>186</v>
      </c>
      <c r="O1042" s="40" t="s">
        <v>187</v>
      </c>
      <c r="P1042" s="15"/>
      <c r="Q1042" s="22" t="s">
        <v>5272</v>
      </c>
      <c r="R1042" s="22" t="s">
        <v>705</v>
      </c>
      <c r="S1042" s="22" t="s">
        <v>231</v>
      </c>
      <c r="T1042" s="16" t="s">
        <v>5273</v>
      </c>
      <c r="U1042" s="23" t="s">
        <v>233</v>
      </c>
      <c r="V1042" s="23"/>
      <c r="W1042" s="23"/>
      <c r="X1042" s="22"/>
      <c r="Y1042" s="22"/>
      <c r="Z1042" s="22"/>
      <c r="AA1042" s="22"/>
      <c r="AB1042" s="25"/>
      <c r="AC1042" s="22"/>
      <c r="AD1042" s="22"/>
      <c r="AE1042" s="22"/>
      <c r="AF1042" s="22"/>
      <c r="AG1042" s="22"/>
      <c r="AH1042" s="22"/>
      <c r="AI1042" s="22"/>
      <c r="AJ1042" s="22"/>
      <c r="AK1042" s="22"/>
      <c r="AL1042" s="22"/>
      <c r="AM1042" s="22"/>
      <c r="AN1042" s="22"/>
      <c r="AO1042" s="22"/>
    </row>
    <row r="1043" ht="14.25" hidden="1" customHeight="1">
      <c r="A1043" s="26">
        <v>3494.0</v>
      </c>
      <c r="B1043" s="18">
        <v>3.0</v>
      </c>
      <c r="C1043" s="12" t="str">
        <f t="shared" si="1"/>
        <v>3494-03</v>
      </c>
      <c r="D1043" s="59">
        <v>43993.0</v>
      </c>
      <c r="E1043" s="27" t="s">
        <v>5274</v>
      </c>
      <c r="F1043" s="80" t="s">
        <v>38</v>
      </c>
      <c r="G1043" s="16" t="s">
        <v>5275</v>
      </c>
      <c r="H1043" s="17">
        <v>3550000.0</v>
      </c>
      <c r="I1043" s="18" t="s">
        <v>27</v>
      </c>
      <c r="J1043" s="23"/>
      <c r="K1043" s="62" t="s">
        <v>5276</v>
      </c>
      <c r="L1043" s="20">
        <f t="shared" si="2"/>
        <v>42633</v>
      </c>
      <c r="M1043" s="20">
        <f t="shared" si="3"/>
        <v>44196</v>
      </c>
      <c r="N1043" s="29" t="s">
        <v>117</v>
      </c>
      <c r="O1043" s="18" t="s">
        <v>292</v>
      </c>
      <c r="P1043" s="23" t="s">
        <v>293</v>
      </c>
      <c r="Q1043" s="62" t="s">
        <v>5277</v>
      </c>
      <c r="R1043" s="62" t="s">
        <v>5277</v>
      </c>
      <c r="S1043" s="62" t="s">
        <v>5277</v>
      </c>
      <c r="T1043" s="62" t="s">
        <v>5278</v>
      </c>
      <c r="U1043" s="23" t="s">
        <v>3324</v>
      </c>
      <c r="V1043" s="23"/>
      <c r="W1043" s="23"/>
      <c r="X1043" s="22"/>
      <c r="Y1043" s="22"/>
      <c r="Z1043" s="22"/>
      <c r="AA1043" s="22"/>
      <c r="AB1043" s="24"/>
      <c r="AC1043" s="22"/>
      <c r="AD1043" s="22"/>
      <c r="AE1043" s="22"/>
      <c r="AF1043" s="22"/>
      <c r="AG1043" s="22"/>
      <c r="AH1043" s="22"/>
      <c r="AI1043" s="22"/>
      <c r="AJ1043" s="22"/>
      <c r="AK1043" s="22"/>
      <c r="AL1043" s="22"/>
      <c r="AM1043" s="22"/>
      <c r="AN1043" s="22"/>
      <c r="AO1043" s="22"/>
    </row>
    <row r="1044" ht="14.25" hidden="1" customHeight="1">
      <c r="A1044" s="26">
        <v>3495.0</v>
      </c>
      <c r="B1044" s="18"/>
      <c r="C1044" s="12" t="str">
        <f t="shared" si="1"/>
        <v>3495</v>
      </c>
      <c r="D1044" s="13">
        <v>42654.0</v>
      </c>
      <c r="E1044" s="79"/>
      <c r="F1044" s="80" t="s">
        <v>38</v>
      </c>
      <c r="G1044" s="16" t="s">
        <v>5279</v>
      </c>
      <c r="H1044" s="17">
        <v>1100000.0</v>
      </c>
      <c r="I1044" s="18" t="s">
        <v>27</v>
      </c>
      <c r="J1044" s="23"/>
      <c r="K1044" s="16" t="s">
        <v>5280</v>
      </c>
      <c r="L1044" s="20">
        <f t="shared" si="2"/>
        <v>42449</v>
      </c>
      <c r="M1044" s="20">
        <f t="shared" si="3"/>
        <v>42813</v>
      </c>
      <c r="N1044" s="29" t="s">
        <v>29</v>
      </c>
      <c r="O1044" s="18" t="s">
        <v>1056</v>
      </c>
      <c r="P1044" s="22" t="s">
        <v>4398</v>
      </c>
      <c r="Q1044" s="22" t="s">
        <v>5281</v>
      </c>
      <c r="R1044" s="22" t="s">
        <v>4400</v>
      </c>
      <c r="S1044" s="22" t="s">
        <v>2270</v>
      </c>
      <c r="T1044" s="14" t="s">
        <v>5282</v>
      </c>
      <c r="U1044" s="23" t="s">
        <v>3324</v>
      </c>
      <c r="V1044" s="30"/>
      <c r="W1044" s="23"/>
      <c r="X1044" s="22"/>
      <c r="Y1044" s="22"/>
      <c r="Z1044" s="22"/>
      <c r="AA1044" s="22"/>
      <c r="AB1044" s="24"/>
      <c r="AC1044" s="22"/>
      <c r="AD1044" s="22"/>
      <c r="AE1044" s="22"/>
      <c r="AF1044" s="22"/>
      <c r="AG1044" s="22"/>
      <c r="AH1044" s="22"/>
      <c r="AI1044" s="22"/>
      <c r="AJ1044" s="22"/>
      <c r="AK1044" s="22"/>
      <c r="AL1044" s="22"/>
      <c r="AM1044" s="22"/>
      <c r="AN1044" s="22"/>
      <c r="AO1044" s="22"/>
    </row>
    <row r="1045" ht="14.25" hidden="1" customHeight="1">
      <c r="A1045" s="37">
        <v>3496.0</v>
      </c>
      <c r="B1045" s="26">
        <v>1.0</v>
      </c>
      <c r="C1045" s="12" t="str">
        <f t="shared" si="1"/>
        <v>3496-01</v>
      </c>
      <c r="D1045" s="13">
        <v>43243.0</v>
      </c>
      <c r="E1045" s="15" t="s">
        <v>5283</v>
      </c>
      <c r="F1045" s="15" t="s">
        <v>38</v>
      </c>
      <c r="G1045" s="16" t="s">
        <v>5284</v>
      </c>
      <c r="H1045" s="17">
        <v>1600000.0</v>
      </c>
      <c r="I1045" s="18" t="s">
        <v>97</v>
      </c>
      <c r="J1045" s="90"/>
      <c r="K1045" s="15" t="s">
        <v>5285</v>
      </c>
      <c r="L1045" s="20">
        <f t="shared" si="2"/>
        <v>42632</v>
      </c>
      <c r="M1045" s="20">
        <f t="shared" si="3"/>
        <v>43453</v>
      </c>
      <c r="N1045" s="39" t="s">
        <v>186</v>
      </c>
      <c r="O1045" s="40" t="s">
        <v>187</v>
      </c>
      <c r="P1045" s="15"/>
      <c r="Q1045" s="22" t="s">
        <v>312</v>
      </c>
      <c r="R1045" s="22" t="s">
        <v>312</v>
      </c>
      <c r="S1045" s="22" t="s">
        <v>5286</v>
      </c>
      <c r="T1045" s="16" t="s">
        <v>5287</v>
      </c>
      <c r="U1045" s="23" t="s">
        <v>237</v>
      </c>
      <c r="V1045" s="23"/>
      <c r="W1045" s="23"/>
      <c r="X1045" s="22"/>
      <c r="Y1045" s="22"/>
      <c r="Z1045" s="22"/>
      <c r="AA1045" s="22"/>
      <c r="AB1045" s="22"/>
      <c r="AC1045" s="22"/>
      <c r="AD1045" s="22"/>
      <c r="AE1045" s="22"/>
      <c r="AF1045" s="22"/>
      <c r="AG1045" s="22"/>
      <c r="AH1045" s="22"/>
      <c r="AI1045" s="22"/>
      <c r="AJ1045" s="22"/>
      <c r="AK1045" s="22"/>
      <c r="AL1045" s="22"/>
      <c r="AM1045" s="22"/>
      <c r="AN1045" s="22"/>
      <c r="AO1045" s="22"/>
    </row>
    <row r="1046" ht="13.5" customHeight="1">
      <c r="A1046" s="37">
        <v>3497.0</v>
      </c>
      <c r="B1046" s="26">
        <v>2.0</v>
      </c>
      <c r="C1046" s="12" t="str">
        <f t="shared" si="1"/>
        <v>3497-02</v>
      </c>
      <c r="D1046" s="13">
        <v>44046.0</v>
      </c>
      <c r="E1046" s="15" t="s">
        <v>5288</v>
      </c>
      <c r="F1046" s="15" t="s">
        <v>25</v>
      </c>
      <c r="G1046" s="16" t="s">
        <v>5289</v>
      </c>
      <c r="H1046" s="17">
        <v>3000000.0</v>
      </c>
      <c r="I1046" s="18" t="s">
        <v>97</v>
      </c>
      <c r="J1046" s="90"/>
      <c r="K1046" s="15" t="s">
        <v>5290</v>
      </c>
      <c r="L1046" s="20">
        <f t="shared" si="2"/>
        <v>42528</v>
      </c>
      <c r="M1046" s="20">
        <f t="shared" si="3"/>
        <v>45656</v>
      </c>
      <c r="N1046" s="39" t="s">
        <v>186</v>
      </c>
      <c r="O1046" s="40" t="s">
        <v>187</v>
      </c>
      <c r="P1046" s="15" t="s">
        <v>5291</v>
      </c>
      <c r="Q1046" s="22" t="s">
        <v>5292</v>
      </c>
      <c r="R1046" s="23" t="s">
        <v>995</v>
      </c>
      <c r="S1046" s="22" t="s">
        <v>5293</v>
      </c>
      <c r="T1046" s="16" t="s">
        <v>5294</v>
      </c>
      <c r="U1046" s="23" t="s">
        <v>359</v>
      </c>
      <c r="V1046" s="23"/>
      <c r="W1046" s="23"/>
      <c r="X1046" s="22"/>
      <c r="Y1046" s="25"/>
      <c r="Z1046" s="25"/>
      <c r="AA1046" s="25"/>
      <c r="AB1046" s="22"/>
      <c r="AC1046" s="22"/>
      <c r="AD1046" s="22"/>
      <c r="AE1046" s="22"/>
      <c r="AF1046" s="22"/>
      <c r="AG1046" s="22"/>
      <c r="AH1046" s="22"/>
      <c r="AI1046" s="22"/>
      <c r="AJ1046" s="22"/>
      <c r="AK1046" s="22"/>
      <c r="AL1046" s="22"/>
      <c r="AM1046" s="22"/>
      <c r="AN1046" s="22"/>
      <c r="AO1046" s="22"/>
    </row>
    <row r="1047" ht="14.25" hidden="1" customHeight="1">
      <c r="A1047" s="37">
        <v>3498.0</v>
      </c>
      <c r="B1047" s="26">
        <v>1.0</v>
      </c>
      <c r="C1047" s="12" t="str">
        <f t="shared" si="1"/>
        <v>3498-01</v>
      </c>
      <c r="D1047" s="13">
        <v>43376.0</v>
      </c>
      <c r="E1047" s="15" t="s">
        <v>5295</v>
      </c>
      <c r="F1047" s="15" t="s">
        <v>25</v>
      </c>
      <c r="G1047" s="16" t="s">
        <v>5296</v>
      </c>
      <c r="H1047" s="17">
        <v>193820.0</v>
      </c>
      <c r="I1047" s="18" t="s">
        <v>97</v>
      </c>
      <c r="J1047" s="19"/>
      <c r="K1047" s="15" t="s">
        <v>5297</v>
      </c>
      <c r="L1047" s="20">
        <f t="shared" si="2"/>
        <v>42292</v>
      </c>
      <c r="M1047" s="20">
        <f t="shared" si="3"/>
        <v>43555</v>
      </c>
      <c r="N1047" s="39" t="s">
        <v>186</v>
      </c>
      <c r="O1047" s="40" t="s">
        <v>187</v>
      </c>
      <c r="P1047" s="15"/>
      <c r="Q1047" s="22" t="s">
        <v>5298</v>
      </c>
      <c r="R1047" s="22" t="s">
        <v>43</v>
      </c>
      <c r="S1047" s="22" t="s">
        <v>5299</v>
      </c>
      <c r="T1047" s="16" t="s">
        <v>5300</v>
      </c>
      <c r="U1047" s="23" t="s">
        <v>46</v>
      </c>
      <c r="V1047" s="23"/>
      <c r="W1047" s="23"/>
      <c r="X1047" s="25"/>
      <c r="Y1047" s="22"/>
      <c r="Z1047" s="22"/>
      <c r="AA1047" s="22"/>
      <c r="AB1047" s="23"/>
      <c r="AC1047" s="25"/>
      <c r="AD1047" s="25"/>
      <c r="AE1047" s="25"/>
      <c r="AF1047" s="25"/>
      <c r="AG1047" s="25"/>
      <c r="AH1047" s="25"/>
      <c r="AI1047" s="25"/>
      <c r="AJ1047" s="25"/>
      <c r="AK1047" s="25"/>
      <c r="AL1047" s="25"/>
      <c r="AM1047" s="25"/>
      <c r="AN1047" s="25"/>
      <c r="AO1047" s="25"/>
    </row>
    <row r="1048" ht="14.25" customHeight="1">
      <c r="A1048" s="26">
        <v>3499.0</v>
      </c>
      <c r="B1048" s="18">
        <v>9.0</v>
      </c>
      <c r="C1048" s="12" t="str">
        <f t="shared" si="1"/>
        <v>3499-09</v>
      </c>
      <c r="D1048" s="59">
        <v>44503.0</v>
      </c>
      <c r="E1048" s="81" t="s">
        <v>5301</v>
      </c>
      <c r="F1048" s="82" t="s">
        <v>25</v>
      </c>
      <c r="G1048" s="62" t="s">
        <v>5302</v>
      </c>
      <c r="H1048" s="17">
        <v>3439266.0</v>
      </c>
      <c r="I1048" s="18" t="s">
        <v>27</v>
      </c>
      <c r="J1048" s="64"/>
      <c r="K1048" s="62" t="s">
        <v>5303</v>
      </c>
      <c r="L1048" s="20">
        <f t="shared" si="2"/>
        <v>42401</v>
      </c>
      <c r="M1048" s="20">
        <f t="shared" si="3"/>
        <v>44559</v>
      </c>
      <c r="N1048" s="63" t="s">
        <v>29</v>
      </c>
      <c r="O1048" s="13" t="s">
        <v>30</v>
      </c>
      <c r="P1048" s="61" t="s">
        <v>5304</v>
      </c>
      <c r="Q1048" s="62" t="s">
        <v>5305</v>
      </c>
      <c r="R1048" s="62" t="s">
        <v>987</v>
      </c>
      <c r="S1048" s="62" t="s">
        <v>5306</v>
      </c>
      <c r="T1048" s="73" t="s">
        <v>5307</v>
      </c>
      <c r="U1048" s="64" t="s">
        <v>683</v>
      </c>
      <c r="V1048" s="64"/>
      <c r="W1048" s="23"/>
      <c r="X1048" s="2"/>
      <c r="Y1048" s="22"/>
      <c r="Z1048" s="22"/>
      <c r="AA1048" s="22"/>
      <c r="AB1048" s="22"/>
      <c r="AC1048" s="22"/>
      <c r="AD1048" s="22"/>
      <c r="AE1048" s="22"/>
      <c r="AF1048" s="22"/>
      <c r="AG1048" s="22"/>
      <c r="AH1048" s="22"/>
      <c r="AI1048" s="22"/>
      <c r="AJ1048" s="22"/>
      <c r="AK1048" s="22"/>
      <c r="AL1048" s="22"/>
      <c r="AM1048" s="22"/>
      <c r="AN1048" s="22"/>
      <c r="AO1048" s="22"/>
    </row>
    <row r="1049" ht="14.25" hidden="1" customHeight="1">
      <c r="A1049" s="26">
        <v>3500.0</v>
      </c>
      <c r="B1049" s="18"/>
      <c r="C1049" s="12" t="str">
        <f t="shared" si="1"/>
        <v>3500</v>
      </c>
      <c r="D1049" s="13">
        <v>42671.0</v>
      </c>
      <c r="E1049" s="79" t="s">
        <v>5308</v>
      </c>
      <c r="F1049" s="80" t="s">
        <v>25</v>
      </c>
      <c r="G1049" s="16" t="s">
        <v>5309</v>
      </c>
      <c r="H1049" s="17">
        <v>2050000.0</v>
      </c>
      <c r="I1049" s="18" t="s">
        <v>97</v>
      </c>
      <c r="J1049" s="23"/>
      <c r="K1049" s="16" t="s">
        <v>5310</v>
      </c>
      <c r="L1049" s="20">
        <f t="shared" si="2"/>
        <v>42370</v>
      </c>
      <c r="M1049" s="20">
        <f t="shared" si="3"/>
        <v>43100</v>
      </c>
      <c r="N1049" s="29" t="s">
        <v>29</v>
      </c>
      <c r="O1049" s="18" t="s">
        <v>99</v>
      </c>
      <c r="P1049" s="22" t="s">
        <v>5311</v>
      </c>
      <c r="Q1049" s="22" t="s">
        <v>5312</v>
      </c>
      <c r="R1049" s="22" t="s">
        <v>5313</v>
      </c>
      <c r="S1049" s="22" t="s">
        <v>5314</v>
      </c>
      <c r="T1049" s="14" t="s">
        <v>5315</v>
      </c>
      <c r="U1049" s="23" t="s">
        <v>74</v>
      </c>
      <c r="V1049" s="23"/>
      <c r="W1049" s="23"/>
      <c r="X1049" s="22"/>
      <c r="Y1049" s="22"/>
      <c r="Z1049" s="22"/>
      <c r="AA1049" s="22"/>
      <c r="AB1049" s="22"/>
      <c r="AC1049" s="22"/>
      <c r="AD1049" s="22"/>
      <c r="AE1049" s="22"/>
      <c r="AF1049" s="22"/>
      <c r="AG1049" s="22"/>
      <c r="AH1049" s="22"/>
      <c r="AI1049" s="22"/>
      <c r="AJ1049" s="22"/>
      <c r="AK1049" s="22"/>
      <c r="AL1049" s="22"/>
      <c r="AM1049" s="22"/>
      <c r="AN1049" s="22"/>
      <c r="AO1049" s="22"/>
    </row>
    <row r="1050" ht="14.25" hidden="1" customHeight="1">
      <c r="A1050" s="26">
        <v>3501.0</v>
      </c>
      <c r="B1050" s="18"/>
      <c r="C1050" s="12" t="str">
        <f t="shared" si="1"/>
        <v>3501</v>
      </c>
      <c r="D1050" s="13">
        <v>42674.0</v>
      </c>
      <c r="E1050" s="27"/>
      <c r="F1050" s="28" t="s">
        <v>38</v>
      </c>
      <c r="G1050" s="16" t="s">
        <v>5316</v>
      </c>
      <c r="H1050" s="17">
        <v>101500.0</v>
      </c>
      <c r="I1050" s="18" t="s">
        <v>97</v>
      </c>
      <c r="J1050" s="23"/>
      <c r="K1050" s="16" t="s">
        <v>5317</v>
      </c>
      <c r="L1050" s="20">
        <f t="shared" si="2"/>
        <v>42415</v>
      </c>
      <c r="M1050" s="20">
        <f t="shared" si="3"/>
        <v>42735</v>
      </c>
      <c r="N1050" s="29" t="s">
        <v>117</v>
      </c>
      <c r="O1050" s="18" t="s">
        <v>1928</v>
      </c>
      <c r="P1050" s="23" t="s">
        <v>1929</v>
      </c>
      <c r="Q1050" s="16" t="s">
        <v>5318</v>
      </c>
      <c r="R1050" s="16" t="s">
        <v>5319</v>
      </c>
      <c r="S1050" s="16" t="s">
        <v>2331</v>
      </c>
      <c r="T1050" s="16"/>
      <c r="U1050" s="23" t="s">
        <v>74</v>
      </c>
      <c r="V1050" s="23"/>
      <c r="W1050" s="23"/>
      <c r="X1050" s="22"/>
      <c r="Y1050" s="22"/>
      <c r="Z1050" s="22"/>
      <c r="AA1050" s="22"/>
      <c r="AB1050" s="22"/>
      <c r="AC1050" s="22"/>
      <c r="AD1050" s="22"/>
      <c r="AE1050" s="22"/>
      <c r="AF1050" s="22"/>
      <c r="AG1050" s="22"/>
      <c r="AH1050" s="22"/>
      <c r="AI1050" s="22"/>
      <c r="AJ1050" s="22"/>
      <c r="AK1050" s="22"/>
      <c r="AL1050" s="22"/>
      <c r="AM1050" s="22"/>
      <c r="AN1050" s="22"/>
      <c r="AO1050" s="22"/>
    </row>
    <row r="1051" ht="14.25" customHeight="1">
      <c r="A1051" s="26">
        <v>3502.0</v>
      </c>
      <c r="B1051" s="18">
        <v>5.0</v>
      </c>
      <c r="C1051" s="12" t="str">
        <f t="shared" si="1"/>
        <v>3502-05</v>
      </c>
      <c r="D1051" s="13">
        <v>44490.0</v>
      </c>
      <c r="E1051" s="27">
        <v>3200349.0</v>
      </c>
      <c r="F1051" s="28" t="s">
        <v>38</v>
      </c>
      <c r="G1051" s="16" t="s">
        <v>5320</v>
      </c>
      <c r="H1051" s="17">
        <v>3650702.0</v>
      </c>
      <c r="I1051" s="18" t="s">
        <v>97</v>
      </c>
      <c r="J1051" s="23"/>
      <c r="K1051" s="62" t="s">
        <v>5321</v>
      </c>
      <c r="L1051" s="20">
        <f t="shared" si="2"/>
        <v>42475</v>
      </c>
      <c r="M1051" s="20">
        <f t="shared" si="3"/>
        <v>44561</v>
      </c>
      <c r="N1051" s="29" t="s">
        <v>117</v>
      </c>
      <c r="O1051" s="18" t="s">
        <v>1928</v>
      </c>
      <c r="P1051" s="23" t="s">
        <v>1929</v>
      </c>
      <c r="Q1051" s="62" t="s">
        <v>5322</v>
      </c>
      <c r="R1051" s="62" t="s">
        <v>5323</v>
      </c>
      <c r="S1051" s="16" t="s">
        <v>2331</v>
      </c>
      <c r="T1051" s="16" t="s">
        <v>5324</v>
      </c>
      <c r="U1051" s="23" t="s">
        <v>74</v>
      </c>
      <c r="V1051" s="24"/>
      <c r="W1051" s="23"/>
      <c r="X1051" s="22"/>
      <c r="Y1051" s="22"/>
      <c r="Z1051" s="22"/>
      <c r="AA1051" s="22"/>
      <c r="AB1051" s="22"/>
      <c r="AC1051" s="22"/>
      <c r="AD1051" s="22"/>
      <c r="AE1051" s="22"/>
      <c r="AF1051" s="22"/>
      <c r="AG1051" s="22"/>
      <c r="AH1051" s="22"/>
      <c r="AI1051" s="22"/>
      <c r="AJ1051" s="22"/>
      <c r="AK1051" s="22"/>
      <c r="AL1051" s="22"/>
      <c r="AM1051" s="22"/>
      <c r="AN1051" s="22"/>
      <c r="AO1051" s="22"/>
    </row>
    <row r="1052" ht="14.25" hidden="1" customHeight="1">
      <c r="A1052" s="37">
        <v>3503.0</v>
      </c>
      <c r="B1052" s="26"/>
      <c r="C1052" s="12" t="str">
        <f t="shared" si="1"/>
        <v>3503</v>
      </c>
      <c r="D1052" s="13">
        <v>42674.0</v>
      </c>
      <c r="E1052" s="15" t="s">
        <v>5325</v>
      </c>
      <c r="F1052" s="15" t="s">
        <v>38</v>
      </c>
      <c r="G1052" s="16" t="s">
        <v>5326</v>
      </c>
      <c r="H1052" s="17">
        <v>1300000.0</v>
      </c>
      <c r="I1052" s="18" t="s">
        <v>97</v>
      </c>
      <c r="J1052" s="19"/>
      <c r="K1052" s="15" t="s">
        <v>5327</v>
      </c>
      <c r="L1052" s="20">
        <f t="shared" si="2"/>
        <v>42625</v>
      </c>
      <c r="M1052" s="20">
        <f t="shared" si="3"/>
        <v>43354</v>
      </c>
      <c r="N1052" s="39" t="s">
        <v>186</v>
      </c>
      <c r="O1052" s="40" t="s">
        <v>187</v>
      </c>
      <c r="P1052" s="15"/>
      <c r="Q1052" s="22" t="s">
        <v>105</v>
      </c>
      <c r="R1052" s="22" t="s">
        <v>105</v>
      </c>
      <c r="S1052" s="22" t="s">
        <v>5328</v>
      </c>
      <c r="T1052" s="16" t="s">
        <v>5329</v>
      </c>
      <c r="U1052" s="23" t="s">
        <v>74</v>
      </c>
      <c r="V1052" s="23"/>
      <c r="W1052" s="23"/>
      <c r="X1052" s="22"/>
      <c r="Y1052" s="22"/>
      <c r="Z1052" s="22"/>
      <c r="AA1052" s="22"/>
      <c r="AB1052" s="22"/>
      <c r="AC1052" s="22"/>
      <c r="AD1052" s="22"/>
      <c r="AE1052" s="22"/>
      <c r="AF1052" s="22"/>
      <c r="AG1052" s="22"/>
      <c r="AH1052" s="22"/>
      <c r="AI1052" s="22"/>
      <c r="AJ1052" s="22"/>
      <c r="AK1052" s="22"/>
      <c r="AL1052" s="22"/>
      <c r="AM1052" s="22"/>
      <c r="AN1052" s="22"/>
      <c r="AO1052" s="22"/>
    </row>
    <row r="1053" ht="14.25" hidden="1" customHeight="1">
      <c r="A1053" s="26">
        <v>3504.0</v>
      </c>
      <c r="B1053" s="18">
        <v>19.0</v>
      </c>
      <c r="C1053" s="12" t="str">
        <f t="shared" si="1"/>
        <v>3504-19</v>
      </c>
      <c r="D1053" s="59">
        <v>44438.0</v>
      </c>
      <c r="E1053" s="81" t="s">
        <v>5330</v>
      </c>
      <c r="F1053" s="82" t="s">
        <v>25</v>
      </c>
      <c r="G1053" s="62" t="s">
        <v>5331</v>
      </c>
      <c r="H1053" s="17">
        <v>2.5193693E7</v>
      </c>
      <c r="I1053" s="18" t="s">
        <v>27</v>
      </c>
      <c r="J1053" s="64"/>
      <c r="K1053" s="62" t="s">
        <v>5332</v>
      </c>
      <c r="L1053" s="20">
        <f t="shared" si="2"/>
        <v>42644</v>
      </c>
      <c r="M1053" s="20">
        <f t="shared" si="3"/>
        <v>44469</v>
      </c>
      <c r="N1053" s="63" t="s">
        <v>29</v>
      </c>
      <c r="O1053" s="13" t="s">
        <v>30</v>
      </c>
      <c r="P1053" s="61" t="s">
        <v>1237</v>
      </c>
      <c r="Q1053" s="62" t="s">
        <v>5333</v>
      </c>
      <c r="R1053" s="62" t="s">
        <v>5334</v>
      </c>
      <c r="S1053" s="62" t="s">
        <v>5335</v>
      </c>
      <c r="T1053" s="73" t="s">
        <v>5336</v>
      </c>
      <c r="U1053" s="64" t="s">
        <v>91</v>
      </c>
      <c r="V1053" s="64"/>
      <c r="W1053" s="23"/>
      <c r="X1053" s="22"/>
      <c r="Y1053" s="22"/>
      <c r="Z1053" s="22"/>
      <c r="AA1053" s="22"/>
      <c r="AB1053" s="22"/>
      <c r="AC1053" s="22"/>
      <c r="AD1053" s="22"/>
      <c r="AE1053" s="22"/>
      <c r="AF1053" s="22"/>
      <c r="AG1053" s="22"/>
      <c r="AH1053" s="22"/>
      <c r="AI1053" s="22"/>
      <c r="AJ1053" s="22"/>
      <c r="AK1053" s="22"/>
      <c r="AL1053" s="22"/>
      <c r="AM1053" s="22"/>
      <c r="AN1053" s="22"/>
      <c r="AO1053" s="22"/>
    </row>
    <row r="1054" ht="14.25" hidden="1" customHeight="1">
      <c r="A1054" s="26">
        <v>3505.0</v>
      </c>
      <c r="B1054" s="18">
        <v>2.0</v>
      </c>
      <c r="C1054" s="12" t="str">
        <f t="shared" si="1"/>
        <v>3505-02</v>
      </c>
      <c r="D1054" s="13">
        <v>44152.0</v>
      </c>
      <c r="E1054" s="79" t="s">
        <v>5337</v>
      </c>
      <c r="F1054" s="80" t="s">
        <v>38</v>
      </c>
      <c r="G1054" s="16" t="s">
        <v>5338</v>
      </c>
      <c r="H1054" s="17">
        <v>1244000.0</v>
      </c>
      <c r="I1054" s="18" t="s">
        <v>97</v>
      </c>
      <c r="J1054" s="23"/>
      <c r="K1054" s="16" t="s">
        <v>5339</v>
      </c>
      <c r="L1054" s="20">
        <f t="shared" si="2"/>
        <v>42675</v>
      </c>
      <c r="M1054" s="20">
        <f t="shared" si="3"/>
        <v>44331</v>
      </c>
      <c r="N1054" s="29" t="s">
        <v>29</v>
      </c>
      <c r="O1054" s="18" t="s">
        <v>99</v>
      </c>
      <c r="P1054" s="22" t="s">
        <v>5340</v>
      </c>
      <c r="Q1054" s="22" t="s">
        <v>738</v>
      </c>
      <c r="R1054" s="22" t="s">
        <v>738</v>
      </c>
      <c r="S1054" s="22" t="s">
        <v>4820</v>
      </c>
      <c r="T1054" s="14" t="s">
        <v>5341</v>
      </c>
      <c r="U1054" s="23" t="s">
        <v>285</v>
      </c>
      <c r="V1054" s="23"/>
      <c r="W1054" s="23"/>
      <c r="X1054" s="22"/>
      <c r="Y1054" s="22"/>
      <c r="Z1054" s="22"/>
      <c r="AA1054" s="22"/>
      <c r="AB1054" s="22"/>
      <c r="AC1054" s="22"/>
      <c r="AD1054" s="22"/>
      <c r="AE1054" s="22"/>
      <c r="AF1054" s="22"/>
      <c r="AG1054" s="22"/>
      <c r="AH1054" s="22"/>
      <c r="AI1054" s="22"/>
      <c r="AJ1054" s="22"/>
      <c r="AK1054" s="22"/>
      <c r="AL1054" s="22"/>
      <c r="AM1054" s="22"/>
      <c r="AN1054" s="22"/>
      <c r="AO1054" s="22"/>
    </row>
    <row r="1055" ht="14.25" hidden="1" customHeight="1">
      <c r="A1055" s="26">
        <v>3506.0</v>
      </c>
      <c r="B1055" s="18"/>
      <c r="C1055" s="12" t="str">
        <f t="shared" si="1"/>
        <v>3506</v>
      </c>
      <c r="D1055" s="13">
        <v>42676.0</v>
      </c>
      <c r="E1055" s="27"/>
      <c r="F1055" s="80" t="s">
        <v>38</v>
      </c>
      <c r="G1055" s="16" t="s">
        <v>5342</v>
      </c>
      <c r="H1055" s="17">
        <v>358500.0</v>
      </c>
      <c r="I1055" s="18" t="s">
        <v>97</v>
      </c>
      <c r="J1055" s="23"/>
      <c r="K1055" s="16" t="s">
        <v>5343</v>
      </c>
      <c r="L1055" s="20">
        <f t="shared" si="2"/>
        <v>42410</v>
      </c>
      <c r="M1055" s="20">
        <f t="shared" si="3"/>
        <v>43505</v>
      </c>
      <c r="N1055" s="29" t="s">
        <v>117</v>
      </c>
      <c r="O1055" s="18" t="s">
        <v>4412</v>
      </c>
      <c r="P1055" s="15" t="s">
        <v>4412</v>
      </c>
      <c r="Q1055" s="16" t="s">
        <v>5344</v>
      </c>
      <c r="R1055" s="16" t="s">
        <v>43</v>
      </c>
      <c r="S1055" s="16" t="s">
        <v>5344</v>
      </c>
      <c r="T1055" s="16"/>
      <c r="U1055" s="23" t="s">
        <v>59</v>
      </c>
      <c r="V1055" s="23"/>
      <c r="W1055" s="23"/>
      <c r="X1055" s="22"/>
      <c r="Y1055" s="25"/>
      <c r="Z1055" s="25"/>
      <c r="AA1055" s="25"/>
      <c r="AB1055" s="22"/>
      <c r="AC1055" s="22"/>
      <c r="AD1055" s="22"/>
      <c r="AE1055" s="22"/>
      <c r="AF1055" s="22"/>
      <c r="AG1055" s="22"/>
      <c r="AH1055" s="22"/>
      <c r="AI1055" s="22"/>
      <c r="AJ1055" s="22"/>
      <c r="AK1055" s="22"/>
      <c r="AL1055" s="22"/>
      <c r="AM1055" s="22"/>
      <c r="AN1055" s="22"/>
      <c r="AO1055" s="22"/>
    </row>
    <row r="1056" ht="14.25" customHeight="1">
      <c r="A1056" s="11">
        <v>3507.0</v>
      </c>
      <c r="B1056" s="18">
        <v>4.0</v>
      </c>
      <c r="C1056" s="12" t="str">
        <f t="shared" si="1"/>
        <v>3507-04</v>
      </c>
      <c r="D1056" s="13">
        <v>44225.0</v>
      </c>
      <c r="E1056" s="79" t="s">
        <v>5345</v>
      </c>
      <c r="F1056" s="79" t="s">
        <v>25</v>
      </c>
      <c r="G1056" s="16" t="s">
        <v>5346</v>
      </c>
      <c r="H1056" s="17">
        <v>2.0E7</v>
      </c>
      <c r="I1056" s="18" t="s">
        <v>27</v>
      </c>
      <c r="J1056" s="23"/>
      <c r="K1056" s="16" t="s">
        <v>5347</v>
      </c>
      <c r="L1056" s="20">
        <f t="shared" si="2"/>
        <v>42521</v>
      </c>
      <c r="M1056" s="20">
        <f t="shared" si="3"/>
        <v>44926</v>
      </c>
      <c r="N1056" s="13" t="s">
        <v>29</v>
      </c>
      <c r="O1056" s="13" t="s">
        <v>30</v>
      </c>
      <c r="P1056" s="22" t="s">
        <v>5348</v>
      </c>
      <c r="Q1056" s="22" t="s">
        <v>5349</v>
      </c>
      <c r="R1056" s="22" t="s">
        <v>1021</v>
      </c>
      <c r="S1056" s="22" t="s">
        <v>5350</v>
      </c>
      <c r="T1056" s="14" t="s">
        <v>5346</v>
      </c>
      <c r="U1056" s="23" t="s">
        <v>74</v>
      </c>
      <c r="V1056" s="23"/>
      <c r="W1056" s="23"/>
      <c r="X1056" s="25"/>
      <c r="Y1056" s="22"/>
      <c r="Z1056" s="22"/>
      <c r="AA1056" s="22"/>
      <c r="AB1056" s="22"/>
      <c r="AC1056" s="22"/>
      <c r="AD1056" s="25"/>
      <c r="AE1056" s="25"/>
      <c r="AF1056" s="25"/>
      <c r="AG1056" s="25"/>
      <c r="AH1056" s="25"/>
      <c r="AI1056" s="25"/>
      <c r="AJ1056" s="25"/>
      <c r="AK1056" s="25"/>
      <c r="AL1056" s="25"/>
      <c r="AM1056" s="25"/>
      <c r="AN1056" s="25"/>
      <c r="AO1056" s="25"/>
    </row>
    <row r="1057" ht="14.25" hidden="1" customHeight="1">
      <c r="A1057" s="37">
        <v>3508.0</v>
      </c>
      <c r="B1057" s="26"/>
      <c r="C1057" s="12" t="str">
        <f t="shared" si="1"/>
        <v>3508</v>
      </c>
      <c r="D1057" s="13">
        <v>42685.0</v>
      </c>
      <c r="E1057" s="15" t="s">
        <v>5351</v>
      </c>
      <c r="F1057" s="15" t="s">
        <v>25</v>
      </c>
      <c r="G1057" s="16" t="s">
        <v>5352</v>
      </c>
      <c r="H1057" s="17">
        <v>187000.0</v>
      </c>
      <c r="I1057" s="18" t="s">
        <v>97</v>
      </c>
      <c r="J1057" s="19"/>
      <c r="K1057" s="15" t="s">
        <v>5353</v>
      </c>
      <c r="L1057" s="20">
        <f t="shared" si="2"/>
        <v>42370</v>
      </c>
      <c r="M1057" s="20">
        <f t="shared" si="3"/>
        <v>42735</v>
      </c>
      <c r="N1057" s="39" t="s">
        <v>186</v>
      </c>
      <c r="O1057" s="40" t="s">
        <v>187</v>
      </c>
      <c r="P1057" s="15"/>
      <c r="Q1057" s="22" t="s">
        <v>5354</v>
      </c>
      <c r="R1057" s="22" t="s">
        <v>43</v>
      </c>
      <c r="S1057" s="22" t="s">
        <v>4251</v>
      </c>
      <c r="T1057" s="16" t="s">
        <v>5355</v>
      </c>
      <c r="U1057" s="23" t="s">
        <v>46</v>
      </c>
      <c r="V1057" s="23"/>
      <c r="W1057" s="23"/>
      <c r="X1057" s="22"/>
      <c r="Y1057" s="22"/>
      <c r="Z1057" s="22"/>
      <c r="AA1057" s="22"/>
      <c r="AB1057" s="25"/>
      <c r="AC1057" s="22"/>
      <c r="AD1057" s="22"/>
      <c r="AE1057" s="22"/>
      <c r="AF1057" s="22"/>
      <c r="AG1057" s="22"/>
      <c r="AH1057" s="22"/>
      <c r="AI1057" s="22"/>
      <c r="AJ1057" s="22"/>
      <c r="AK1057" s="22"/>
      <c r="AL1057" s="22"/>
      <c r="AM1057" s="22"/>
      <c r="AN1057" s="22"/>
      <c r="AO1057" s="22"/>
    </row>
    <row r="1058" ht="14.25" hidden="1" customHeight="1">
      <c r="A1058" s="37">
        <v>3509.0</v>
      </c>
      <c r="B1058" s="26">
        <v>1.0</v>
      </c>
      <c r="C1058" s="12" t="str">
        <f t="shared" si="1"/>
        <v>3509-01</v>
      </c>
      <c r="D1058" s="13">
        <v>42825.0</v>
      </c>
      <c r="E1058" s="15" t="s">
        <v>5356</v>
      </c>
      <c r="F1058" s="15" t="s">
        <v>25</v>
      </c>
      <c r="G1058" s="16" t="s">
        <v>5357</v>
      </c>
      <c r="H1058" s="17">
        <v>1939189.0</v>
      </c>
      <c r="I1058" s="18" t="s">
        <v>97</v>
      </c>
      <c r="J1058" s="19"/>
      <c r="K1058" s="15" t="s">
        <v>5358</v>
      </c>
      <c r="L1058" s="20">
        <f t="shared" si="2"/>
        <v>42530</v>
      </c>
      <c r="M1058" s="20">
        <f t="shared" si="3"/>
        <v>43624</v>
      </c>
      <c r="N1058" s="39" t="s">
        <v>186</v>
      </c>
      <c r="O1058" s="40" t="s">
        <v>187</v>
      </c>
      <c r="P1058" s="15"/>
      <c r="Q1058" s="22" t="s">
        <v>5359</v>
      </c>
      <c r="R1058" s="22" t="s">
        <v>5360</v>
      </c>
      <c r="S1058" s="22" t="s">
        <v>4697</v>
      </c>
      <c r="T1058" s="16" t="s">
        <v>5361</v>
      </c>
      <c r="U1058" s="23" t="s">
        <v>91</v>
      </c>
      <c r="V1058" s="23"/>
      <c r="W1058" s="23"/>
      <c r="X1058" s="22"/>
      <c r="Y1058" s="22"/>
      <c r="Z1058" s="22"/>
      <c r="AA1058" s="22"/>
      <c r="AB1058" s="22"/>
      <c r="AC1058" s="22"/>
      <c r="AD1058" s="22"/>
      <c r="AE1058" s="22"/>
      <c r="AF1058" s="22"/>
      <c r="AG1058" s="22"/>
      <c r="AH1058" s="22"/>
      <c r="AI1058" s="22"/>
      <c r="AJ1058" s="22"/>
      <c r="AK1058" s="22"/>
      <c r="AL1058" s="22"/>
      <c r="AM1058" s="22"/>
      <c r="AN1058" s="22"/>
      <c r="AO1058" s="22"/>
    </row>
    <row r="1059" ht="14.25" hidden="1" customHeight="1">
      <c r="A1059" s="26">
        <v>3510.0</v>
      </c>
      <c r="B1059" s="18">
        <v>2.0</v>
      </c>
      <c r="C1059" s="12" t="str">
        <f t="shared" si="1"/>
        <v>3510-02</v>
      </c>
      <c r="D1059" s="13">
        <v>43130.0</v>
      </c>
      <c r="E1059" s="79" t="s">
        <v>5362</v>
      </c>
      <c r="F1059" s="80" t="s">
        <v>25</v>
      </c>
      <c r="G1059" s="22" t="s">
        <v>5363</v>
      </c>
      <c r="H1059" s="17">
        <v>2204500.0</v>
      </c>
      <c r="I1059" s="18" t="s">
        <v>27</v>
      </c>
      <c r="J1059" s="23"/>
      <c r="K1059" s="16" t="s">
        <v>5364</v>
      </c>
      <c r="L1059" s="20">
        <f t="shared" si="2"/>
        <v>42339</v>
      </c>
      <c r="M1059" s="20">
        <f t="shared" si="3"/>
        <v>43549</v>
      </c>
      <c r="N1059" s="29" t="s">
        <v>29</v>
      </c>
      <c r="O1059" s="13" t="s">
        <v>30</v>
      </c>
      <c r="P1059" s="22" t="s">
        <v>3606</v>
      </c>
      <c r="Q1059" s="22" t="s">
        <v>5365</v>
      </c>
      <c r="R1059" s="22" t="s">
        <v>5365</v>
      </c>
      <c r="S1059" s="22" t="s">
        <v>5366</v>
      </c>
      <c r="T1059" s="14" t="s">
        <v>5367</v>
      </c>
      <c r="U1059" s="23" t="s">
        <v>285</v>
      </c>
      <c r="V1059" s="23"/>
      <c r="W1059" s="23"/>
      <c r="X1059" s="22"/>
      <c r="Y1059" s="22"/>
      <c r="Z1059" s="22"/>
      <c r="AA1059" s="22"/>
      <c r="AB1059" s="25"/>
      <c r="AC1059" s="22"/>
      <c r="AD1059" s="22"/>
      <c r="AE1059" s="22"/>
      <c r="AF1059" s="22"/>
      <c r="AG1059" s="22"/>
      <c r="AH1059" s="22"/>
      <c r="AI1059" s="22"/>
      <c r="AJ1059" s="22"/>
      <c r="AK1059" s="22"/>
      <c r="AL1059" s="22"/>
      <c r="AM1059" s="22"/>
      <c r="AN1059" s="22"/>
      <c r="AO1059" s="22"/>
    </row>
    <row r="1060" ht="14.25" customHeight="1">
      <c r="A1060" s="26">
        <v>3511.0</v>
      </c>
      <c r="B1060" s="18">
        <v>8.0</v>
      </c>
      <c r="C1060" s="12" t="str">
        <f t="shared" si="1"/>
        <v>3511-08</v>
      </c>
      <c r="D1060" s="13">
        <v>44393.0</v>
      </c>
      <c r="E1060" s="27" t="s">
        <v>5368</v>
      </c>
      <c r="F1060" s="28" t="s">
        <v>25</v>
      </c>
      <c r="G1060" s="62" t="s">
        <v>5369</v>
      </c>
      <c r="H1060" s="17">
        <v>3000000.0</v>
      </c>
      <c r="I1060" s="18" t="s">
        <v>97</v>
      </c>
      <c r="J1060" s="23"/>
      <c r="K1060" s="62" t="s">
        <v>5370</v>
      </c>
      <c r="L1060" s="20">
        <f t="shared" si="2"/>
        <v>42557</v>
      </c>
      <c r="M1060" s="20">
        <f t="shared" si="3"/>
        <v>44748</v>
      </c>
      <c r="N1060" s="29" t="s">
        <v>117</v>
      </c>
      <c r="O1060" s="18" t="s">
        <v>2436</v>
      </c>
      <c r="P1060" s="16" t="s">
        <v>5371</v>
      </c>
      <c r="Q1060" s="16" t="s">
        <v>5372</v>
      </c>
      <c r="R1060" s="16" t="s">
        <v>995</v>
      </c>
      <c r="S1060" s="61" t="s">
        <v>5373</v>
      </c>
      <c r="T1060" s="61" t="s">
        <v>5374</v>
      </c>
      <c r="U1060" s="23" t="s">
        <v>83</v>
      </c>
      <c r="V1060" s="24"/>
      <c r="W1060" s="23"/>
      <c r="X1060" s="22"/>
      <c r="Y1060" s="22"/>
      <c r="Z1060" s="22"/>
      <c r="AA1060" s="22"/>
      <c r="AB1060" s="22"/>
      <c r="AC1060" s="22"/>
      <c r="AD1060" s="22"/>
      <c r="AE1060" s="22"/>
      <c r="AF1060" s="22"/>
      <c r="AG1060" s="22"/>
      <c r="AH1060" s="22"/>
      <c r="AI1060" s="22"/>
      <c r="AJ1060" s="22"/>
      <c r="AK1060" s="22"/>
      <c r="AL1060" s="22"/>
      <c r="AM1060" s="22"/>
      <c r="AN1060" s="22"/>
      <c r="AO1060" s="22"/>
    </row>
    <row r="1061" ht="13.5" hidden="1" customHeight="1">
      <c r="A1061" s="37">
        <v>3512.0</v>
      </c>
      <c r="B1061" s="26">
        <v>2.0</v>
      </c>
      <c r="C1061" s="12" t="str">
        <f t="shared" si="1"/>
        <v>3512-02</v>
      </c>
      <c r="D1061" s="13">
        <v>44330.0</v>
      </c>
      <c r="E1061" s="15" t="s">
        <v>5375</v>
      </c>
      <c r="F1061" s="15" t="s">
        <v>25</v>
      </c>
      <c r="G1061" s="16" t="s">
        <v>5376</v>
      </c>
      <c r="H1061" s="17">
        <v>2275000.0</v>
      </c>
      <c r="I1061" s="18" t="s">
        <v>97</v>
      </c>
      <c r="J1061" s="19"/>
      <c r="K1061" s="15" t="s">
        <v>5377</v>
      </c>
      <c r="L1061" s="20">
        <f t="shared" si="2"/>
        <v>42186</v>
      </c>
      <c r="M1061" s="20">
        <f t="shared" si="3"/>
        <v>44377</v>
      </c>
      <c r="N1061" s="39" t="s">
        <v>186</v>
      </c>
      <c r="O1061" s="40" t="s">
        <v>187</v>
      </c>
      <c r="P1061" s="15"/>
      <c r="Q1061" s="22" t="s">
        <v>5378</v>
      </c>
      <c r="R1061" s="23" t="s">
        <v>43</v>
      </c>
      <c r="S1061" s="22" t="s">
        <v>5378</v>
      </c>
      <c r="T1061" s="16" t="s">
        <v>5379</v>
      </c>
      <c r="U1061" s="23" t="s">
        <v>46</v>
      </c>
      <c r="V1061" s="23"/>
      <c r="W1061" s="23"/>
      <c r="X1061" s="22"/>
      <c r="Y1061" s="22"/>
      <c r="Z1061" s="22"/>
      <c r="AA1061" s="22"/>
      <c r="AB1061" s="22"/>
      <c r="AC1061" s="22"/>
      <c r="AD1061" s="22"/>
      <c r="AE1061" s="22"/>
      <c r="AF1061" s="22"/>
      <c r="AG1061" s="22"/>
      <c r="AH1061" s="22"/>
      <c r="AI1061" s="22"/>
      <c r="AJ1061" s="22"/>
      <c r="AK1061" s="22"/>
      <c r="AL1061" s="22"/>
      <c r="AM1061" s="22"/>
      <c r="AN1061" s="22"/>
      <c r="AO1061" s="22"/>
    </row>
    <row r="1062" ht="14.25" customHeight="1">
      <c r="A1062" s="26">
        <v>3513.0</v>
      </c>
      <c r="B1062" s="18">
        <v>3.0</v>
      </c>
      <c r="C1062" s="12" t="str">
        <f t="shared" si="1"/>
        <v>3513-03</v>
      </c>
      <c r="D1062" s="13">
        <v>44225.0</v>
      </c>
      <c r="E1062" s="79" t="s">
        <v>5380</v>
      </c>
      <c r="F1062" s="80" t="s">
        <v>25</v>
      </c>
      <c r="G1062" s="22" t="s">
        <v>5381</v>
      </c>
      <c r="H1062" s="17">
        <v>2.0141667E7</v>
      </c>
      <c r="I1062" s="18" t="s">
        <v>27</v>
      </c>
      <c r="J1062" s="23"/>
      <c r="K1062" s="16" t="s">
        <v>5382</v>
      </c>
      <c r="L1062" s="20">
        <f t="shared" si="2"/>
        <v>42461</v>
      </c>
      <c r="M1062" s="20">
        <f t="shared" si="3"/>
        <v>45747</v>
      </c>
      <c r="N1062" s="29" t="s">
        <v>29</v>
      </c>
      <c r="O1062" s="13" t="s">
        <v>30</v>
      </c>
      <c r="P1062" s="22" t="s">
        <v>1237</v>
      </c>
      <c r="Q1062" s="22" t="s">
        <v>5383</v>
      </c>
      <c r="R1062" s="22" t="s">
        <v>5384</v>
      </c>
      <c r="S1062" s="22" t="s">
        <v>5385</v>
      </c>
      <c r="T1062" s="14" t="s">
        <v>5386</v>
      </c>
      <c r="U1062" s="23" t="s">
        <v>91</v>
      </c>
      <c r="V1062" s="23"/>
      <c r="W1062" s="23"/>
      <c r="X1062" s="22"/>
      <c r="Y1062" s="22"/>
      <c r="Z1062" s="22"/>
      <c r="AA1062" s="22"/>
      <c r="AB1062" s="22"/>
      <c r="AC1062" s="22"/>
      <c r="AD1062" s="22"/>
      <c r="AE1062" s="22"/>
      <c r="AF1062" s="22"/>
      <c r="AG1062" s="22"/>
      <c r="AH1062" s="22"/>
      <c r="AI1062" s="22"/>
      <c r="AJ1062" s="22"/>
      <c r="AK1062" s="22"/>
      <c r="AL1062" s="22"/>
      <c r="AM1062" s="22"/>
      <c r="AN1062" s="22"/>
      <c r="AO1062" s="22"/>
    </row>
    <row r="1063" ht="14.25" hidden="1" customHeight="1">
      <c r="A1063" s="26">
        <v>3514.0</v>
      </c>
      <c r="B1063" s="18"/>
      <c r="C1063" s="12" t="str">
        <f t="shared" si="1"/>
        <v>3514</v>
      </c>
      <c r="D1063" s="13">
        <v>42698.0</v>
      </c>
      <c r="E1063" s="27"/>
      <c r="F1063" s="28" t="s">
        <v>38</v>
      </c>
      <c r="G1063" s="16" t="s">
        <v>4435</v>
      </c>
      <c r="H1063" s="17">
        <v>193400.0</v>
      </c>
      <c r="I1063" s="18" t="s">
        <v>97</v>
      </c>
      <c r="J1063" s="23"/>
      <c r="K1063" s="16" t="s">
        <v>5387</v>
      </c>
      <c r="L1063" s="20">
        <f t="shared" si="2"/>
        <v>42629</v>
      </c>
      <c r="M1063" s="20">
        <f t="shared" si="3"/>
        <v>43100</v>
      </c>
      <c r="N1063" s="29" t="s">
        <v>117</v>
      </c>
      <c r="O1063" s="18" t="s">
        <v>1928</v>
      </c>
      <c r="P1063" s="23" t="s">
        <v>1929</v>
      </c>
      <c r="Q1063" s="16" t="s">
        <v>5388</v>
      </c>
      <c r="R1063" s="16" t="s">
        <v>5388</v>
      </c>
      <c r="S1063" s="16" t="s">
        <v>2331</v>
      </c>
      <c r="T1063" s="16" t="s">
        <v>5389</v>
      </c>
      <c r="U1063" s="23" t="s">
        <v>91</v>
      </c>
      <c r="V1063" s="23"/>
      <c r="W1063" s="23"/>
      <c r="X1063" s="22"/>
      <c r="Y1063" s="22"/>
      <c r="Z1063" s="22"/>
      <c r="AA1063" s="22"/>
      <c r="AB1063" s="22"/>
      <c r="AC1063" s="22"/>
      <c r="AD1063" s="22"/>
      <c r="AE1063" s="22"/>
      <c r="AF1063" s="22"/>
      <c r="AG1063" s="22"/>
      <c r="AH1063" s="22"/>
      <c r="AI1063" s="22"/>
      <c r="AJ1063" s="22"/>
      <c r="AK1063" s="22"/>
      <c r="AL1063" s="22"/>
      <c r="AM1063" s="22"/>
      <c r="AN1063" s="22"/>
      <c r="AO1063" s="22"/>
    </row>
    <row r="1064" ht="14.25" hidden="1" customHeight="1">
      <c r="A1064" s="26">
        <v>3515.0</v>
      </c>
      <c r="B1064" s="18"/>
      <c r="C1064" s="12" t="str">
        <f t="shared" si="1"/>
        <v>3515</v>
      </c>
      <c r="D1064" s="13">
        <v>42698.0</v>
      </c>
      <c r="E1064" s="27"/>
      <c r="F1064" s="28" t="s">
        <v>38</v>
      </c>
      <c r="G1064" s="16" t="s">
        <v>5390</v>
      </c>
      <c r="H1064" s="17">
        <v>35000.0</v>
      </c>
      <c r="I1064" s="18" t="s">
        <v>97</v>
      </c>
      <c r="J1064" s="23"/>
      <c r="K1064" s="16" t="s">
        <v>5032</v>
      </c>
      <c r="L1064" s="20">
        <f t="shared" si="2"/>
        <v>42450</v>
      </c>
      <c r="M1064" s="20">
        <f t="shared" si="3"/>
        <v>42735</v>
      </c>
      <c r="N1064" s="29" t="s">
        <v>117</v>
      </c>
      <c r="O1064" s="18" t="s">
        <v>1928</v>
      </c>
      <c r="P1064" s="23" t="s">
        <v>1929</v>
      </c>
      <c r="Q1064" s="16" t="s">
        <v>2991</v>
      </c>
      <c r="R1064" s="16" t="s">
        <v>2991</v>
      </c>
      <c r="S1064" s="16" t="s">
        <v>2331</v>
      </c>
      <c r="T1064" s="16"/>
      <c r="U1064" s="23" t="s">
        <v>91</v>
      </c>
      <c r="V1064" s="23"/>
      <c r="W1064" s="23"/>
      <c r="X1064" s="22"/>
      <c r="Y1064" s="25"/>
      <c r="Z1064" s="25"/>
      <c r="AA1064" s="25"/>
      <c r="AB1064" s="22"/>
      <c r="AC1064" s="22"/>
      <c r="AD1064" s="22"/>
      <c r="AE1064" s="22"/>
      <c r="AF1064" s="22"/>
      <c r="AG1064" s="22"/>
      <c r="AH1064" s="22"/>
      <c r="AI1064" s="22"/>
      <c r="AJ1064" s="22"/>
      <c r="AK1064" s="22"/>
      <c r="AL1064" s="22"/>
      <c r="AM1064" s="22"/>
      <c r="AN1064" s="22"/>
      <c r="AO1064" s="22"/>
    </row>
    <row r="1065" ht="14.25" hidden="1" customHeight="1">
      <c r="A1065" s="26">
        <v>3516.0</v>
      </c>
      <c r="B1065" s="18">
        <v>4.0</v>
      </c>
      <c r="C1065" s="12" t="str">
        <f t="shared" si="1"/>
        <v>3516-04</v>
      </c>
      <c r="D1065" s="13">
        <v>43118.0</v>
      </c>
      <c r="E1065" s="65" t="s">
        <v>5391</v>
      </c>
      <c r="F1065" s="80" t="s">
        <v>38</v>
      </c>
      <c r="G1065" s="22" t="s">
        <v>3553</v>
      </c>
      <c r="H1065" s="17">
        <v>211022.0</v>
      </c>
      <c r="I1065" s="18" t="s">
        <v>27</v>
      </c>
      <c r="J1065" s="23"/>
      <c r="K1065" s="16" t="s">
        <v>5392</v>
      </c>
      <c r="L1065" s="20">
        <f t="shared" si="2"/>
        <v>42681</v>
      </c>
      <c r="M1065" s="20">
        <f t="shared" si="3"/>
        <v>43332</v>
      </c>
      <c r="N1065" s="29" t="s">
        <v>29</v>
      </c>
      <c r="O1065" s="18" t="s">
        <v>2600</v>
      </c>
      <c r="P1065" s="22" t="s">
        <v>3580</v>
      </c>
      <c r="Q1065" s="22" t="s">
        <v>5393</v>
      </c>
      <c r="R1065" s="16" t="s">
        <v>1198</v>
      </c>
      <c r="S1065" s="22" t="s">
        <v>5394</v>
      </c>
      <c r="T1065" s="14" t="s">
        <v>5395</v>
      </c>
      <c r="U1065" s="23" t="s">
        <v>683</v>
      </c>
      <c r="V1065" s="23"/>
      <c r="W1065" s="23"/>
      <c r="X1065" s="22"/>
      <c r="Y1065" s="22"/>
      <c r="Z1065" s="22"/>
      <c r="AA1065" s="22"/>
      <c r="AB1065" s="22"/>
      <c r="AC1065" s="22"/>
      <c r="AD1065" s="22"/>
      <c r="AE1065" s="22"/>
      <c r="AF1065" s="22"/>
      <c r="AG1065" s="22"/>
      <c r="AH1065" s="22"/>
      <c r="AI1065" s="22"/>
      <c r="AJ1065" s="22"/>
      <c r="AK1065" s="22"/>
      <c r="AL1065" s="22"/>
      <c r="AM1065" s="22"/>
      <c r="AN1065" s="22"/>
      <c r="AO1065" s="22"/>
    </row>
    <row r="1066" ht="14.25" hidden="1" customHeight="1">
      <c r="A1066" s="26">
        <v>3517.0</v>
      </c>
      <c r="B1066" s="18"/>
      <c r="C1066" s="12" t="str">
        <f t="shared" si="1"/>
        <v>3517</v>
      </c>
      <c r="D1066" s="13">
        <v>42704.0</v>
      </c>
      <c r="E1066" s="79" t="s">
        <v>5396</v>
      </c>
      <c r="F1066" s="80" t="s">
        <v>25</v>
      </c>
      <c r="G1066" s="22" t="s">
        <v>5397</v>
      </c>
      <c r="H1066" s="17">
        <v>105000.0</v>
      </c>
      <c r="I1066" s="18" t="s">
        <v>97</v>
      </c>
      <c r="J1066" s="23"/>
      <c r="K1066" s="16" t="s">
        <v>5398</v>
      </c>
      <c r="L1066" s="20">
        <f t="shared" si="2"/>
        <v>42689</v>
      </c>
      <c r="M1066" s="20">
        <f t="shared" si="3"/>
        <v>43434</v>
      </c>
      <c r="N1066" s="29" t="s">
        <v>29</v>
      </c>
      <c r="O1066" s="18" t="s">
        <v>1386</v>
      </c>
      <c r="P1066" s="22" t="s">
        <v>5399</v>
      </c>
      <c r="Q1066" s="22" t="s">
        <v>5400</v>
      </c>
      <c r="R1066" s="22" t="s">
        <v>3961</v>
      </c>
      <c r="S1066" s="22" t="s">
        <v>5401</v>
      </c>
      <c r="T1066" s="14" t="s">
        <v>5402</v>
      </c>
      <c r="U1066" s="23" t="s">
        <v>59</v>
      </c>
      <c r="V1066" s="23"/>
      <c r="W1066" s="23"/>
      <c r="X1066" s="22"/>
      <c r="Y1066" s="22"/>
      <c r="Z1066" s="22"/>
      <c r="AA1066" s="22"/>
      <c r="AB1066" s="22"/>
      <c r="AC1066" s="22"/>
      <c r="AD1066" s="22"/>
      <c r="AE1066" s="22"/>
      <c r="AF1066" s="22"/>
      <c r="AG1066" s="22"/>
      <c r="AH1066" s="22"/>
      <c r="AI1066" s="22"/>
      <c r="AJ1066" s="22"/>
      <c r="AK1066" s="22"/>
      <c r="AL1066" s="22"/>
      <c r="AM1066" s="22"/>
      <c r="AN1066" s="22"/>
      <c r="AO1066" s="22"/>
    </row>
    <row r="1067" ht="14.25" hidden="1" customHeight="1">
      <c r="A1067" s="26">
        <v>3518.0</v>
      </c>
      <c r="B1067" s="18">
        <v>3.0</v>
      </c>
      <c r="C1067" s="12" t="str">
        <f t="shared" si="1"/>
        <v>3518-03</v>
      </c>
      <c r="D1067" s="13">
        <v>43627.0</v>
      </c>
      <c r="E1067" s="79" t="s">
        <v>5403</v>
      </c>
      <c r="F1067" s="80" t="s">
        <v>38</v>
      </c>
      <c r="G1067" s="22" t="s">
        <v>5404</v>
      </c>
      <c r="H1067" s="17">
        <v>6499662.0</v>
      </c>
      <c r="I1067" s="18" t="s">
        <v>660</v>
      </c>
      <c r="J1067" s="23"/>
      <c r="K1067" s="16" t="s">
        <v>5405</v>
      </c>
      <c r="L1067" s="20">
        <f t="shared" si="2"/>
        <v>42642</v>
      </c>
      <c r="M1067" s="20">
        <f t="shared" si="3"/>
        <v>43738</v>
      </c>
      <c r="N1067" s="29" t="s">
        <v>29</v>
      </c>
      <c r="O1067" s="18" t="s">
        <v>662</v>
      </c>
      <c r="P1067" s="22" t="s">
        <v>3082</v>
      </c>
      <c r="Q1067" s="22" t="s">
        <v>5406</v>
      </c>
      <c r="R1067" s="22" t="s">
        <v>1021</v>
      </c>
      <c r="S1067" s="22" t="s">
        <v>934</v>
      </c>
      <c r="T1067" s="14" t="s">
        <v>5407</v>
      </c>
      <c r="U1067" s="23" t="s">
        <v>91</v>
      </c>
      <c r="V1067" s="23"/>
      <c r="W1067" s="23"/>
      <c r="X1067" s="22"/>
      <c r="Y1067" s="22"/>
      <c r="Z1067" s="22"/>
      <c r="AA1067" s="22"/>
      <c r="AB1067" s="22"/>
      <c r="AC1067" s="22"/>
      <c r="AD1067" s="22"/>
      <c r="AE1067" s="22"/>
      <c r="AF1067" s="22"/>
      <c r="AG1067" s="22"/>
      <c r="AH1067" s="22"/>
      <c r="AI1067" s="22"/>
      <c r="AJ1067" s="22"/>
      <c r="AK1067" s="22"/>
      <c r="AL1067" s="22"/>
      <c r="AM1067" s="22"/>
      <c r="AN1067" s="22"/>
      <c r="AO1067" s="22"/>
    </row>
    <row r="1068" ht="14.25" customHeight="1">
      <c r="A1068" s="26">
        <v>3519.0</v>
      </c>
      <c r="B1068" s="18">
        <v>15.0</v>
      </c>
      <c r="C1068" s="12" t="str">
        <f t="shared" si="1"/>
        <v>3519-15</v>
      </c>
      <c r="D1068" s="59">
        <v>44475.0</v>
      </c>
      <c r="E1068" s="79" t="s">
        <v>5408</v>
      </c>
      <c r="F1068" s="80" t="s">
        <v>25</v>
      </c>
      <c r="G1068" s="22" t="s">
        <v>5409</v>
      </c>
      <c r="H1068" s="17">
        <v>3.109E7</v>
      </c>
      <c r="I1068" s="18" t="s">
        <v>27</v>
      </c>
      <c r="J1068" s="23"/>
      <c r="K1068" s="16" t="s">
        <v>5410</v>
      </c>
      <c r="L1068" s="20">
        <f t="shared" si="2"/>
        <v>42586</v>
      </c>
      <c r="M1068" s="20">
        <f t="shared" si="3"/>
        <v>44776</v>
      </c>
      <c r="N1068" s="29" t="s">
        <v>29</v>
      </c>
      <c r="O1068" s="13" t="s">
        <v>30</v>
      </c>
      <c r="P1068" s="22" t="s">
        <v>1237</v>
      </c>
      <c r="Q1068" s="61" t="s">
        <v>5411</v>
      </c>
      <c r="R1068" s="22" t="s">
        <v>5412</v>
      </c>
      <c r="S1068" s="22" t="s">
        <v>5413</v>
      </c>
      <c r="T1068" s="14" t="s">
        <v>5414</v>
      </c>
      <c r="U1068" s="23" t="s">
        <v>91</v>
      </c>
      <c r="V1068" s="23"/>
      <c r="W1068" s="23"/>
      <c r="X1068" s="22"/>
      <c r="Y1068" s="22"/>
      <c r="Z1068" s="22"/>
      <c r="AA1068" s="22"/>
      <c r="AB1068" s="22"/>
      <c r="AC1068" s="22"/>
      <c r="AD1068" s="22"/>
      <c r="AE1068" s="22"/>
      <c r="AF1068" s="22"/>
      <c r="AG1068" s="22"/>
      <c r="AH1068" s="22"/>
      <c r="AI1068" s="22"/>
      <c r="AJ1068" s="22"/>
      <c r="AK1068" s="22"/>
      <c r="AL1068" s="22"/>
      <c r="AM1068" s="22"/>
      <c r="AN1068" s="22"/>
      <c r="AO1068" s="22"/>
    </row>
    <row r="1069" ht="14.25" hidden="1" customHeight="1">
      <c r="A1069" s="26">
        <v>3520.0</v>
      </c>
      <c r="B1069" s="18">
        <v>2.0</v>
      </c>
      <c r="C1069" s="12" t="str">
        <f t="shared" si="1"/>
        <v>3520-02</v>
      </c>
      <c r="D1069" s="13">
        <v>43301.0</v>
      </c>
      <c r="E1069" s="27"/>
      <c r="F1069" s="28" t="s">
        <v>25</v>
      </c>
      <c r="G1069" s="16" t="s">
        <v>5415</v>
      </c>
      <c r="H1069" s="17">
        <v>1093930.0</v>
      </c>
      <c r="I1069" s="18" t="s">
        <v>97</v>
      </c>
      <c r="J1069" s="23"/>
      <c r="K1069" s="16" t="s">
        <v>5416</v>
      </c>
      <c r="L1069" s="20">
        <f t="shared" si="2"/>
        <v>42676</v>
      </c>
      <c r="M1069" s="20">
        <f t="shared" si="3"/>
        <v>43646</v>
      </c>
      <c r="N1069" s="29" t="s">
        <v>117</v>
      </c>
      <c r="O1069" s="18" t="s">
        <v>164</v>
      </c>
      <c r="P1069" s="16" t="s">
        <v>753</v>
      </c>
      <c r="Q1069" s="16" t="s">
        <v>5179</v>
      </c>
      <c r="R1069" s="16" t="s">
        <v>5417</v>
      </c>
      <c r="S1069" s="16" t="s">
        <v>5179</v>
      </c>
      <c r="T1069" s="16" t="s">
        <v>5415</v>
      </c>
      <c r="U1069" s="23" t="s">
        <v>285</v>
      </c>
      <c r="V1069" s="23"/>
      <c r="W1069" s="23"/>
      <c r="X1069" s="22"/>
      <c r="Y1069" s="22"/>
      <c r="Z1069" s="22"/>
      <c r="AA1069" s="22"/>
      <c r="AB1069" s="22"/>
      <c r="AC1069" s="22"/>
      <c r="AD1069" s="22"/>
      <c r="AE1069" s="22"/>
      <c r="AF1069" s="22"/>
      <c r="AG1069" s="22"/>
      <c r="AH1069" s="22"/>
      <c r="AI1069" s="22"/>
      <c r="AJ1069" s="22"/>
      <c r="AK1069" s="22"/>
      <c r="AL1069" s="22"/>
      <c r="AM1069" s="22"/>
      <c r="AN1069" s="22"/>
      <c r="AO1069" s="22"/>
    </row>
    <row r="1070" ht="14.25" hidden="1" customHeight="1">
      <c r="A1070" s="26">
        <v>3521.0</v>
      </c>
      <c r="B1070" s="18"/>
      <c r="C1070" s="12" t="str">
        <f t="shared" si="1"/>
        <v>3521</v>
      </c>
      <c r="D1070" s="13">
        <v>42716.0</v>
      </c>
      <c r="E1070" s="27"/>
      <c r="F1070" s="80" t="s">
        <v>38</v>
      </c>
      <c r="G1070" s="16" t="s">
        <v>5418</v>
      </c>
      <c r="H1070" s="17">
        <v>72600.0</v>
      </c>
      <c r="I1070" s="18" t="s">
        <v>97</v>
      </c>
      <c r="J1070" s="23"/>
      <c r="K1070" s="16" t="s">
        <v>5419</v>
      </c>
      <c r="L1070" s="20">
        <f t="shared" si="2"/>
        <v>42271</v>
      </c>
      <c r="M1070" s="20">
        <f t="shared" si="3"/>
        <v>42794</v>
      </c>
      <c r="N1070" s="29" t="s">
        <v>117</v>
      </c>
      <c r="O1070" s="18" t="s">
        <v>164</v>
      </c>
      <c r="P1070" s="16" t="s">
        <v>753</v>
      </c>
      <c r="Q1070" s="16" t="s">
        <v>335</v>
      </c>
      <c r="R1070" s="16" t="s">
        <v>335</v>
      </c>
      <c r="S1070" s="16" t="s">
        <v>5420</v>
      </c>
      <c r="T1070" s="16" t="s">
        <v>5421</v>
      </c>
      <c r="U1070" s="23" t="s">
        <v>338</v>
      </c>
      <c r="V1070" s="23"/>
      <c r="W1070" s="23"/>
      <c r="X1070" s="22"/>
      <c r="Y1070" s="22"/>
      <c r="Z1070" s="67"/>
      <c r="AA1070" s="22"/>
      <c r="AB1070" s="22"/>
      <c r="AC1070" s="22"/>
      <c r="AD1070" s="22"/>
      <c r="AE1070" s="22"/>
      <c r="AF1070" s="22"/>
      <c r="AG1070" s="22"/>
      <c r="AH1070" s="22"/>
      <c r="AI1070" s="22"/>
      <c r="AJ1070" s="22"/>
      <c r="AK1070" s="22"/>
      <c r="AL1070" s="22"/>
      <c r="AM1070" s="22"/>
      <c r="AN1070" s="22"/>
      <c r="AO1070" s="22"/>
    </row>
    <row r="1071" ht="14.25" hidden="1" customHeight="1">
      <c r="A1071" s="26">
        <v>3522.0</v>
      </c>
      <c r="B1071" s="18">
        <v>1.0</v>
      </c>
      <c r="C1071" s="12" t="str">
        <f t="shared" si="1"/>
        <v>3522-01</v>
      </c>
      <c r="D1071" s="13">
        <v>43550.0</v>
      </c>
      <c r="E1071" s="79" t="s">
        <v>5422</v>
      </c>
      <c r="F1071" s="80" t="s">
        <v>38</v>
      </c>
      <c r="G1071" s="22" t="s">
        <v>5423</v>
      </c>
      <c r="H1071" s="17">
        <v>2.69E7</v>
      </c>
      <c r="I1071" s="18" t="s">
        <v>27</v>
      </c>
      <c r="J1071" s="23"/>
      <c r="K1071" s="16" t="s">
        <v>5424</v>
      </c>
      <c r="L1071" s="20">
        <f t="shared" si="2"/>
        <v>42712</v>
      </c>
      <c r="M1071" s="20">
        <f t="shared" si="3"/>
        <v>44286</v>
      </c>
      <c r="N1071" s="29" t="s">
        <v>29</v>
      </c>
      <c r="O1071" s="18" t="s">
        <v>662</v>
      </c>
      <c r="P1071" s="22" t="s">
        <v>5425</v>
      </c>
      <c r="Q1071" s="22" t="s">
        <v>4516</v>
      </c>
      <c r="R1071" s="22" t="s">
        <v>1021</v>
      </c>
      <c r="S1071" s="22" t="s">
        <v>5425</v>
      </c>
      <c r="T1071" s="14" t="s">
        <v>5426</v>
      </c>
      <c r="U1071" s="23" t="s">
        <v>74</v>
      </c>
      <c r="V1071" s="23"/>
      <c r="W1071" s="23"/>
      <c r="X1071" s="22"/>
      <c r="Y1071" s="22"/>
      <c r="Z1071" s="22"/>
      <c r="AA1071" s="22"/>
      <c r="AB1071" s="22"/>
      <c r="AC1071" s="22"/>
      <c r="AD1071" s="22"/>
      <c r="AE1071" s="22"/>
      <c r="AF1071" s="22"/>
      <c r="AG1071" s="22"/>
      <c r="AH1071" s="22"/>
      <c r="AI1071" s="22"/>
      <c r="AJ1071" s="22"/>
      <c r="AK1071" s="22"/>
      <c r="AL1071" s="22"/>
      <c r="AM1071" s="22"/>
      <c r="AN1071" s="22"/>
      <c r="AO1071" s="22"/>
    </row>
    <row r="1072" ht="14.25" hidden="1" customHeight="1">
      <c r="A1072" s="26">
        <v>3523.0</v>
      </c>
      <c r="B1072" s="18">
        <v>9.0</v>
      </c>
      <c r="C1072" s="12" t="str">
        <f t="shared" si="1"/>
        <v>3523-09</v>
      </c>
      <c r="D1072" s="13">
        <v>44468.0</v>
      </c>
      <c r="E1072" s="79" t="s">
        <v>5427</v>
      </c>
      <c r="F1072" s="80" t="s">
        <v>25</v>
      </c>
      <c r="G1072" s="22" t="s">
        <v>5428</v>
      </c>
      <c r="H1072" s="17">
        <v>2.6157418E7</v>
      </c>
      <c r="I1072" s="18" t="s">
        <v>27</v>
      </c>
      <c r="J1072" s="23"/>
      <c r="K1072" s="16" t="s">
        <v>5429</v>
      </c>
      <c r="L1072" s="20">
        <f t="shared" si="2"/>
        <v>42671</v>
      </c>
      <c r="M1072" s="20">
        <f t="shared" si="3"/>
        <v>44496</v>
      </c>
      <c r="N1072" s="29" t="s">
        <v>29</v>
      </c>
      <c r="O1072" s="13" t="s">
        <v>30</v>
      </c>
      <c r="P1072" s="22" t="s">
        <v>1237</v>
      </c>
      <c r="Q1072" s="61" t="s">
        <v>5430</v>
      </c>
      <c r="R1072" s="22" t="s">
        <v>5431</v>
      </c>
      <c r="S1072" s="22" t="s">
        <v>5432</v>
      </c>
      <c r="T1072" s="14" t="s">
        <v>5433</v>
      </c>
      <c r="U1072" s="23" t="s">
        <v>285</v>
      </c>
      <c r="V1072" s="23"/>
      <c r="W1072" s="23"/>
      <c r="X1072" s="22"/>
      <c r="Y1072" s="22"/>
      <c r="Z1072" s="64"/>
      <c r="AA1072" s="22"/>
      <c r="AB1072" s="22"/>
      <c r="AC1072" s="22"/>
      <c r="AD1072" s="22"/>
      <c r="AE1072" s="22"/>
      <c r="AF1072" s="22"/>
      <c r="AG1072" s="22"/>
      <c r="AH1072" s="22"/>
      <c r="AI1072" s="22"/>
      <c r="AJ1072" s="22"/>
      <c r="AK1072" s="22"/>
      <c r="AL1072" s="22"/>
      <c r="AM1072" s="22"/>
      <c r="AN1072" s="22"/>
      <c r="AO1072" s="22"/>
    </row>
    <row r="1073" ht="14.25" hidden="1" customHeight="1">
      <c r="A1073" s="91">
        <v>3524.0</v>
      </c>
      <c r="B1073" s="26">
        <v>16.0</v>
      </c>
      <c r="C1073" s="12" t="str">
        <f t="shared" si="1"/>
        <v>3524-16</v>
      </c>
      <c r="D1073" s="29">
        <v>44033.0</v>
      </c>
      <c r="E1073" s="14" t="s">
        <v>5434</v>
      </c>
      <c r="F1073" s="15" t="s">
        <v>25</v>
      </c>
      <c r="G1073" s="16" t="s">
        <v>5435</v>
      </c>
      <c r="H1073" s="17">
        <v>2.059727E7</v>
      </c>
      <c r="I1073" s="18" t="s">
        <v>27</v>
      </c>
      <c r="J1073" s="32"/>
      <c r="K1073" s="14" t="s">
        <v>5436</v>
      </c>
      <c r="L1073" s="20">
        <f t="shared" si="2"/>
        <v>42620</v>
      </c>
      <c r="M1073" s="20">
        <f t="shared" si="3"/>
        <v>44043</v>
      </c>
      <c r="N1073" s="29" t="s">
        <v>29</v>
      </c>
      <c r="O1073" s="13" t="s">
        <v>30</v>
      </c>
      <c r="P1073" s="14" t="s">
        <v>1237</v>
      </c>
      <c r="Q1073" s="22" t="s">
        <v>5437</v>
      </c>
      <c r="R1073" s="22" t="s">
        <v>335</v>
      </c>
      <c r="S1073" s="22" t="s">
        <v>5438</v>
      </c>
      <c r="T1073" s="16" t="s">
        <v>5439</v>
      </c>
      <c r="U1073" s="23" t="s">
        <v>338</v>
      </c>
      <c r="V1073" s="23"/>
      <c r="W1073" s="22"/>
      <c r="X1073" s="22"/>
      <c r="Y1073" s="22"/>
      <c r="Z1073" s="22"/>
      <c r="AA1073" s="22"/>
      <c r="AB1073" s="22"/>
      <c r="AC1073" s="25"/>
      <c r="AD1073" s="22"/>
      <c r="AE1073" s="22"/>
      <c r="AF1073" s="22"/>
      <c r="AG1073" s="22"/>
      <c r="AH1073" s="22"/>
      <c r="AI1073" s="22"/>
      <c r="AJ1073" s="22"/>
      <c r="AK1073" s="22"/>
      <c r="AL1073" s="22"/>
      <c r="AM1073" s="22"/>
      <c r="AN1073" s="22"/>
      <c r="AO1073" s="22"/>
    </row>
    <row r="1074" ht="14.25" hidden="1" customHeight="1">
      <c r="A1074" s="26">
        <v>3525.0</v>
      </c>
      <c r="B1074" s="18"/>
      <c r="C1074" s="12" t="str">
        <f t="shared" si="1"/>
        <v>3525</v>
      </c>
      <c r="D1074" s="13">
        <v>42716.0</v>
      </c>
      <c r="E1074" s="79" t="s">
        <v>5440</v>
      </c>
      <c r="F1074" s="80" t="s">
        <v>25</v>
      </c>
      <c r="G1074" s="22" t="s">
        <v>5441</v>
      </c>
      <c r="H1074" s="17">
        <v>2.4781865E7</v>
      </c>
      <c r="I1074" s="18" t="s">
        <v>27</v>
      </c>
      <c r="J1074" s="23"/>
      <c r="K1074" s="16" t="s">
        <v>5442</v>
      </c>
      <c r="L1074" s="20">
        <f t="shared" si="2"/>
        <v>42675</v>
      </c>
      <c r="M1074" s="20">
        <f t="shared" si="3"/>
        <v>44136</v>
      </c>
      <c r="N1074" s="29" t="s">
        <v>29</v>
      </c>
      <c r="O1074" s="13" t="s">
        <v>30</v>
      </c>
      <c r="P1074" s="22" t="s">
        <v>5201</v>
      </c>
      <c r="Q1074" s="22" t="s">
        <v>5443</v>
      </c>
      <c r="R1074" s="22" t="s">
        <v>105</v>
      </c>
      <c r="S1074" s="22" t="s">
        <v>5444</v>
      </c>
      <c r="T1074" s="14" t="s">
        <v>5445</v>
      </c>
      <c r="U1074" s="23" t="s">
        <v>74</v>
      </c>
      <c r="V1074" s="23"/>
      <c r="W1074" s="23"/>
      <c r="X1074" s="22"/>
      <c r="Y1074" s="22"/>
      <c r="Z1074" s="22"/>
      <c r="AA1074" s="22"/>
      <c r="AB1074" s="22"/>
      <c r="AC1074" s="22"/>
      <c r="AD1074" s="22"/>
      <c r="AE1074" s="22"/>
      <c r="AF1074" s="22"/>
      <c r="AG1074" s="22"/>
      <c r="AH1074" s="22"/>
      <c r="AI1074" s="22"/>
      <c r="AJ1074" s="22"/>
      <c r="AK1074" s="22"/>
      <c r="AL1074" s="22"/>
      <c r="AM1074" s="22"/>
      <c r="AN1074" s="22"/>
      <c r="AO1074" s="22"/>
    </row>
    <row r="1075" ht="14.25" hidden="1" customHeight="1">
      <c r="A1075" s="26">
        <v>3526.0</v>
      </c>
      <c r="B1075" s="18"/>
      <c r="C1075" s="12" t="str">
        <f t="shared" si="1"/>
        <v>3526</v>
      </c>
      <c r="D1075" s="13">
        <v>42716.0</v>
      </c>
      <c r="E1075" s="27"/>
      <c r="F1075" s="80" t="s">
        <v>38</v>
      </c>
      <c r="G1075" s="16" t="s">
        <v>5446</v>
      </c>
      <c r="H1075" s="17">
        <v>213000.0</v>
      </c>
      <c r="I1075" s="18" t="s">
        <v>97</v>
      </c>
      <c r="J1075" s="23"/>
      <c r="K1075" s="16" t="s">
        <v>5447</v>
      </c>
      <c r="L1075" s="20">
        <f t="shared" si="2"/>
        <v>42101</v>
      </c>
      <c r="M1075" s="20">
        <f t="shared" si="3"/>
        <v>42753</v>
      </c>
      <c r="N1075" s="29" t="s">
        <v>117</v>
      </c>
      <c r="O1075" s="18" t="s">
        <v>4412</v>
      </c>
      <c r="P1075" s="23" t="s">
        <v>4412</v>
      </c>
      <c r="Q1075" s="16" t="s">
        <v>5448</v>
      </c>
      <c r="R1075" s="16" t="s">
        <v>1021</v>
      </c>
      <c r="S1075" s="16" t="s">
        <v>5448</v>
      </c>
      <c r="T1075" s="16" t="s">
        <v>5449</v>
      </c>
      <c r="U1075" s="23" t="s">
        <v>74</v>
      </c>
      <c r="V1075" s="24"/>
      <c r="W1075" s="23"/>
      <c r="X1075" s="22"/>
      <c r="Y1075" s="22"/>
      <c r="Z1075" s="22"/>
      <c r="AA1075" s="22"/>
      <c r="AB1075" s="22"/>
      <c r="AC1075" s="22"/>
      <c r="AD1075" s="22"/>
      <c r="AE1075" s="22"/>
      <c r="AF1075" s="22"/>
      <c r="AG1075" s="22"/>
      <c r="AH1075" s="22"/>
      <c r="AI1075" s="22"/>
      <c r="AJ1075" s="22"/>
      <c r="AK1075" s="22"/>
      <c r="AL1075" s="22"/>
      <c r="AM1075" s="22"/>
      <c r="AN1075" s="22"/>
      <c r="AO1075" s="22"/>
    </row>
    <row r="1076" ht="14.25" hidden="1" customHeight="1">
      <c r="A1076" s="37">
        <v>3527.0</v>
      </c>
      <c r="B1076" s="26">
        <v>2.0</v>
      </c>
      <c r="C1076" s="12" t="str">
        <f t="shared" si="1"/>
        <v>3527-02</v>
      </c>
      <c r="D1076" s="13">
        <v>42716.0</v>
      </c>
      <c r="E1076" s="15" t="s">
        <v>5450</v>
      </c>
      <c r="F1076" s="15" t="s">
        <v>25</v>
      </c>
      <c r="G1076" s="16" t="s">
        <v>5451</v>
      </c>
      <c r="H1076" s="17">
        <v>1337535.0</v>
      </c>
      <c r="I1076" s="18" t="s">
        <v>97</v>
      </c>
      <c r="J1076" s="19"/>
      <c r="K1076" s="15" t="s">
        <v>5452</v>
      </c>
      <c r="L1076" s="20">
        <f t="shared" si="2"/>
        <v>42251</v>
      </c>
      <c r="M1076" s="20">
        <f t="shared" si="3"/>
        <v>43072</v>
      </c>
      <c r="N1076" s="39" t="s">
        <v>186</v>
      </c>
      <c r="O1076" s="40" t="s">
        <v>187</v>
      </c>
      <c r="P1076" s="15"/>
      <c r="Q1076" s="22" t="s">
        <v>5453</v>
      </c>
      <c r="R1076" s="22" t="s">
        <v>5454</v>
      </c>
      <c r="S1076" s="22" t="s">
        <v>5453</v>
      </c>
      <c r="T1076" s="16" t="s">
        <v>5455</v>
      </c>
      <c r="U1076" s="23" t="s">
        <v>3324</v>
      </c>
      <c r="V1076" s="23"/>
      <c r="W1076" s="23"/>
      <c r="X1076" s="22"/>
      <c r="Y1076" s="22"/>
      <c r="Z1076" s="22"/>
      <c r="AA1076" s="22"/>
      <c r="AB1076" s="22"/>
      <c r="AC1076" s="22"/>
      <c r="AD1076" s="22"/>
      <c r="AE1076" s="22"/>
      <c r="AF1076" s="22"/>
      <c r="AG1076" s="22"/>
      <c r="AH1076" s="22"/>
      <c r="AI1076" s="22"/>
      <c r="AJ1076" s="22"/>
      <c r="AK1076" s="22"/>
      <c r="AL1076" s="22"/>
      <c r="AM1076" s="22"/>
      <c r="AN1076" s="22"/>
      <c r="AO1076" s="22"/>
    </row>
    <row r="1077" ht="14.25" customHeight="1">
      <c r="A1077" s="11">
        <v>3528.0</v>
      </c>
      <c r="B1077" s="18">
        <v>4.0</v>
      </c>
      <c r="C1077" s="12" t="str">
        <f t="shared" si="1"/>
        <v>3528-04</v>
      </c>
      <c r="D1077" s="59">
        <v>44392.0</v>
      </c>
      <c r="E1077" s="79" t="s">
        <v>5456</v>
      </c>
      <c r="F1077" s="79" t="s">
        <v>25</v>
      </c>
      <c r="G1077" s="22" t="s">
        <v>5457</v>
      </c>
      <c r="H1077" s="17">
        <v>8898995.0</v>
      </c>
      <c r="I1077" s="18" t="s">
        <v>27</v>
      </c>
      <c r="J1077" s="23"/>
      <c r="K1077" s="62" t="s">
        <v>5458</v>
      </c>
      <c r="L1077" s="20">
        <f t="shared" si="2"/>
        <v>42607</v>
      </c>
      <c r="M1077" s="20">
        <f t="shared" si="3"/>
        <v>45016</v>
      </c>
      <c r="N1077" s="13" t="s">
        <v>29</v>
      </c>
      <c r="O1077" s="13" t="s">
        <v>30</v>
      </c>
      <c r="P1077" s="22" t="s">
        <v>31</v>
      </c>
      <c r="Q1077" s="22" t="s">
        <v>5459</v>
      </c>
      <c r="R1077" s="22" t="s">
        <v>5365</v>
      </c>
      <c r="S1077" s="22" t="s">
        <v>5460</v>
      </c>
      <c r="T1077" s="14" t="s">
        <v>5461</v>
      </c>
      <c r="U1077" s="23" t="s">
        <v>338</v>
      </c>
      <c r="V1077" s="23"/>
      <c r="W1077" s="23"/>
      <c r="X1077" s="22"/>
      <c r="Y1077" s="22"/>
      <c r="Z1077" s="22"/>
      <c r="AA1077" s="22"/>
      <c r="AB1077" s="22"/>
      <c r="AC1077" s="22"/>
      <c r="AD1077" s="22"/>
      <c r="AE1077" s="22"/>
      <c r="AF1077" s="22"/>
      <c r="AG1077" s="22"/>
      <c r="AH1077" s="22"/>
      <c r="AI1077" s="22"/>
      <c r="AJ1077" s="22"/>
      <c r="AK1077" s="22"/>
      <c r="AL1077" s="22"/>
      <c r="AM1077" s="22"/>
      <c r="AN1077" s="22"/>
      <c r="AO1077" s="22"/>
    </row>
    <row r="1078" ht="14.25" hidden="1" customHeight="1">
      <c r="A1078" s="26">
        <v>3529.0</v>
      </c>
      <c r="B1078" s="26"/>
      <c r="C1078" s="12" t="str">
        <f t="shared" si="1"/>
        <v>3529</v>
      </c>
      <c r="D1078" s="13">
        <v>42719.0</v>
      </c>
      <c r="E1078" s="15" t="s">
        <v>5462</v>
      </c>
      <c r="F1078" s="15" t="s">
        <v>38</v>
      </c>
      <c r="G1078" s="16" t="s">
        <v>5463</v>
      </c>
      <c r="H1078" s="17">
        <v>1140533.0</v>
      </c>
      <c r="I1078" s="18" t="s">
        <v>97</v>
      </c>
      <c r="J1078" s="32"/>
      <c r="K1078" s="14" t="s">
        <v>5464</v>
      </c>
      <c r="L1078" s="20">
        <f t="shared" si="2"/>
        <v>42370</v>
      </c>
      <c r="M1078" s="20">
        <f t="shared" si="3"/>
        <v>43465</v>
      </c>
      <c r="N1078" s="29" t="s">
        <v>29</v>
      </c>
      <c r="O1078" s="18" t="s">
        <v>99</v>
      </c>
      <c r="P1078" s="38" t="s">
        <v>2013</v>
      </c>
      <c r="Q1078" s="22" t="s">
        <v>335</v>
      </c>
      <c r="R1078" s="22" t="s">
        <v>335</v>
      </c>
      <c r="S1078" s="22" t="s">
        <v>5465</v>
      </c>
      <c r="T1078" s="16" t="s">
        <v>5466</v>
      </c>
      <c r="U1078" s="23" t="s">
        <v>338</v>
      </c>
      <c r="V1078" s="23"/>
      <c r="W1078" s="23"/>
      <c r="X1078" s="22"/>
      <c r="Y1078" s="22"/>
      <c r="Z1078" s="22"/>
      <c r="AA1078" s="22"/>
      <c r="AB1078" s="2"/>
      <c r="AC1078" s="22"/>
      <c r="AD1078" s="22"/>
      <c r="AE1078" s="22"/>
      <c r="AF1078" s="22"/>
      <c r="AG1078" s="22"/>
      <c r="AH1078" s="22"/>
      <c r="AI1078" s="22"/>
      <c r="AJ1078" s="22"/>
      <c r="AK1078" s="22"/>
      <c r="AL1078" s="22"/>
      <c r="AM1078" s="22"/>
      <c r="AN1078" s="22"/>
      <c r="AO1078" s="22"/>
    </row>
    <row r="1079" ht="14.25" hidden="1" customHeight="1">
      <c r="A1079" s="26">
        <v>3530.0</v>
      </c>
      <c r="B1079" s="26">
        <v>6.0</v>
      </c>
      <c r="C1079" s="12" t="str">
        <f t="shared" si="1"/>
        <v>3530-06</v>
      </c>
      <c r="D1079" s="13">
        <v>43480.0</v>
      </c>
      <c r="E1079" s="15" t="s">
        <v>5467</v>
      </c>
      <c r="F1079" s="15" t="s">
        <v>25</v>
      </c>
      <c r="G1079" s="16" t="s">
        <v>5468</v>
      </c>
      <c r="H1079" s="17">
        <v>2052960.0</v>
      </c>
      <c r="I1079" s="18" t="s">
        <v>27</v>
      </c>
      <c r="J1079" s="32"/>
      <c r="K1079" s="14" t="s">
        <v>5469</v>
      </c>
      <c r="L1079" s="20">
        <f t="shared" si="2"/>
        <v>42611</v>
      </c>
      <c r="M1079" s="20">
        <f t="shared" si="3"/>
        <v>43522</v>
      </c>
      <c r="N1079" s="29" t="s">
        <v>29</v>
      </c>
      <c r="O1079" s="13" t="s">
        <v>30</v>
      </c>
      <c r="P1079" s="22" t="s">
        <v>31</v>
      </c>
      <c r="Q1079" s="92" t="s">
        <v>5470</v>
      </c>
      <c r="R1079" s="22" t="s">
        <v>3321</v>
      </c>
      <c r="S1079" s="22" t="s">
        <v>5471</v>
      </c>
      <c r="T1079" s="16" t="s">
        <v>5472</v>
      </c>
      <c r="U1079" s="23" t="s">
        <v>3324</v>
      </c>
      <c r="V1079" s="23"/>
      <c r="W1079" s="23"/>
      <c r="X1079" s="22"/>
      <c r="Y1079" s="22"/>
      <c r="Z1079" s="22"/>
      <c r="AA1079" s="22"/>
      <c r="AB1079" s="22"/>
      <c r="AC1079" s="22"/>
      <c r="AD1079" s="22"/>
      <c r="AE1079" s="22"/>
      <c r="AF1079" s="22"/>
      <c r="AG1079" s="22"/>
      <c r="AH1079" s="22"/>
      <c r="AI1079" s="22"/>
      <c r="AJ1079" s="22"/>
      <c r="AK1079" s="22"/>
      <c r="AL1079" s="22"/>
      <c r="AM1079" s="22"/>
      <c r="AN1079" s="22"/>
      <c r="AO1079" s="22"/>
    </row>
    <row r="1080" ht="14.25" hidden="1" customHeight="1">
      <c r="A1080" s="37">
        <v>3531.0</v>
      </c>
      <c r="B1080" s="26">
        <v>3.0</v>
      </c>
      <c r="C1080" s="12" t="str">
        <f t="shared" si="1"/>
        <v>3531-03</v>
      </c>
      <c r="D1080" s="13">
        <v>42900.0</v>
      </c>
      <c r="E1080" s="15"/>
      <c r="F1080" s="15" t="s">
        <v>38</v>
      </c>
      <c r="G1080" s="16" t="s">
        <v>5473</v>
      </c>
      <c r="H1080" s="17">
        <v>1080000.0</v>
      </c>
      <c r="I1080" s="18" t="s">
        <v>97</v>
      </c>
      <c r="J1080" s="93"/>
      <c r="K1080" s="15" t="s">
        <v>5474</v>
      </c>
      <c r="L1080" s="20">
        <f t="shared" si="2"/>
        <v>42339</v>
      </c>
      <c r="M1080" s="20">
        <f t="shared" si="3"/>
        <v>42947</v>
      </c>
      <c r="N1080" s="39" t="s">
        <v>186</v>
      </c>
      <c r="O1080" s="40" t="s">
        <v>187</v>
      </c>
      <c r="P1080" s="22"/>
      <c r="Q1080" s="22" t="s">
        <v>5475</v>
      </c>
      <c r="R1080" s="23" t="s">
        <v>5476</v>
      </c>
      <c r="S1080" s="16" t="s">
        <v>5477</v>
      </c>
      <c r="T1080" s="16" t="s">
        <v>5478</v>
      </c>
      <c r="U1080" s="23" t="s">
        <v>91</v>
      </c>
      <c r="V1080" s="23"/>
      <c r="W1080" s="23"/>
      <c r="X1080" s="22"/>
      <c r="Y1080" s="22"/>
      <c r="Z1080" s="22"/>
      <c r="AA1080" s="22"/>
      <c r="AB1080" s="25"/>
      <c r="AC1080" s="22"/>
      <c r="AD1080" s="22"/>
      <c r="AE1080" s="22"/>
      <c r="AF1080" s="22"/>
      <c r="AG1080" s="22"/>
      <c r="AH1080" s="22"/>
      <c r="AI1080" s="22"/>
      <c r="AJ1080" s="22"/>
      <c r="AK1080" s="22"/>
      <c r="AL1080" s="22"/>
      <c r="AM1080" s="22"/>
      <c r="AN1080" s="22"/>
      <c r="AO1080" s="22"/>
    </row>
    <row r="1081" ht="14.25" hidden="1" customHeight="1">
      <c r="A1081" s="37">
        <v>3532.0</v>
      </c>
      <c r="B1081" s="26">
        <v>1.0</v>
      </c>
      <c r="C1081" s="12" t="str">
        <f t="shared" si="1"/>
        <v>3532-01</v>
      </c>
      <c r="D1081" s="13">
        <v>43138.0</v>
      </c>
      <c r="E1081" s="15" t="s">
        <v>5479</v>
      </c>
      <c r="F1081" s="15" t="s">
        <v>25</v>
      </c>
      <c r="G1081" s="16" t="s">
        <v>5480</v>
      </c>
      <c r="H1081" s="17">
        <v>2340000.0</v>
      </c>
      <c r="I1081" s="18" t="s">
        <v>97</v>
      </c>
      <c r="J1081" s="19"/>
      <c r="K1081" s="15" t="s">
        <v>5481</v>
      </c>
      <c r="L1081" s="20">
        <f t="shared" si="2"/>
        <v>42583</v>
      </c>
      <c r="M1081" s="20">
        <f t="shared" si="3"/>
        <v>43312</v>
      </c>
      <c r="N1081" s="39" t="s">
        <v>186</v>
      </c>
      <c r="O1081" s="40" t="s">
        <v>187</v>
      </c>
      <c r="P1081" s="15"/>
      <c r="Q1081" s="22" t="s">
        <v>5482</v>
      </c>
      <c r="R1081" s="22" t="s">
        <v>1248</v>
      </c>
      <c r="S1081" s="22" t="s">
        <v>4878</v>
      </c>
      <c r="T1081" s="16" t="s">
        <v>5483</v>
      </c>
      <c r="U1081" s="23" t="s">
        <v>46</v>
      </c>
      <c r="V1081" s="23"/>
      <c r="W1081" s="23"/>
      <c r="X1081" s="22"/>
      <c r="Y1081" s="22"/>
      <c r="Z1081" s="22"/>
      <c r="AA1081" s="22"/>
      <c r="AB1081" s="22"/>
      <c r="AC1081" s="22"/>
      <c r="AD1081" s="22"/>
      <c r="AE1081" s="22"/>
      <c r="AF1081" s="22"/>
      <c r="AG1081" s="22"/>
      <c r="AH1081" s="22"/>
      <c r="AI1081" s="22"/>
      <c r="AJ1081" s="22"/>
      <c r="AK1081" s="22"/>
      <c r="AL1081" s="22"/>
      <c r="AM1081" s="22"/>
      <c r="AN1081" s="22"/>
      <c r="AO1081" s="22"/>
    </row>
    <row r="1082" ht="14.25" hidden="1" customHeight="1">
      <c r="A1082" s="26">
        <v>3533.0</v>
      </c>
      <c r="B1082" s="26"/>
      <c r="C1082" s="12" t="str">
        <f t="shared" si="1"/>
        <v>3533</v>
      </c>
      <c r="D1082" s="13">
        <v>42723.0</v>
      </c>
      <c r="E1082" s="15" t="s">
        <v>5484</v>
      </c>
      <c r="F1082" s="15" t="s">
        <v>25</v>
      </c>
      <c r="G1082" s="22" t="s">
        <v>5485</v>
      </c>
      <c r="H1082" s="17">
        <v>207919.0</v>
      </c>
      <c r="I1082" s="18" t="s">
        <v>97</v>
      </c>
      <c r="J1082" s="23"/>
      <c r="K1082" s="16" t="s">
        <v>5486</v>
      </c>
      <c r="L1082" s="20">
        <f t="shared" si="2"/>
        <v>42688</v>
      </c>
      <c r="M1082" s="20">
        <f t="shared" si="3"/>
        <v>42977</v>
      </c>
      <c r="N1082" s="29" t="s">
        <v>29</v>
      </c>
      <c r="O1082" s="18" t="s">
        <v>1386</v>
      </c>
      <c r="P1082" s="22" t="s">
        <v>5487</v>
      </c>
      <c r="Q1082" s="22" t="s">
        <v>5488</v>
      </c>
      <c r="R1082" s="22" t="s">
        <v>58</v>
      </c>
      <c r="S1082" s="22" t="s">
        <v>5489</v>
      </c>
      <c r="T1082" s="16" t="s">
        <v>5490</v>
      </c>
      <c r="U1082" s="23" t="s">
        <v>59</v>
      </c>
      <c r="V1082" s="23"/>
      <c r="W1082" s="23"/>
      <c r="X1082" s="22"/>
      <c r="Y1082" s="22"/>
      <c r="Z1082" s="22"/>
      <c r="AA1082" s="22"/>
      <c r="AB1082" s="22"/>
      <c r="AC1082" s="22"/>
      <c r="AD1082" s="22"/>
      <c r="AE1082" s="22"/>
      <c r="AF1082" s="22"/>
      <c r="AG1082" s="22"/>
      <c r="AH1082" s="22"/>
      <c r="AI1082" s="22"/>
      <c r="AJ1082" s="22"/>
      <c r="AK1082" s="22"/>
      <c r="AL1082" s="22"/>
      <c r="AM1082" s="22"/>
      <c r="AN1082" s="22"/>
      <c r="AO1082" s="22"/>
    </row>
    <row r="1083" ht="14.25" hidden="1" customHeight="1">
      <c r="A1083" s="26">
        <v>3535.0</v>
      </c>
      <c r="B1083" s="26"/>
      <c r="C1083" s="12" t="str">
        <f t="shared" si="1"/>
        <v>3535</v>
      </c>
      <c r="D1083" s="29">
        <v>42724.0</v>
      </c>
      <c r="E1083" s="14"/>
      <c r="F1083" s="28" t="s">
        <v>38</v>
      </c>
      <c r="G1083" s="16" t="s">
        <v>5491</v>
      </c>
      <c r="H1083" s="17">
        <v>411328.22</v>
      </c>
      <c r="I1083" s="18" t="s">
        <v>4850</v>
      </c>
      <c r="J1083" s="32"/>
      <c r="K1083" s="16" t="s">
        <v>5492</v>
      </c>
      <c r="L1083" s="20">
        <f t="shared" si="2"/>
        <v>42675</v>
      </c>
      <c r="M1083" s="20">
        <f t="shared" si="3"/>
        <v>42735</v>
      </c>
      <c r="N1083" s="29" t="s">
        <v>117</v>
      </c>
      <c r="O1083" s="58" t="s">
        <v>961</v>
      </c>
      <c r="P1083" s="23" t="s">
        <v>5493</v>
      </c>
      <c r="Q1083" s="16" t="s">
        <v>5494</v>
      </c>
      <c r="R1083" s="16" t="s">
        <v>3321</v>
      </c>
      <c r="S1083" s="16" t="s">
        <v>5495</v>
      </c>
      <c r="T1083" s="16" t="s">
        <v>5496</v>
      </c>
      <c r="U1083" s="23" t="s">
        <v>3324</v>
      </c>
      <c r="V1083" s="23"/>
      <c r="W1083" s="23"/>
      <c r="X1083" s="22"/>
      <c r="Y1083" s="22"/>
      <c r="Z1083" s="22"/>
      <c r="AA1083" s="22"/>
      <c r="AB1083" s="24"/>
      <c r="AC1083" s="22"/>
      <c r="AD1083" s="22"/>
      <c r="AE1083" s="22"/>
      <c r="AF1083" s="22"/>
      <c r="AG1083" s="22"/>
      <c r="AH1083" s="22"/>
      <c r="AI1083" s="22"/>
      <c r="AJ1083" s="22"/>
      <c r="AK1083" s="22"/>
      <c r="AL1083" s="22"/>
      <c r="AM1083" s="22"/>
      <c r="AN1083" s="22"/>
      <c r="AO1083" s="22"/>
    </row>
    <row r="1084" ht="14.25" hidden="1" customHeight="1">
      <c r="A1084" s="26">
        <v>3536.0</v>
      </c>
      <c r="B1084" s="18"/>
      <c r="C1084" s="12" t="str">
        <f t="shared" si="1"/>
        <v>3536</v>
      </c>
      <c r="D1084" s="13">
        <v>42724.0</v>
      </c>
      <c r="E1084" s="27"/>
      <c r="F1084" s="28" t="s">
        <v>38</v>
      </c>
      <c r="G1084" s="16" t="s">
        <v>5497</v>
      </c>
      <c r="H1084" s="17">
        <v>1449275.0</v>
      </c>
      <c r="I1084" s="18" t="s">
        <v>27</v>
      </c>
      <c r="J1084" s="23"/>
      <c r="K1084" s="16" t="s">
        <v>5498</v>
      </c>
      <c r="L1084" s="20">
        <f t="shared" si="2"/>
        <v>42538</v>
      </c>
      <c r="M1084" s="20">
        <f t="shared" si="3"/>
        <v>43251</v>
      </c>
      <c r="N1084" s="29" t="s">
        <v>117</v>
      </c>
      <c r="O1084" s="58" t="s">
        <v>961</v>
      </c>
      <c r="P1084" s="23" t="s">
        <v>5493</v>
      </c>
      <c r="Q1084" s="16" t="s">
        <v>5499</v>
      </c>
      <c r="R1084" s="16" t="s">
        <v>5500</v>
      </c>
      <c r="S1084" s="16" t="s">
        <v>972</v>
      </c>
      <c r="T1084" s="16" t="s">
        <v>5501</v>
      </c>
      <c r="U1084" s="23" t="s">
        <v>91</v>
      </c>
      <c r="V1084" s="23"/>
      <c r="W1084" s="23"/>
      <c r="X1084" s="22"/>
      <c r="Y1084" s="22"/>
      <c r="Z1084" s="22"/>
      <c r="AA1084" s="22"/>
      <c r="AB1084" s="22"/>
      <c r="AC1084" s="22"/>
      <c r="AD1084" s="22"/>
      <c r="AE1084" s="22"/>
      <c r="AF1084" s="22"/>
      <c r="AG1084" s="22"/>
      <c r="AH1084" s="22"/>
      <c r="AI1084" s="22"/>
      <c r="AJ1084" s="22"/>
      <c r="AK1084" s="22"/>
      <c r="AL1084" s="22"/>
      <c r="AM1084" s="22"/>
      <c r="AN1084" s="22"/>
      <c r="AO1084" s="22"/>
    </row>
    <row r="1085" ht="14.25" hidden="1" customHeight="1">
      <c r="A1085" s="26">
        <v>3537.0</v>
      </c>
      <c r="B1085" s="18"/>
      <c r="C1085" s="12" t="str">
        <f t="shared" si="1"/>
        <v>3537</v>
      </c>
      <c r="D1085" s="13">
        <v>42724.0</v>
      </c>
      <c r="E1085" s="27"/>
      <c r="F1085" s="28" t="s">
        <v>38</v>
      </c>
      <c r="G1085" s="16" t="s">
        <v>5502</v>
      </c>
      <c r="H1085" s="17">
        <v>26000.0</v>
      </c>
      <c r="I1085" s="18" t="s">
        <v>97</v>
      </c>
      <c r="J1085" s="23"/>
      <c r="K1085" s="16" t="s">
        <v>5503</v>
      </c>
      <c r="L1085" s="20">
        <f t="shared" si="2"/>
        <v>42491</v>
      </c>
      <c r="M1085" s="20">
        <f t="shared" si="3"/>
        <v>42735</v>
      </c>
      <c r="N1085" s="29" t="s">
        <v>117</v>
      </c>
      <c r="O1085" s="18" t="s">
        <v>1928</v>
      </c>
      <c r="P1085" s="23" t="s">
        <v>1929</v>
      </c>
      <c r="Q1085" s="16" t="s">
        <v>5504</v>
      </c>
      <c r="R1085" s="16" t="s">
        <v>5505</v>
      </c>
      <c r="S1085" s="16" t="s">
        <v>2331</v>
      </c>
      <c r="T1085" s="16"/>
      <c r="U1085" s="23" t="s">
        <v>74</v>
      </c>
      <c r="V1085" s="24"/>
      <c r="W1085" s="23"/>
      <c r="X1085" s="22"/>
      <c r="Y1085" s="22"/>
      <c r="Z1085" s="22"/>
      <c r="AA1085" s="22"/>
      <c r="AB1085" s="22"/>
      <c r="AC1085" s="22"/>
      <c r="AD1085" s="22"/>
      <c r="AE1085" s="22"/>
      <c r="AF1085" s="22"/>
      <c r="AG1085" s="22"/>
      <c r="AH1085" s="22"/>
      <c r="AI1085" s="22"/>
      <c r="AJ1085" s="22"/>
      <c r="AK1085" s="22"/>
      <c r="AL1085" s="22"/>
      <c r="AM1085" s="22"/>
      <c r="AN1085" s="22"/>
      <c r="AO1085" s="22"/>
    </row>
    <row r="1086" ht="14.25" hidden="1" customHeight="1">
      <c r="A1086" s="26">
        <v>3538.0</v>
      </c>
      <c r="B1086" s="18"/>
      <c r="C1086" s="12" t="str">
        <f t="shared" si="1"/>
        <v>3538</v>
      </c>
      <c r="D1086" s="13">
        <v>42726.0</v>
      </c>
      <c r="E1086" s="27"/>
      <c r="F1086" s="28" t="s">
        <v>38</v>
      </c>
      <c r="G1086" s="16" t="s">
        <v>5506</v>
      </c>
      <c r="H1086" s="17">
        <v>2000000.0</v>
      </c>
      <c r="I1086" s="18" t="s">
        <v>97</v>
      </c>
      <c r="J1086" s="23"/>
      <c r="K1086" s="16" t="s">
        <v>5507</v>
      </c>
      <c r="L1086" s="20">
        <f t="shared" si="2"/>
        <v>42702</v>
      </c>
      <c r="M1086" s="20">
        <f t="shared" si="3"/>
        <v>43100</v>
      </c>
      <c r="N1086" s="29" t="s">
        <v>117</v>
      </c>
      <c r="O1086" s="18" t="s">
        <v>231</v>
      </c>
      <c r="P1086" s="23" t="s">
        <v>231</v>
      </c>
      <c r="Q1086" s="16" t="s">
        <v>5508</v>
      </c>
      <c r="R1086" s="16" t="s">
        <v>3321</v>
      </c>
      <c r="S1086" s="16" t="s">
        <v>231</v>
      </c>
      <c r="T1086" s="16"/>
      <c r="U1086" s="23" t="s">
        <v>3324</v>
      </c>
      <c r="V1086" s="23"/>
      <c r="W1086" s="23"/>
      <c r="X1086" s="22"/>
      <c r="Y1086" s="22"/>
      <c r="Z1086" s="22"/>
      <c r="AA1086" s="22"/>
      <c r="AB1086" s="22"/>
      <c r="AC1086" s="22"/>
      <c r="AD1086" s="22"/>
      <c r="AE1086" s="22"/>
      <c r="AF1086" s="22"/>
      <c r="AG1086" s="22"/>
      <c r="AH1086" s="22"/>
      <c r="AI1086" s="22"/>
      <c r="AJ1086" s="22"/>
      <c r="AK1086" s="22"/>
      <c r="AL1086" s="22"/>
      <c r="AM1086" s="22"/>
      <c r="AN1086" s="22"/>
      <c r="AO1086" s="22"/>
    </row>
    <row r="1087" ht="14.25" hidden="1" customHeight="1">
      <c r="A1087" s="37">
        <v>3539.0</v>
      </c>
      <c r="B1087" s="26"/>
      <c r="C1087" s="12" t="str">
        <f t="shared" si="1"/>
        <v>3539</v>
      </c>
      <c r="D1087" s="13">
        <v>42727.0</v>
      </c>
      <c r="E1087" s="15" t="s">
        <v>5509</v>
      </c>
      <c r="F1087" s="15" t="s">
        <v>25</v>
      </c>
      <c r="G1087" s="16" t="s">
        <v>5510</v>
      </c>
      <c r="H1087" s="17">
        <v>610766.7</v>
      </c>
      <c r="I1087" s="18" t="s">
        <v>97</v>
      </c>
      <c r="J1087" s="19"/>
      <c r="K1087" s="15" t="s">
        <v>3696</v>
      </c>
      <c r="L1087" s="20">
        <f t="shared" si="2"/>
        <v>41609</v>
      </c>
      <c r="M1087" s="20">
        <f t="shared" si="3"/>
        <v>42704</v>
      </c>
      <c r="N1087" s="39" t="s">
        <v>186</v>
      </c>
      <c r="O1087" s="40" t="s">
        <v>187</v>
      </c>
      <c r="P1087" s="15"/>
      <c r="Q1087" s="22" t="s">
        <v>5511</v>
      </c>
      <c r="R1087" s="22" t="s">
        <v>43</v>
      </c>
      <c r="S1087" s="22" t="s">
        <v>5512</v>
      </c>
      <c r="T1087" s="16" t="s">
        <v>5513</v>
      </c>
      <c r="U1087" s="23" t="s">
        <v>46</v>
      </c>
      <c r="V1087" s="23"/>
      <c r="W1087" s="23"/>
      <c r="X1087" s="22"/>
      <c r="Y1087" s="22"/>
      <c r="Z1087" s="22"/>
      <c r="AA1087" s="22"/>
      <c r="AB1087" s="22"/>
      <c r="AC1087" s="22"/>
      <c r="AD1087" s="22"/>
      <c r="AE1087" s="22"/>
      <c r="AF1087" s="22"/>
      <c r="AG1087" s="22"/>
      <c r="AH1087" s="22"/>
      <c r="AI1087" s="22"/>
      <c r="AJ1087" s="22"/>
      <c r="AK1087" s="22"/>
      <c r="AL1087" s="22"/>
      <c r="AM1087" s="22"/>
      <c r="AN1087" s="22"/>
      <c r="AO1087" s="22"/>
    </row>
    <row r="1088" ht="14.25" hidden="1" customHeight="1">
      <c r="A1088" s="26">
        <v>3540.0</v>
      </c>
      <c r="B1088" s="26">
        <v>1.0</v>
      </c>
      <c r="C1088" s="12" t="str">
        <f t="shared" si="1"/>
        <v>3540-01</v>
      </c>
      <c r="D1088" s="13">
        <v>43299.0</v>
      </c>
      <c r="E1088" s="15" t="s">
        <v>5514</v>
      </c>
      <c r="F1088" s="15" t="s">
        <v>25</v>
      </c>
      <c r="G1088" s="16" t="s">
        <v>5515</v>
      </c>
      <c r="H1088" s="17">
        <v>1143670.0</v>
      </c>
      <c r="I1088" s="18" t="s">
        <v>27</v>
      </c>
      <c r="J1088" s="23"/>
      <c r="K1088" s="16" t="s">
        <v>5516</v>
      </c>
      <c r="L1088" s="20">
        <f t="shared" si="2"/>
        <v>42632</v>
      </c>
      <c r="M1088" s="20">
        <f t="shared" si="3"/>
        <v>43465</v>
      </c>
      <c r="N1088" s="29" t="s">
        <v>29</v>
      </c>
      <c r="O1088" s="13" t="s">
        <v>30</v>
      </c>
      <c r="P1088" s="22" t="s">
        <v>31</v>
      </c>
      <c r="Q1088" s="22" t="s">
        <v>5517</v>
      </c>
      <c r="R1088" s="22" t="s">
        <v>4718</v>
      </c>
      <c r="S1088" s="22" t="s">
        <v>5518</v>
      </c>
      <c r="T1088" s="16" t="s">
        <v>5519</v>
      </c>
      <c r="U1088" s="23" t="s">
        <v>91</v>
      </c>
      <c r="V1088" s="23"/>
      <c r="W1088" s="23"/>
      <c r="X1088" s="22"/>
      <c r="Y1088" s="22"/>
      <c r="Z1088" s="22"/>
      <c r="AA1088" s="22"/>
      <c r="AB1088" s="22"/>
      <c r="AC1088" s="22"/>
      <c r="AD1088" s="22"/>
      <c r="AE1088" s="22"/>
      <c r="AF1088" s="22"/>
      <c r="AG1088" s="22"/>
      <c r="AH1088" s="22"/>
      <c r="AI1088" s="22"/>
      <c r="AJ1088" s="22"/>
      <c r="AK1088" s="22"/>
      <c r="AL1088" s="22"/>
      <c r="AM1088" s="22"/>
      <c r="AN1088" s="22"/>
      <c r="AO1088" s="22"/>
    </row>
    <row r="1089" ht="14.25" hidden="1" customHeight="1">
      <c r="A1089" s="26">
        <v>3541.0</v>
      </c>
      <c r="B1089" s="26">
        <v>5.0</v>
      </c>
      <c r="C1089" s="12" t="str">
        <f t="shared" si="1"/>
        <v>3541-05</v>
      </c>
      <c r="D1089" s="13">
        <v>43647.0</v>
      </c>
      <c r="E1089" s="15" t="s">
        <v>5520</v>
      </c>
      <c r="F1089" s="15" t="s">
        <v>25</v>
      </c>
      <c r="G1089" s="16" t="s">
        <v>5521</v>
      </c>
      <c r="H1089" s="17">
        <v>1280239.0</v>
      </c>
      <c r="I1089" s="18" t="s">
        <v>27</v>
      </c>
      <c r="J1089" s="23"/>
      <c r="K1089" s="16" t="s">
        <v>5522</v>
      </c>
      <c r="L1089" s="20">
        <f t="shared" si="2"/>
        <v>42577</v>
      </c>
      <c r="M1089" s="20">
        <f t="shared" si="3"/>
        <v>43738</v>
      </c>
      <c r="N1089" s="29" t="s">
        <v>29</v>
      </c>
      <c r="O1089" s="13" t="s">
        <v>30</v>
      </c>
      <c r="P1089" s="22" t="s">
        <v>3133</v>
      </c>
      <c r="Q1089" s="22" t="s">
        <v>5523</v>
      </c>
      <c r="R1089" s="22" t="s">
        <v>5524</v>
      </c>
      <c r="S1089" s="22" t="s">
        <v>5525</v>
      </c>
      <c r="T1089" s="16" t="s">
        <v>5526</v>
      </c>
      <c r="U1089" s="23" t="s">
        <v>74</v>
      </c>
      <c r="V1089" s="23"/>
      <c r="W1089" s="23"/>
      <c r="X1089" s="2"/>
      <c r="Y1089" s="22"/>
      <c r="Z1089" s="22"/>
      <c r="AA1089" s="22"/>
      <c r="AB1089" s="22"/>
      <c r="AC1089" s="22"/>
      <c r="AD1089" s="22"/>
      <c r="AE1089" s="22"/>
      <c r="AF1089" s="22"/>
      <c r="AG1089" s="22"/>
      <c r="AH1089" s="22"/>
      <c r="AI1089" s="22"/>
      <c r="AJ1089" s="22"/>
      <c r="AK1089" s="22"/>
      <c r="AL1089" s="22"/>
      <c r="AM1089" s="22"/>
      <c r="AN1089" s="22"/>
      <c r="AO1089" s="22"/>
    </row>
    <row r="1090" ht="14.25" hidden="1" customHeight="1">
      <c r="A1090" s="26">
        <v>3542.0</v>
      </c>
      <c r="B1090" s="18"/>
      <c r="C1090" s="12" t="str">
        <f t="shared" si="1"/>
        <v>3542</v>
      </c>
      <c r="D1090" s="13">
        <v>42731.0</v>
      </c>
      <c r="E1090" s="27"/>
      <c r="F1090" s="28" t="s">
        <v>38</v>
      </c>
      <c r="G1090" s="16" t="s">
        <v>5527</v>
      </c>
      <c r="H1090" s="17">
        <v>50000.0</v>
      </c>
      <c r="I1090" s="18" t="s">
        <v>97</v>
      </c>
      <c r="J1090" s="23"/>
      <c r="K1090" s="16" t="s">
        <v>5528</v>
      </c>
      <c r="L1090" s="20">
        <f t="shared" si="2"/>
        <v>42157</v>
      </c>
      <c r="M1090" s="20">
        <f t="shared" si="3"/>
        <v>42735</v>
      </c>
      <c r="N1090" s="29" t="s">
        <v>117</v>
      </c>
      <c r="O1090" s="18" t="s">
        <v>1928</v>
      </c>
      <c r="P1090" s="23" t="s">
        <v>1929</v>
      </c>
      <c r="Q1090" s="16" t="s">
        <v>43</v>
      </c>
      <c r="R1090" s="16" t="s">
        <v>43</v>
      </c>
      <c r="S1090" s="16" t="s">
        <v>2331</v>
      </c>
      <c r="T1090" s="16"/>
      <c r="U1090" s="23" t="s">
        <v>91</v>
      </c>
      <c r="V1090" s="24"/>
      <c r="W1090" s="23"/>
      <c r="X1090" s="22"/>
      <c r="Y1090" s="22"/>
      <c r="Z1090" s="22"/>
      <c r="AA1090" s="22"/>
      <c r="AB1090" s="22"/>
      <c r="AC1090" s="22"/>
      <c r="AD1090" s="22"/>
      <c r="AE1090" s="22"/>
      <c r="AF1090" s="22"/>
      <c r="AG1090" s="22"/>
      <c r="AH1090" s="22"/>
      <c r="AI1090" s="22"/>
      <c r="AJ1090" s="22"/>
      <c r="AK1090" s="22"/>
      <c r="AL1090" s="22"/>
      <c r="AM1090" s="22"/>
      <c r="AN1090" s="22"/>
      <c r="AO1090" s="22"/>
    </row>
    <row r="1091" ht="14.25" hidden="1" customHeight="1">
      <c r="A1091" s="26">
        <v>3543.0</v>
      </c>
      <c r="B1091" s="18"/>
      <c r="C1091" s="12" t="str">
        <f t="shared" si="1"/>
        <v>3543</v>
      </c>
      <c r="D1091" s="13">
        <v>42731.0</v>
      </c>
      <c r="E1091" s="27"/>
      <c r="F1091" s="28" t="s">
        <v>38</v>
      </c>
      <c r="G1091" s="16" t="s">
        <v>5529</v>
      </c>
      <c r="H1091" s="17">
        <v>81000.0</v>
      </c>
      <c r="I1091" s="18" t="s">
        <v>97</v>
      </c>
      <c r="J1091" s="23"/>
      <c r="K1091" s="16" t="s">
        <v>5530</v>
      </c>
      <c r="L1091" s="20">
        <f t="shared" si="2"/>
        <v>42433</v>
      </c>
      <c r="M1091" s="20">
        <f t="shared" si="3"/>
        <v>42735</v>
      </c>
      <c r="N1091" s="29" t="s">
        <v>117</v>
      </c>
      <c r="O1091" s="18" t="s">
        <v>1928</v>
      </c>
      <c r="P1091" s="23" t="s">
        <v>1929</v>
      </c>
      <c r="Q1091" s="16" t="s">
        <v>43</v>
      </c>
      <c r="R1091" s="16" t="s">
        <v>43</v>
      </c>
      <c r="S1091" s="16" t="s">
        <v>2331</v>
      </c>
      <c r="T1091" s="16"/>
      <c r="U1091" s="23" t="s">
        <v>46</v>
      </c>
      <c r="V1091" s="24"/>
      <c r="W1091" s="23"/>
      <c r="X1091" s="22"/>
      <c r="Y1091" s="22"/>
      <c r="Z1091" s="22"/>
      <c r="AA1091" s="22"/>
      <c r="AB1091" s="22"/>
      <c r="AC1091" s="22"/>
      <c r="AD1091" s="22"/>
      <c r="AE1091" s="22"/>
      <c r="AF1091" s="22"/>
      <c r="AG1091" s="22"/>
      <c r="AH1091" s="22"/>
      <c r="AI1091" s="22"/>
      <c r="AJ1091" s="22"/>
      <c r="AK1091" s="22"/>
      <c r="AL1091" s="22"/>
      <c r="AM1091" s="22"/>
      <c r="AN1091" s="22"/>
      <c r="AO1091" s="22"/>
    </row>
    <row r="1092" ht="14.25" hidden="1" customHeight="1">
      <c r="A1092" s="26">
        <v>3544.0</v>
      </c>
      <c r="B1092" s="18"/>
      <c r="C1092" s="12" t="str">
        <f t="shared" si="1"/>
        <v>3544</v>
      </c>
      <c r="D1092" s="13">
        <v>42731.0</v>
      </c>
      <c r="E1092" s="27"/>
      <c r="F1092" s="23" t="s">
        <v>25</v>
      </c>
      <c r="G1092" s="16" t="s">
        <v>5531</v>
      </c>
      <c r="H1092" s="17">
        <v>411255.0</v>
      </c>
      <c r="I1092" s="18" t="s">
        <v>97</v>
      </c>
      <c r="J1092" s="23"/>
      <c r="K1092" s="16" t="s">
        <v>5532</v>
      </c>
      <c r="L1092" s="20">
        <f t="shared" si="2"/>
        <v>42710</v>
      </c>
      <c r="M1092" s="20">
        <f t="shared" si="3"/>
        <v>42953</v>
      </c>
      <c r="N1092" s="29" t="s">
        <v>117</v>
      </c>
      <c r="O1092" s="18" t="s">
        <v>164</v>
      </c>
      <c r="P1092" s="14" t="s">
        <v>753</v>
      </c>
      <c r="Q1092" s="16" t="s">
        <v>5179</v>
      </c>
      <c r="R1092" s="16" t="s">
        <v>3679</v>
      </c>
      <c r="S1092" s="16" t="s">
        <v>5179</v>
      </c>
      <c r="T1092" s="16" t="s">
        <v>5533</v>
      </c>
      <c r="U1092" s="23" t="s">
        <v>91</v>
      </c>
      <c r="V1092" s="24"/>
      <c r="W1092" s="23"/>
      <c r="X1092" s="22"/>
      <c r="Y1092" s="22"/>
      <c r="Z1092" s="22"/>
      <c r="AA1092" s="22"/>
      <c r="AB1092" s="22"/>
      <c r="AC1092" s="22"/>
      <c r="AD1092" s="22"/>
      <c r="AE1092" s="22"/>
      <c r="AF1092" s="22"/>
      <c r="AG1092" s="22"/>
      <c r="AH1092" s="22"/>
      <c r="AI1092" s="22"/>
      <c r="AJ1092" s="22"/>
      <c r="AK1092" s="22"/>
      <c r="AL1092" s="22"/>
      <c r="AM1092" s="22"/>
      <c r="AN1092" s="22"/>
      <c r="AO1092" s="22"/>
    </row>
    <row r="1093" ht="14.25" hidden="1" customHeight="1">
      <c r="A1093" s="37">
        <v>3545.0</v>
      </c>
      <c r="B1093" s="26"/>
      <c r="C1093" s="12" t="str">
        <f t="shared" si="1"/>
        <v>3545</v>
      </c>
      <c r="D1093" s="13">
        <v>42731.0</v>
      </c>
      <c r="E1093" s="15"/>
      <c r="F1093" s="15" t="s">
        <v>25</v>
      </c>
      <c r="G1093" s="16" t="s">
        <v>5534</v>
      </c>
      <c r="H1093" s="17">
        <v>1470850.0</v>
      </c>
      <c r="I1093" s="18" t="s">
        <v>97</v>
      </c>
      <c r="J1093" s="19"/>
      <c r="K1093" s="15" t="s">
        <v>5535</v>
      </c>
      <c r="L1093" s="20">
        <f t="shared" si="2"/>
        <v>42325</v>
      </c>
      <c r="M1093" s="20">
        <f t="shared" si="3"/>
        <v>43420</v>
      </c>
      <c r="N1093" s="39" t="s">
        <v>186</v>
      </c>
      <c r="O1093" s="40" t="s">
        <v>187</v>
      </c>
      <c r="P1093" s="15"/>
      <c r="Q1093" s="22" t="s">
        <v>5536</v>
      </c>
      <c r="R1093" s="22" t="s">
        <v>213</v>
      </c>
      <c r="S1093" s="22" t="s">
        <v>5537</v>
      </c>
      <c r="T1093" s="16" t="s">
        <v>5538</v>
      </c>
      <c r="U1093" s="23" t="s">
        <v>59</v>
      </c>
      <c r="V1093" s="23"/>
      <c r="W1093" s="23"/>
      <c r="X1093" s="22"/>
      <c r="Y1093" s="22"/>
      <c r="Z1093" s="22"/>
      <c r="AA1093" s="22"/>
      <c r="AB1093" s="27"/>
      <c r="AC1093" s="22"/>
      <c r="AD1093" s="22"/>
      <c r="AE1093" s="22"/>
      <c r="AF1093" s="22"/>
      <c r="AG1093" s="22"/>
      <c r="AH1093" s="22"/>
      <c r="AI1093" s="22"/>
      <c r="AJ1093" s="22"/>
      <c r="AK1093" s="22"/>
      <c r="AL1093" s="22"/>
      <c r="AM1093" s="22"/>
      <c r="AN1093" s="22"/>
      <c r="AO1093" s="22"/>
    </row>
    <row r="1094" ht="14.25" hidden="1" customHeight="1">
      <c r="A1094" s="37">
        <v>3546.0</v>
      </c>
      <c r="B1094" s="26"/>
      <c r="C1094" s="12" t="str">
        <f t="shared" si="1"/>
        <v>3546</v>
      </c>
      <c r="D1094" s="13">
        <v>42732.0</v>
      </c>
      <c r="E1094" s="15"/>
      <c r="F1094" s="15" t="s">
        <v>25</v>
      </c>
      <c r="G1094" s="16" t="s">
        <v>5539</v>
      </c>
      <c r="H1094" s="17">
        <v>276718.09</v>
      </c>
      <c r="I1094" s="18" t="s">
        <v>97</v>
      </c>
      <c r="J1094" s="19"/>
      <c r="K1094" s="15" t="s">
        <v>5540</v>
      </c>
      <c r="L1094" s="20">
        <f t="shared" si="2"/>
        <v>41609</v>
      </c>
      <c r="M1094" s="20">
        <f t="shared" si="3"/>
        <v>43069</v>
      </c>
      <c r="N1094" s="39" t="s">
        <v>186</v>
      </c>
      <c r="O1094" s="40" t="s">
        <v>187</v>
      </c>
      <c r="P1094" s="15"/>
      <c r="Q1094" s="22" t="s">
        <v>5541</v>
      </c>
      <c r="R1094" s="22" t="s">
        <v>43</v>
      </c>
      <c r="S1094" s="22" t="s">
        <v>5542</v>
      </c>
      <c r="T1094" s="16" t="s">
        <v>5543</v>
      </c>
      <c r="U1094" s="23" t="s">
        <v>46</v>
      </c>
      <c r="V1094" s="23"/>
      <c r="W1094" s="23"/>
      <c r="X1094" s="57"/>
      <c r="Y1094" s="22"/>
      <c r="Z1094" s="22"/>
      <c r="AA1094" s="22"/>
      <c r="AB1094" s="22"/>
      <c r="AC1094" s="22"/>
      <c r="AD1094" s="22"/>
      <c r="AE1094" s="22"/>
      <c r="AF1094" s="22"/>
      <c r="AG1094" s="22"/>
      <c r="AH1094" s="22"/>
      <c r="AI1094" s="22"/>
      <c r="AJ1094" s="22"/>
      <c r="AK1094" s="22"/>
      <c r="AL1094" s="22"/>
      <c r="AM1094" s="22"/>
      <c r="AN1094" s="22"/>
      <c r="AO1094" s="22"/>
    </row>
    <row r="1095" ht="14.25" hidden="1" customHeight="1">
      <c r="A1095" s="26">
        <v>3549.0</v>
      </c>
      <c r="B1095" s="26"/>
      <c r="C1095" s="12" t="str">
        <f t="shared" si="1"/>
        <v>3549</v>
      </c>
      <c r="D1095" s="13">
        <v>42732.0</v>
      </c>
      <c r="E1095" s="15" t="s">
        <v>5544</v>
      </c>
      <c r="F1095" s="15" t="s">
        <v>25</v>
      </c>
      <c r="G1095" s="16" t="s">
        <v>5545</v>
      </c>
      <c r="H1095" s="17">
        <v>2400000.0</v>
      </c>
      <c r="I1095" s="18" t="s">
        <v>27</v>
      </c>
      <c r="J1095" s="23"/>
      <c r="K1095" s="16" t="s">
        <v>5546</v>
      </c>
      <c r="L1095" s="20">
        <f t="shared" si="2"/>
        <v>42736</v>
      </c>
      <c r="M1095" s="20">
        <f t="shared" si="3"/>
        <v>43465</v>
      </c>
      <c r="N1095" s="29" t="s">
        <v>29</v>
      </c>
      <c r="O1095" s="13" t="s">
        <v>30</v>
      </c>
      <c r="P1095" s="22" t="s">
        <v>3870</v>
      </c>
      <c r="Q1095" s="22" t="s">
        <v>5547</v>
      </c>
      <c r="R1095" s="22" t="s">
        <v>105</v>
      </c>
      <c r="S1095" s="22" t="s">
        <v>5548</v>
      </c>
      <c r="T1095" s="16" t="s">
        <v>5549</v>
      </c>
      <c r="U1095" s="23" t="s">
        <v>74</v>
      </c>
      <c r="V1095" s="23"/>
      <c r="W1095" s="23"/>
      <c r="X1095" s="22"/>
      <c r="Y1095" s="22"/>
      <c r="Z1095" s="22"/>
      <c r="AA1095" s="22"/>
      <c r="AB1095" s="22"/>
      <c r="AC1095" s="22"/>
      <c r="AD1095" s="22"/>
      <c r="AE1095" s="22"/>
      <c r="AF1095" s="22"/>
      <c r="AG1095" s="22"/>
      <c r="AH1095" s="22"/>
      <c r="AI1095" s="22"/>
      <c r="AJ1095" s="22"/>
      <c r="AK1095" s="22"/>
      <c r="AL1095" s="22"/>
      <c r="AM1095" s="22"/>
      <c r="AN1095" s="22"/>
      <c r="AO1095" s="22"/>
    </row>
    <row r="1096" ht="14.25" hidden="1" customHeight="1">
      <c r="A1096" s="26">
        <v>3550.0</v>
      </c>
      <c r="B1096" s="18">
        <v>1.0</v>
      </c>
      <c r="C1096" s="12" t="str">
        <f t="shared" si="1"/>
        <v>3550-01</v>
      </c>
      <c r="D1096" s="13">
        <v>43438.0</v>
      </c>
      <c r="E1096" s="27"/>
      <c r="F1096" s="28" t="s">
        <v>25</v>
      </c>
      <c r="G1096" s="16" t="s">
        <v>5550</v>
      </c>
      <c r="H1096" s="17">
        <v>4863955.0</v>
      </c>
      <c r="I1096" s="18" t="s">
        <v>27</v>
      </c>
      <c r="J1096" s="23"/>
      <c r="K1096" s="16" t="s">
        <v>5551</v>
      </c>
      <c r="L1096" s="20">
        <f t="shared" si="2"/>
        <v>42061</v>
      </c>
      <c r="M1096" s="20">
        <f t="shared" si="3"/>
        <v>43465</v>
      </c>
      <c r="N1096" s="29" t="s">
        <v>117</v>
      </c>
      <c r="O1096" s="58" t="s">
        <v>961</v>
      </c>
      <c r="P1096" s="23" t="s">
        <v>5552</v>
      </c>
      <c r="Q1096" s="16" t="s">
        <v>5553</v>
      </c>
      <c r="R1096" s="16" t="s">
        <v>5554</v>
      </c>
      <c r="S1096" s="16" t="s">
        <v>5555</v>
      </c>
      <c r="T1096" s="16" t="s">
        <v>5556</v>
      </c>
      <c r="U1096" s="23" t="s">
        <v>218</v>
      </c>
      <c r="V1096" s="23"/>
      <c r="W1096" s="23"/>
      <c r="X1096" s="22"/>
      <c r="Y1096" s="22"/>
      <c r="Z1096" s="22"/>
      <c r="AA1096" s="22"/>
      <c r="AB1096" s="22"/>
      <c r="AC1096" s="22"/>
      <c r="AD1096" s="22"/>
      <c r="AE1096" s="22"/>
      <c r="AF1096" s="22"/>
      <c r="AG1096" s="22"/>
      <c r="AH1096" s="22"/>
      <c r="AI1096" s="22"/>
      <c r="AJ1096" s="22"/>
      <c r="AK1096" s="22"/>
      <c r="AL1096" s="22"/>
      <c r="AM1096" s="22"/>
      <c r="AN1096" s="22"/>
      <c r="AO1096" s="22"/>
    </row>
    <row r="1097" ht="14.25" hidden="1" customHeight="1">
      <c r="A1097" s="26">
        <v>3551.0</v>
      </c>
      <c r="B1097" s="18"/>
      <c r="C1097" s="12" t="str">
        <f t="shared" si="1"/>
        <v>3551</v>
      </c>
      <c r="D1097" s="13">
        <v>42760.0</v>
      </c>
      <c r="E1097" s="27" t="s">
        <v>5557</v>
      </c>
      <c r="F1097" s="28" t="s">
        <v>25</v>
      </c>
      <c r="G1097" s="16" t="s">
        <v>5558</v>
      </c>
      <c r="H1097" s="17">
        <v>1500000.0</v>
      </c>
      <c r="I1097" s="18" t="s">
        <v>27</v>
      </c>
      <c r="J1097" s="23"/>
      <c r="K1097" s="16" t="s">
        <v>5559</v>
      </c>
      <c r="L1097" s="20">
        <f t="shared" si="2"/>
        <v>42530</v>
      </c>
      <c r="M1097" s="20">
        <f t="shared" si="3"/>
        <v>42894</v>
      </c>
      <c r="N1097" s="29" t="s">
        <v>29</v>
      </c>
      <c r="O1097" s="13" t="s">
        <v>30</v>
      </c>
      <c r="P1097" s="27" t="s">
        <v>31</v>
      </c>
      <c r="Q1097" s="22" t="s">
        <v>5560</v>
      </c>
      <c r="R1097" s="22" t="s">
        <v>5561</v>
      </c>
      <c r="S1097" s="22" t="s">
        <v>5562</v>
      </c>
      <c r="T1097" s="14" t="s">
        <v>5563</v>
      </c>
      <c r="U1097" s="23" t="s">
        <v>3324</v>
      </c>
      <c r="V1097" s="30"/>
      <c r="W1097" s="23"/>
      <c r="X1097" s="22"/>
      <c r="Y1097" s="22"/>
      <c r="Z1097" s="22"/>
      <c r="AA1097" s="22"/>
      <c r="AB1097" s="22"/>
      <c r="AC1097" s="22"/>
      <c r="AD1097" s="22"/>
      <c r="AE1097" s="22"/>
      <c r="AF1097" s="22"/>
      <c r="AG1097" s="22"/>
      <c r="AH1097" s="22"/>
      <c r="AI1097" s="22"/>
      <c r="AJ1097" s="22"/>
      <c r="AK1097" s="22"/>
      <c r="AL1097" s="22"/>
      <c r="AM1097" s="22"/>
      <c r="AN1097" s="22"/>
      <c r="AO1097" s="22"/>
    </row>
    <row r="1098" ht="14.25" hidden="1" customHeight="1">
      <c r="A1098" s="37">
        <v>3552.0</v>
      </c>
      <c r="B1098" s="26">
        <v>1.0</v>
      </c>
      <c r="C1098" s="12" t="str">
        <f t="shared" si="1"/>
        <v>3552-01</v>
      </c>
      <c r="D1098" s="13">
        <v>42969.0</v>
      </c>
      <c r="E1098" s="15" t="s">
        <v>5564</v>
      </c>
      <c r="F1098" s="15" t="s">
        <v>25</v>
      </c>
      <c r="G1098" s="16" t="s">
        <v>5565</v>
      </c>
      <c r="H1098" s="17">
        <v>309900.0</v>
      </c>
      <c r="I1098" s="18" t="s">
        <v>97</v>
      </c>
      <c r="J1098" s="32">
        <f>H1098/10</f>
        <v>30990</v>
      </c>
      <c r="K1098" s="15" t="s">
        <v>5566</v>
      </c>
      <c r="L1098" s="20">
        <f t="shared" si="2"/>
        <v>42724</v>
      </c>
      <c r="M1098" s="20">
        <f t="shared" si="3"/>
        <v>43088</v>
      </c>
      <c r="N1098" s="39" t="s">
        <v>186</v>
      </c>
      <c r="O1098" s="40" t="s">
        <v>187</v>
      </c>
      <c r="P1098" s="15" t="s">
        <v>1611</v>
      </c>
      <c r="Q1098" s="22" t="s">
        <v>3345</v>
      </c>
      <c r="R1098" s="22" t="s">
        <v>5567</v>
      </c>
      <c r="S1098" s="22" t="s">
        <v>3345</v>
      </c>
      <c r="T1098" s="16" t="s">
        <v>5568</v>
      </c>
      <c r="U1098" s="23" t="s">
        <v>177</v>
      </c>
      <c r="V1098" s="94"/>
      <c r="W1098" s="23"/>
      <c r="X1098" s="22"/>
      <c r="Y1098" s="22"/>
      <c r="Z1098" s="22"/>
      <c r="AA1098" s="22"/>
      <c r="AB1098" s="22"/>
      <c r="AC1098" s="22"/>
      <c r="AD1098" s="22"/>
      <c r="AE1098" s="22"/>
      <c r="AF1098" s="22"/>
      <c r="AG1098" s="22"/>
      <c r="AH1098" s="22"/>
      <c r="AI1098" s="22"/>
      <c r="AJ1098" s="22"/>
      <c r="AK1098" s="22"/>
      <c r="AL1098" s="22"/>
      <c r="AM1098" s="22"/>
      <c r="AN1098" s="22"/>
      <c r="AO1098" s="22"/>
    </row>
    <row r="1099" ht="14.25" hidden="1" customHeight="1">
      <c r="A1099" s="26">
        <v>3553.0</v>
      </c>
      <c r="B1099" s="18"/>
      <c r="C1099" s="12" t="str">
        <f t="shared" si="1"/>
        <v>3553</v>
      </c>
      <c r="D1099" s="13">
        <v>42761.0</v>
      </c>
      <c r="E1099" s="27"/>
      <c r="F1099" s="15" t="s">
        <v>25</v>
      </c>
      <c r="G1099" s="16" t="s">
        <v>5569</v>
      </c>
      <c r="H1099" s="17">
        <v>2792248.0</v>
      </c>
      <c r="I1099" s="18" t="s">
        <v>97</v>
      </c>
      <c r="J1099" s="23"/>
      <c r="K1099" s="16" t="s">
        <v>5570</v>
      </c>
      <c r="L1099" s="20">
        <f t="shared" si="2"/>
        <v>42704</v>
      </c>
      <c r="M1099" s="20">
        <f t="shared" si="3"/>
        <v>43404</v>
      </c>
      <c r="N1099" s="29" t="s">
        <v>117</v>
      </c>
      <c r="O1099" s="18" t="s">
        <v>164</v>
      </c>
      <c r="P1099" s="14" t="s">
        <v>753</v>
      </c>
      <c r="Q1099" s="16" t="s">
        <v>5571</v>
      </c>
      <c r="R1099" s="16" t="s">
        <v>5572</v>
      </c>
      <c r="S1099" s="16" t="s">
        <v>5573</v>
      </c>
      <c r="T1099" s="16" t="s">
        <v>5574</v>
      </c>
      <c r="U1099" s="23" t="s">
        <v>177</v>
      </c>
      <c r="V1099" s="23"/>
      <c r="W1099" s="23"/>
      <c r="X1099" s="22"/>
      <c r="Y1099" s="22"/>
      <c r="Z1099" s="22"/>
      <c r="AA1099" s="22"/>
      <c r="AB1099" s="22"/>
      <c r="AC1099" s="22"/>
      <c r="AD1099" s="22"/>
      <c r="AE1099" s="22"/>
      <c r="AF1099" s="22"/>
      <c r="AG1099" s="22"/>
      <c r="AH1099" s="22"/>
      <c r="AI1099" s="22"/>
      <c r="AJ1099" s="22"/>
      <c r="AK1099" s="22"/>
      <c r="AL1099" s="22"/>
      <c r="AM1099" s="22"/>
      <c r="AN1099" s="22"/>
      <c r="AO1099" s="22"/>
    </row>
    <row r="1100" ht="14.25" hidden="1" customHeight="1">
      <c r="A1100" s="26">
        <v>3554.0</v>
      </c>
      <c r="B1100" s="26">
        <v>1.0</v>
      </c>
      <c r="C1100" s="12" t="str">
        <f t="shared" si="1"/>
        <v>3554-01</v>
      </c>
      <c r="D1100" s="13">
        <v>43138.0</v>
      </c>
      <c r="E1100" s="65">
        <v>5.5070091E7</v>
      </c>
      <c r="F1100" s="15" t="s">
        <v>25</v>
      </c>
      <c r="G1100" s="22" t="s">
        <v>5575</v>
      </c>
      <c r="H1100" s="17">
        <v>4.1875026E7</v>
      </c>
      <c r="I1100" s="44" t="s">
        <v>290</v>
      </c>
      <c r="J1100" s="23"/>
      <c r="K1100" s="95" t="s">
        <v>5576</v>
      </c>
      <c r="L1100" s="20">
        <f t="shared" si="2"/>
        <v>42644</v>
      </c>
      <c r="M1100" s="20">
        <f t="shared" si="3"/>
        <v>43220</v>
      </c>
      <c r="N1100" s="29" t="s">
        <v>29</v>
      </c>
      <c r="O1100" s="18" t="s">
        <v>1386</v>
      </c>
      <c r="P1100" s="22" t="s">
        <v>5577</v>
      </c>
      <c r="Q1100" s="22" t="s">
        <v>5578</v>
      </c>
      <c r="R1100" s="22" t="s">
        <v>203</v>
      </c>
      <c r="S1100" s="22" t="s">
        <v>5579</v>
      </c>
      <c r="T1100" s="16" t="s">
        <v>5580</v>
      </c>
      <c r="U1100" s="23" t="s">
        <v>177</v>
      </c>
      <c r="V1100" s="23"/>
      <c r="W1100" s="23"/>
      <c r="X1100" s="22"/>
      <c r="Y1100" s="22"/>
      <c r="Z1100" s="22"/>
      <c r="AA1100" s="22"/>
      <c r="AB1100" s="22"/>
      <c r="AC1100" s="22"/>
      <c r="AD1100" s="22"/>
      <c r="AE1100" s="22"/>
      <c r="AF1100" s="22"/>
      <c r="AG1100" s="22"/>
      <c r="AH1100" s="22"/>
      <c r="AI1100" s="22"/>
      <c r="AJ1100" s="22"/>
      <c r="AK1100" s="22"/>
      <c r="AL1100" s="22"/>
      <c r="AM1100" s="22"/>
      <c r="AN1100" s="22"/>
      <c r="AO1100" s="22"/>
    </row>
    <row r="1101" ht="14.25" hidden="1" customHeight="1">
      <c r="A1101" s="26">
        <v>3555.0</v>
      </c>
      <c r="B1101" s="18"/>
      <c r="C1101" s="12" t="str">
        <f t="shared" si="1"/>
        <v>3555</v>
      </c>
      <c r="D1101" s="13">
        <v>42762.0</v>
      </c>
      <c r="E1101" s="27"/>
      <c r="F1101" s="15" t="s">
        <v>25</v>
      </c>
      <c r="G1101" s="16" t="s">
        <v>5581</v>
      </c>
      <c r="H1101" s="17">
        <v>300000.0</v>
      </c>
      <c r="I1101" s="18" t="s">
        <v>97</v>
      </c>
      <c r="J1101" s="23"/>
      <c r="K1101" s="16" t="s">
        <v>5582</v>
      </c>
      <c r="L1101" s="20">
        <f t="shared" si="2"/>
        <v>42431</v>
      </c>
      <c r="M1101" s="20">
        <f t="shared" si="3"/>
        <v>43160</v>
      </c>
      <c r="N1101" s="29" t="s">
        <v>117</v>
      </c>
      <c r="O1101" s="18" t="s">
        <v>164</v>
      </c>
      <c r="P1101" s="16" t="s">
        <v>753</v>
      </c>
      <c r="Q1101" s="16" t="s">
        <v>5090</v>
      </c>
      <c r="R1101" s="16" t="s">
        <v>1096</v>
      </c>
      <c r="S1101" s="16" t="s">
        <v>3761</v>
      </c>
      <c r="T1101" s="16" t="s">
        <v>5583</v>
      </c>
      <c r="U1101" s="23" t="s">
        <v>83</v>
      </c>
      <c r="V1101" s="23"/>
      <c r="W1101" s="23"/>
      <c r="X1101" s="22"/>
      <c r="Y1101" s="22"/>
      <c r="Z1101" s="22"/>
      <c r="AA1101" s="22"/>
      <c r="AB1101" s="22"/>
      <c r="AC1101" s="22"/>
      <c r="AD1101" s="22"/>
      <c r="AE1101" s="22"/>
      <c r="AF1101" s="22"/>
      <c r="AG1101" s="22"/>
      <c r="AH1101" s="22"/>
      <c r="AI1101" s="22"/>
      <c r="AJ1101" s="22"/>
      <c r="AK1101" s="22"/>
      <c r="AL1101" s="22"/>
      <c r="AM1101" s="22"/>
      <c r="AN1101" s="22"/>
      <c r="AO1101" s="22"/>
    </row>
    <row r="1102" ht="14.25" hidden="1" customHeight="1">
      <c r="A1102" s="37">
        <v>3557.0</v>
      </c>
      <c r="B1102" s="18"/>
      <c r="C1102" s="12" t="str">
        <f t="shared" si="1"/>
        <v>3557</v>
      </c>
      <c r="D1102" s="13">
        <v>42765.0</v>
      </c>
      <c r="E1102" s="15" t="s">
        <v>5584</v>
      </c>
      <c r="F1102" s="15" t="s">
        <v>25</v>
      </c>
      <c r="G1102" s="16" t="s">
        <v>5585</v>
      </c>
      <c r="H1102" s="17">
        <v>1756961.0</v>
      </c>
      <c r="I1102" s="18" t="s">
        <v>97</v>
      </c>
      <c r="J1102" s="19">
        <v>175726.0</v>
      </c>
      <c r="K1102" s="15" t="s">
        <v>5586</v>
      </c>
      <c r="L1102" s="20">
        <f t="shared" si="2"/>
        <v>42720</v>
      </c>
      <c r="M1102" s="20">
        <f t="shared" si="3"/>
        <v>43266</v>
      </c>
      <c r="N1102" s="39" t="s">
        <v>186</v>
      </c>
      <c r="O1102" s="40" t="s">
        <v>187</v>
      </c>
      <c r="P1102" s="15"/>
      <c r="Q1102" s="22" t="s">
        <v>5587</v>
      </c>
      <c r="R1102" s="22" t="s">
        <v>5588</v>
      </c>
      <c r="S1102" s="22" t="s">
        <v>5587</v>
      </c>
      <c r="T1102" s="16" t="s">
        <v>5589</v>
      </c>
      <c r="U1102" s="23" t="s">
        <v>3324</v>
      </c>
      <c r="V1102" s="23"/>
      <c r="W1102" s="23"/>
      <c r="X1102" s="22"/>
      <c r="Y1102" s="22"/>
      <c r="Z1102" s="22"/>
      <c r="AA1102" s="22"/>
      <c r="AB1102" s="24"/>
      <c r="AC1102" s="22"/>
      <c r="AD1102" s="22"/>
      <c r="AE1102" s="22"/>
      <c r="AF1102" s="22"/>
      <c r="AG1102" s="22"/>
      <c r="AH1102" s="22"/>
      <c r="AI1102" s="22"/>
      <c r="AJ1102" s="22"/>
      <c r="AK1102" s="22"/>
      <c r="AL1102" s="22"/>
      <c r="AM1102" s="22"/>
      <c r="AN1102" s="22"/>
      <c r="AO1102" s="22"/>
    </row>
    <row r="1103" ht="14.25" hidden="1" customHeight="1">
      <c r="A1103" s="37">
        <v>3558.0</v>
      </c>
      <c r="B1103" s="26"/>
      <c r="C1103" s="12" t="str">
        <f t="shared" si="1"/>
        <v>3558</v>
      </c>
      <c r="D1103" s="13">
        <v>42766.0</v>
      </c>
      <c r="E1103" s="15" t="s">
        <v>5590</v>
      </c>
      <c r="F1103" s="15" t="s">
        <v>25</v>
      </c>
      <c r="G1103" s="16" t="s">
        <v>5591</v>
      </c>
      <c r="H1103" s="17">
        <v>299244.0</v>
      </c>
      <c r="I1103" s="18" t="s">
        <v>97</v>
      </c>
      <c r="J1103" s="19"/>
      <c r="K1103" s="15" t="s">
        <v>4926</v>
      </c>
      <c r="L1103" s="20">
        <f t="shared" si="2"/>
        <v>42292</v>
      </c>
      <c r="M1103" s="20">
        <f t="shared" si="3"/>
        <v>43387</v>
      </c>
      <c r="N1103" s="39" t="s">
        <v>186</v>
      </c>
      <c r="O1103" s="40" t="s">
        <v>187</v>
      </c>
      <c r="P1103" s="15"/>
      <c r="Q1103" s="22" t="s">
        <v>5592</v>
      </c>
      <c r="R1103" s="22" t="s">
        <v>43</v>
      </c>
      <c r="S1103" s="22" t="s">
        <v>4735</v>
      </c>
      <c r="T1103" s="16" t="s">
        <v>5593</v>
      </c>
      <c r="U1103" s="23" t="s">
        <v>46</v>
      </c>
      <c r="V1103" s="23"/>
      <c r="W1103" s="23"/>
      <c r="X1103" s="22"/>
      <c r="Y1103" s="22"/>
      <c r="Z1103" s="22"/>
      <c r="AA1103" s="22"/>
      <c r="AB1103" s="25"/>
      <c r="AC1103" s="22"/>
      <c r="AD1103" s="22"/>
      <c r="AE1103" s="22"/>
      <c r="AF1103" s="22"/>
      <c r="AG1103" s="22"/>
      <c r="AH1103" s="22"/>
      <c r="AI1103" s="22"/>
      <c r="AJ1103" s="22"/>
      <c r="AK1103" s="22"/>
      <c r="AL1103" s="22"/>
      <c r="AM1103" s="22"/>
      <c r="AN1103" s="22"/>
      <c r="AO1103" s="22"/>
    </row>
    <row r="1104" ht="14.25" hidden="1" customHeight="1">
      <c r="A1104" s="37">
        <v>3559.0</v>
      </c>
      <c r="B1104" s="26"/>
      <c r="C1104" s="12" t="str">
        <f t="shared" si="1"/>
        <v>3559</v>
      </c>
      <c r="D1104" s="13">
        <v>42766.0</v>
      </c>
      <c r="E1104" s="15" t="s">
        <v>5594</v>
      </c>
      <c r="F1104" s="15" t="s">
        <v>38</v>
      </c>
      <c r="G1104" s="16" t="s">
        <v>5595</v>
      </c>
      <c r="H1104" s="17">
        <v>37632.0</v>
      </c>
      <c r="I1104" s="18" t="s">
        <v>97</v>
      </c>
      <c r="J1104" s="19"/>
      <c r="K1104" s="15" t="s">
        <v>5596</v>
      </c>
      <c r="L1104" s="20">
        <f t="shared" si="2"/>
        <v>42614</v>
      </c>
      <c r="M1104" s="20">
        <f t="shared" si="3"/>
        <v>43708</v>
      </c>
      <c r="N1104" s="39" t="s">
        <v>186</v>
      </c>
      <c r="O1104" s="40" t="s">
        <v>187</v>
      </c>
      <c r="P1104" s="15"/>
      <c r="Q1104" s="22" t="s">
        <v>5597</v>
      </c>
      <c r="R1104" s="22" t="s">
        <v>43</v>
      </c>
      <c r="S1104" s="22" t="s">
        <v>5597</v>
      </c>
      <c r="T1104" s="16" t="s">
        <v>5598</v>
      </c>
      <c r="U1104" s="23" t="s">
        <v>46</v>
      </c>
      <c r="V1104" s="30"/>
      <c r="W1104" s="23"/>
      <c r="X1104" s="22"/>
      <c r="Y1104" s="22"/>
      <c r="Z1104" s="22"/>
      <c r="AA1104" s="22"/>
      <c r="AB1104" s="22"/>
      <c r="AC1104" s="22"/>
      <c r="AD1104" s="22"/>
      <c r="AE1104" s="22"/>
      <c r="AF1104" s="22"/>
      <c r="AG1104" s="22"/>
      <c r="AH1104" s="22"/>
      <c r="AI1104" s="22"/>
      <c r="AJ1104" s="22"/>
      <c r="AK1104" s="22"/>
      <c r="AL1104" s="22"/>
      <c r="AM1104" s="22"/>
      <c r="AN1104" s="22"/>
      <c r="AO1104" s="22"/>
    </row>
    <row r="1105" ht="14.25" hidden="1" customHeight="1">
      <c r="A1105" s="26">
        <v>3560.0</v>
      </c>
      <c r="B1105" s="18"/>
      <c r="C1105" s="12" t="str">
        <f t="shared" si="1"/>
        <v>3560</v>
      </c>
      <c r="D1105" s="13">
        <v>42769.0</v>
      </c>
      <c r="E1105" s="27"/>
      <c r="F1105" s="15" t="s">
        <v>25</v>
      </c>
      <c r="G1105" s="16" t="s">
        <v>5599</v>
      </c>
      <c r="H1105" s="17">
        <v>3600000.0</v>
      </c>
      <c r="I1105" s="18" t="s">
        <v>97</v>
      </c>
      <c r="J1105" s="23"/>
      <c r="K1105" s="16" t="s">
        <v>5600</v>
      </c>
      <c r="L1105" s="20">
        <f t="shared" si="2"/>
        <v>42584</v>
      </c>
      <c r="M1105" s="20">
        <f t="shared" si="3"/>
        <v>43100</v>
      </c>
      <c r="N1105" s="29" t="s">
        <v>117</v>
      </c>
      <c r="O1105" s="18" t="s">
        <v>164</v>
      </c>
      <c r="P1105" s="16" t="s">
        <v>753</v>
      </c>
      <c r="Q1105" s="16" t="s">
        <v>5601</v>
      </c>
      <c r="R1105" s="16" t="s">
        <v>799</v>
      </c>
      <c r="S1105" s="16" t="s">
        <v>5602</v>
      </c>
      <c r="T1105" s="16" t="s">
        <v>5603</v>
      </c>
      <c r="U1105" s="23" t="s">
        <v>83</v>
      </c>
      <c r="V1105" s="23"/>
      <c r="W1105" s="23"/>
      <c r="X1105" s="22"/>
      <c r="Y1105" s="22"/>
      <c r="Z1105" s="22"/>
      <c r="AA1105" s="22"/>
      <c r="AB1105" s="22"/>
      <c r="AC1105" s="22"/>
      <c r="AD1105" s="22"/>
      <c r="AE1105" s="22"/>
      <c r="AF1105" s="22"/>
      <c r="AG1105" s="22"/>
      <c r="AH1105" s="22"/>
      <c r="AI1105" s="22"/>
      <c r="AJ1105" s="22"/>
      <c r="AK1105" s="22"/>
      <c r="AL1105" s="22"/>
      <c r="AM1105" s="22"/>
      <c r="AN1105" s="22"/>
      <c r="AO1105" s="22"/>
    </row>
    <row r="1106" ht="14.25" hidden="1" customHeight="1">
      <c r="A1106" s="26">
        <v>3561.0</v>
      </c>
      <c r="B1106" s="26"/>
      <c r="C1106" s="12" t="str">
        <f t="shared" si="1"/>
        <v>3561</v>
      </c>
      <c r="D1106" s="29">
        <v>42772.0</v>
      </c>
      <c r="E1106" s="14"/>
      <c r="F1106" s="15" t="s">
        <v>25</v>
      </c>
      <c r="G1106" s="16" t="s">
        <v>5604</v>
      </c>
      <c r="H1106" s="17">
        <v>218500.0</v>
      </c>
      <c r="I1106" s="18" t="s">
        <v>97</v>
      </c>
      <c r="J1106" s="32"/>
      <c r="K1106" s="16" t="s">
        <v>5605</v>
      </c>
      <c r="L1106" s="20">
        <f t="shared" si="2"/>
        <v>42465</v>
      </c>
      <c r="M1106" s="20">
        <f t="shared" si="3"/>
        <v>43559</v>
      </c>
      <c r="N1106" s="29" t="s">
        <v>117</v>
      </c>
      <c r="O1106" s="13" t="s">
        <v>4412</v>
      </c>
      <c r="P1106" s="15" t="s">
        <v>4412</v>
      </c>
      <c r="Q1106" s="16" t="s">
        <v>5606</v>
      </c>
      <c r="R1106" s="16" t="s">
        <v>43</v>
      </c>
      <c r="S1106" s="16" t="s">
        <v>5606</v>
      </c>
      <c r="T1106" s="16" t="s">
        <v>5607</v>
      </c>
      <c r="U1106" s="23" t="s">
        <v>59</v>
      </c>
      <c r="V1106" s="23"/>
      <c r="W1106" s="23"/>
      <c r="X1106" s="22"/>
      <c r="Y1106" s="22"/>
      <c r="Z1106" s="22"/>
      <c r="AA1106" s="22"/>
      <c r="AB1106" s="22"/>
      <c r="AC1106" s="22"/>
      <c r="AD1106" s="22"/>
      <c r="AE1106" s="22"/>
      <c r="AF1106" s="22"/>
      <c r="AG1106" s="22"/>
      <c r="AH1106" s="22"/>
      <c r="AI1106" s="22"/>
      <c r="AJ1106" s="22"/>
      <c r="AK1106" s="22"/>
      <c r="AL1106" s="22"/>
      <c r="AM1106" s="22"/>
      <c r="AN1106" s="22"/>
      <c r="AO1106" s="22"/>
    </row>
    <row r="1107" ht="14.25" hidden="1" customHeight="1">
      <c r="A1107" s="26">
        <v>3562.0</v>
      </c>
      <c r="B1107" s="26">
        <v>9.0</v>
      </c>
      <c r="C1107" s="12" t="str">
        <f t="shared" si="1"/>
        <v>3562-09</v>
      </c>
      <c r="D1107" s="13">
        <v>44032.0</v>
      </c>
      <c r="E1107" s="65">
        <v>5.5070098E7</v>
      </c>
      <c r="F1107" s="15" t="s">
        <v>25</v>
      </c>
      <c r="G1107" s="22" t="s">
        <v>5608</v>
      </c>
      <c r="H1107" s="17">
        <v>9.0482195E7</v>
      </c>
      <c r="I1107" s="44" t="s">
        <v>290</v>
      </c>
      <c r="J1107" s="23"/>
      <c r="K1107" s="16" t="s">
        <v>5609</v>
      </c>
      <c r="L1107" s="20">
        <f t="shared" si="2"/>
        <v>42675</v>
      </c>
      <c r="M1107" s="20">
        <f t="shared" si="3"/>
        <v>44439</v>
      </c>
      <c r="N1107" s="29" t="s">
        <v>29</v>
      </c>
      <c r="O1107" s="18" t="s">
        <v>1386</v>
      </c>
      <c r="P1107" s="22" t="s">
        <v>5610</v>
      </c>
      <c r="Q1107" s="22" t="s">
        <v>5611</v>
      </c>
      <c r="R1107" s="22" t="s">
        <v>5612</v>
      </c>
      <c r="S1107" s="22" t="s">
        <v>4679</v>
      </c>
      <c r="T1107" s="50" t="s">
        <v>5613</v>
      </c>
      <c r="U1107" s="23" t="s">
        <v>233</v>
      </c>
      <c r="V1107" s="23"/>
      <c r="W1107" s="23"/>
      <c r="X1107" s="22"/>
      <c r="Y1107" s="22"/>
      <c r="Z1107" s="22"/>
      <c r="AA1107" s="22"/>
      <c r="AB1107" s="22"/>
      <c r="AC1107" s="22"/>
      <c r="AD1107" s="22"/>
      <c r="AE1107" s="22"/>
      <c r="AF1107" s="22"/>
      <c r="AG1107" s="22"/>
      <c r="AH1107" s="22"/>
      <c r="AI1107" s="22"/>
      <c r="AJ1107" s="22"/>
      <c r="AK1107" s="22"/>
      <c r="AL1107" s="22"/>
      <c r="AM1107" s="22"/>
      <c r="AN1107" s="22"/>
      <c r="AO1107" s="22"/>
    </row>
    <row r="1108" ht="14.25" hidden="1" customHeight="1">
      <c r="A1108" s="26">
        <v>3563.0</v>
      </c>
      <c r="B1108" s="18"/>
      <c r="C1108" s="12" t="str">
        <f t="shared" si="1"/>
        <v>3563</v>
      </c>
      <c r="D1108" s="13">
        <v>42772.0</v>
      </c>
      <c r="E1108" s="27"/>
      <c r="F1108" s="15" t="s">
        <v>25</v>
      </c>
      <c r="G1108" s="16" t="s">
        <v>5614</v>
      </c>
      <c r="H1108" s="17">
        <v>1993117.88</v>
      </c>
      <c r="I1108" s="18" t="s">
        <v>97</v>
      </c>
      <c r="J1108" s="23"/>
      <c r="K1108" s="16" t="s">
        <v>5615</v>
      </c>
      <c r="L1108" s="20">
        <f t="shared" si="2"/>
        <v>42717</v>
      </c>
      <c r="M1108" s="20">
        <f t="shared" si="3"/>
        <v>43447</v>
      </c>
      <c r="N1108" s="29" t="s">
        <v>117</v>
      </c>
      <c r="O1108" s="18" t="s">
        <v>164</v>
      </c>
      <c r="P1108" s="16" t="s">
        <v>753</v>
      </c>
      <c r="Q1108" s="16" t="s">
        <v>5616</v>
      </c>
      <c r="R1108" s="16" t="s">
        <v>738</v>
      </c>
      <c r="S1108" s="16" t="s">
        <v>5617</v>
      </c>
      <c r="T1108" s="14" t="s">
        <v>5618</v>
      </c>
      <c r="U1108" s="23" t="s">
        <v>285</v>
      </c>
      <c r="V1108" s="23"/>
      <c r="W1108" s="23"/>
      <c r="X1108" s="22"/>
      <c r="Y1108" s="22"/>
      <c r="Z1108" s="22"/>
      <c r="AA1108" s="22"/>
      <c r="AB1108" s="22"/>
      <c r="AC1108" s="22"/>
      <c r="AD1108" s="22"/>
      <c r="AE1108" s="22"/>
      <c r="AF1108" s="22"/>
      <c r="AG1108" s="22"/>
      <c r="AH1108" s="22"/>
      <c r="AI1108" s="22"/>
      <c r="AJ1108" s="22"/>
      <c r="AK1108" s="22"/>
      <c r="AL1108" s="22"/>
      <c r="AM1108" s="22"/>
      <c r="AN1108" s="22"/>
      <c r="AO1108" s="22"/>
    </row>
    <row r="1109" ht="14.25" customHeight="1">
      <c r="A1109" s="26">
        <v>3564.0</v>
      </c>
      <c r="B1109" s="26">
        <v>21.0</v>
      </c>
      <c r="C1109" s="12" t="str">
        <f t="shared" si="1"/>
        <v>3564-21</v>
      </c>
      <c r="D1109" s="13">
        <v>44544.0</v>
      </c>
      <c r="E1109" s="14" t="s">
        <v>5619</v>
      </c>
      <c r="F1109" s="15" t="s">
        <v>25</v>
      </c>
      <c r="G1109" s="16" t="s">
        <v>5620</v>
      </c>
      <c r="H1109" s="17">
        <v>3.2E7</v>
      </c>
      <c r="I1109" s="18" t="s">
        <v>27</v>
      </c>
      <c r="J1109" s="32"/>
      <c r="K1109" s="14" t="s">
        <v>5621</v>
      </c>
      <c r="L1109" s="20">
        <f t="shared" si="2"/>
        <v>42644</v>
      </c>
      <c r="M1109" s="20">
        <f t="shared" si="3"/>
        <v>45199</v>
      </c>
      <c r="N1109" s="29" t="s">
        <v>29</v>
      </c>
      <c r="O1109" s="13" t="s">
        <v>30</v>
      </c>
      <c r="P1109" s="14" t="s">
        <v>31</v>
      </c>
      <c r="Q1109" s="22" t="s">
        <v>5622</v>
      </c>
      <c r="R1109" s="22" t="s">
        <v>4571</v>
      </c>
      <c r="S1109" s="22" t="s">
        <v>5623</v>
      </c>
      <c r="T1109" s="16" t="s">
        <v>5624</v>
      </c>
      <c r="U1109" s="23" t="s">
        <v>91</v>
      </c>
      <c r="V1109" s="23"/>
      <c r="W1109" s="23"/>
      <c r="X1109" s="22"/>
      <c r="Y1109" s="22"/>
      <c r="Z1109" s="22"/>
      <c r="AA1109" s="22"/>
      <c r="AB1109" s="22"/>
      <c r="AC1109" s="22"/>
      <c r="AD1109" s="22"/>
      <c r="AE1109" s="22"/>
      <c r="AF1109" s="22"/>
      <c r="AG1109" s="22"/>
      <c r="AH1109" s="22"/>
      <c r="AI1109" s="22"/>
      <c r="AJ1109" s="22"/>
      <c r="AK1109" s="22"/>
      <c r="AL1109" s="22"/>
      <c r="AM1109" s="22"/>
      <c r="AN1109" s="22"/>
      <c r="AO1109" s="22"/>
    </row>
    <row r="1110" ht="14.25" hidden="1" customHeight="1">
      <c r="A1110" s="37">
        <v>3565.0</v>
      </c>
      <c r="B1110" s="26"/>
      <c r="C1110" s="12" t="str">
        <f t="shared" si="1"/>
        <v>3565</v>
      </c>
      <c r="D1110" s="13">
        <v>42779.0</v>
      </c>
      <c r="E1110" s="15" t="s">
        <v>5625</v>
      </c>
      <c r="F1110" s="15" t="s">
        <v>38</v>
      </c>
      <c r="G1110" s="16" t="s">
        <v>5626</v>
      </c>
      <c r="H1110" s="17">
        <v>46440.0</v>
      </c>
      <c r="I1110" s="18" t="s">
        <v>97</v>
      </c>
      <c r="J1110" s="19">
        <v>9340.0</v>
      </c>
      <c r="K1110" s="15" t="s">
        <v>5596</v>
      </c>
      <c r="L1110" s="20">
        <f t="shared" si="2"/>
        <v>42614</v>
      </c>
      <c r="M1110" s="20">
        <f t="shared" si="3"/>
        <v>43708</v>
      </c>
      <c r="N1110" s="39" t="s">
        <v>186</v>
      </c>
      <c r="O1110" s="40" t="s">
        <v>187</v>
      </c>
      <c r="P1110" s="15"/>
      <c r="Q1110" s="22" t="s">
        <v>5627</v>
      </c>
      <c r="R1110" s="22" t="s">
        <v>43</v>
      </c>
      <c r="S1110" s="22" t="s">
        <v>5627</v>
      </c>
      <c r="T1110" s="16" t="s">
        <v>5628</v>
      </c>
      <c r="U1110" s="23" t="s">
        <v>46</v>
      </c>
      <c r="V1110" s="23"/>
      <c r="W1110" s="23"/>
      <c r="X1110" s="22"/>
      <c r="Y1110" s="22"/>
      <c r="Z1110" s="22"/>
      <c r="AA1110" s="22"/>
      <c r="AB1110" s="22"/>
      <c r="AC1110" s="22"/>
      <c r="AD1110" s="22"/>
      <c r="AE1110" s="22"/>
      <c r="AF1110" s="22"/>
      <c r="AG1110" s="22"/>
      <c r="AH1110" s="22"/>
      <c r="AI1110" s="22"/>
      <c r="AJ1110" s="22"/>
      <c r="AK1110" s="22"/>
      <c r="AL1110" s="22"/>
      <c r="AM1110" s="22"/>
      <c r="AN1110" s="22"/>
      <c r="AO1110" s="22"/>
    </row>
    <row r="1111" ht="14.25" hidden="1" customHeight="1">
      <c r="A1111" s="37">
        <v>3566.0</v>
      </c>
      <c r="B1111" s="26"/>
      <c r="C1111" s="12" t="str">
        <f t="shared" si="1"/>
        <v>3566</v>
      </c>
      <c r="D1111" s="13">
        <v>42780.0</v>
      </c>
      <c r="E1111" s="15" t="s">
        <v>5629</v>
      </c>
      <c r="F1111" s="15" t="s">
        <v>38</v>
      </c>
      <c r="G1111" s="16" t="s">
        <v>5630</v>
      </c>
      <c r="H1111" s="17">
        <v>32928.0</v>
      </c>
      <c r="I1111" s="18" t="s">
        <v>97</v>
      </c>
      <c r="J1111" s="19">
        <v>8232.0</v>
      </c>
      <c r="K1111" s="15" t="s">
        <v>5596</v>
      </c>
      <c r="L1111" s="20">
        <f t="shared" si="2"/>
        <v>42614</v>
      </c>
      <c r="M1111" s="20">
        <f t="shared" si="3"/>
        <v>43708</v>
      </c>
      <c r="N1111" s="39" t="s">
        <v>186</v>
      </c>
      <c r="O1111" s="40" t="s">
        <v>187</v>
      </c>
      <c r="P1111" s="15"/>
      <c r="Q1111" s="22" t="s">
        <v>5631</v>
      </c>
      <c r="R1111" s="22" t="s">
        <v>43</v>
      </c>
      <c r="S1111" s="22" t="s">
        <v>5631</v>
      </c>
      <c r="T1111" s="16" t="s">
        <v>5632</v>
      </c>
      <c r="U1111" s="23" t="s">
        <v>46</v>
      </c>
      <c r="V1111" s="23"/>
      <c r="W1111" s="23"/>
      <c r="X1111" s="22"/>
      <c r="Y1111" s="22"/>
      <c r="Z1111" s="22"/>
      <c r="AA1111" s="22"/>
      <c r="AB1111" s="22"/>
      <c r="AC1111" s="22"/>
      <c r="AD1111" s="22"/>
      <c r="AE1111" s="22"/>
      <c r="AF1111" s="22"/>
      <c r="AG1111" s="22"/>
      <c r="AH1111" s="22"/>
      <c r="AI1111" s="22"/>
      <c r="AJ1111" s="22"/>
      <c r="AK1111" s="22"/>
      <c r="AL1111" s="22"/>
      <c r="AM1111" s="22"/>
      <c r="AN1111" s="22"/>
      <c r="AO1111" s="22"/>
    </row>
    <row r="1112" ht="14.25" hidden="1" customHeight="1">
      <c r="A1112" s="37">
        <v>3567.0</v>
      </c>
      <c r="B1112" s="26"/>
      <c r="C1112" s="12" t="str">
        <f t="shared" si="1"/>
        <v>3567</v>
      </c>
      <c r="D1112" s="13">
        <v>42780.0</v>
      </c>
      <c r="E1112" s="15" t="s">
        <v>5633</v>
      </c>
      <c r="F1112" s="15" t="s">
        <v>25</v>
      </c>
      <c r="G1112" s="16" t="s">
        <v>5634</v>
      </c>
      <c r="H1112" s="17">
        <v>38976.0</v>
      </c>
      <c r="I1112" s="18" t="s">
        <v>97</v>
      </c>
      <c r="J1112" s="19">
        <v>9744.0</v>
      </c>
      <c r="K1112" s="15" t="s">
        <v>5596</v>
      </c>
      <c r="L1112" s="20">
        <f t="shared" si="2"/>
        <v>42614</v>
      </c>
      <c r="M1112" s="20">
        <f t="shared" si="3"/>
        <v>43708</v>
      </c>
      <c r="N1112" s="39" t="s">
        <v>186</v>
      </c>
      <c r="O1112" s="40" t="s">
        <v>187</v>
      </c>
      <c r="P1112" s="15"/>
      <c r="Q1112" s="22" t="s">
        <v>5635</v>
      </c>
      <c r="R1112" s="22" t="s">
        <v>43</v>
      </c>
      <c r="S1112" s="22" t="s">
        <v>5635</v>
      </c>
      <c r="T1112" s="16" t="s">
        <v>5636</v>
      </c>
      <c r="U1112" s="23" t="s">
        <v>46</v>
      </c>
      <c r="V1112" s="23"/>
      <c r="W1112" s="23"/>
      <c r="X1112" s="22"/>
      <c r="Y1112" s="22"/>
      <c r="Z1112" s="22"/>
      <c r="AA1112" s="22"/>
      <c r="AB1112" s="22"/>
      <c r="AC1112" s="22"/>
      <c r="AD1112" s="22"/>
      <c r="AE1112" s="22"/>
      <c r="AF1112" s="22"/>
      <c r="AG1112" s="22"/>
      <c r="AH1112" s="22"/>
      <c r="AI1112" s="22"/>
      <c r="AJ1112" s="22"/>
      <c r="AK1112" s="22"/>
      <c r="AL1112" s="22"/>
      <c r="AM1112" s="22"/>
      <c r="AN1112" s="22"/>
      <c r="AO1112" s="22"/>
    </row>
    <row r="1113" ht="14.25" hidden="1" customHeight="1">
      <c r="A1113" s="37">
        <v>3568.0</v>
      </c>
      <c r="B1113" s="26"/>
      <c r="C1113" s="12" t="str">
        <f t="shared" si="1"/>
        <v>3568</v>
      </c>
      <c r="D1113" s="13">
        <v>42780.0</v>
      </c>
      <c r="E1113" s="15" t="s">
        <v>5637</v>
      </c>
      <c r="F1113" s="15" t="s">
        <v>25</v>
      </c>
      <c r="G1113" s="16" t="s">
        <v>5638</v>
      </c>
      <c r="H1113" s="17">
        <v>628900.0</v>
      </c>
      <c r="I1113" s="18" t="s">
        <v>97</v>
      </c>
      <c r="J1113" s="19">
        <v>54300.0</v>
      </c>
      <c r="K1113" s="15" t="s">
        <v>4926</v>
      </c>
      <c r="L1113" s="20">
        <f t="shared" si="2"/>
        <v>42292</v>
      </c>
      <c r="M1113" s="20">
        <f t="shared" si="3"/>
        <v>43387</v>
      </c>
      <c r="N1113" s="39" t="s">
        <v>186</v>
      </c>
      <c r="O1113" s="40" t="s">
        <v>187</v>
      </c>
      <c r="P1113" s="15"/>
      <c r="Q1113" s="22" t="s">
        <v>5639</v>
      </c>
      <c r="R1113" s="22" t="s">
        <v>43</v>
      </c>
      <c r="S1113" s="22" t="s">
        <v>5640</v>
      </c>
      <c r="T1113" s="16" t="s">
        <v>5641</v>
      </c>
      <c r="U1113" s="23" t="s">
        <v>46</v>
      </c>
      <c r="V1113" s="23"/>
      <c r="W1113" s="23"/>
      <c r="X1113" s="22"/>
      <c r="Y1113" s="22"/>
      <c r="Z1113" s="22"/>
      <c r="AA1113" s="22"/>
      <c r="AB1113" s="25"/>
      <c r="AC1113" s="22"/>
      <c r="AD1113" s="22"/>
      <c r="AE1113" s="22"/>
      <c r="AF1113" s="22"/>
      <c r="AG1113" s="22"/>
      <c r="AH1113" s="22"/>
      <c r="AI1113" s="22"/>
      <c r="AJ1113" s="22"/>
      <c r="AK1113" s="22"/>
      <c r="AL1113" s="22"/>
      <c r="AM1113" s="22"/>
      <c r="AN1113" s="22"/>
      <c r="AO1113" s="22"/>
    </row>
    <row r="1114" ht="14.25" hidden="1" customHeight="1">
      <c r="A1114" s="26">
        <v>3569.0</v>
      </c>
      <c r="B1114" s="18">
        <v>1.0</v>
      </c>
      <c r="C1114" s="12" t="str">
        <f t="shared" si="1"/>
        <v>3569-01</v>
      </c>
      <c r="D1114" s="13">
        <v>43138.0</v>
      </c>
      <c r="E1114" s="27"/>
      <c r="F1114" s="28" t="s">
        <v>25</v>
      </c>
      <c r="G1114" s="16" t="s">
        <v>5642</v>
      </c>
      <c r="H1114" s="17">
        <v>169725.0</v>
      </c>
      <c r="I1114" s="18" t="s">
        <v>97</v>
      </c>
      <c r="J1114" s="23"/>
      <c r="K1114" s="16" t="s">
        <v>5643</v>
      </c>
      <c r="L1114" s="20">
        <f t="shared" si="2"/>
        <v>42100</v>
      </c>
      <c r="M1114" s="20">
        <f t="shared" si="3"/>
        <v>43465</v>
      </c>
      <c r="N1114" s="29" t="s">
        <v>117</v>
      </c>
      <c r="O1114" s="18" t="s">
        <v>164</v>
      </c>
      <c r="P1114" s="23" t="s">
        <v>753</v>
      </c>
      <c r="Q1114" s="16" t="s">
        <v>3588</v>
      </c>
      <c r="R1114" s="16" t="s">
        <v>1415</v>
      </c>
      <c r="S1114" s="16" t="s">
        <v>5644</v>
      </c>
      <c r="T1114" s="14" t="s">
        <v>5645</v>
      </c>
      <c r="U1114" s="23" t="s">
        <v>237</v>
      </c>
      <c r="V1114" s="23"/>
      <c r="W1114" s="23"/>
      <c r="X1114" s="22"/>
      <c r="Y1114" s="22"/>
      <c r="Z1114" s="22"/>
      <c r="AA1114" s="22"/>
      <c r="AB1114" s="22"/>
      <c r="AC1114" s="22"/>
      <c r="AD1114" s="22"/>
      <c r="AE1114" s="22"/>
      <c r="AF1114" s="22"/>
      <c r="AG1114" s="22"/>
      <c r="AH1114" s="22"/>
      <c r="AI1114" s="22"/>
      <c r="AJ1114" s="22"/>
      <c r="AK1114" s="22"/>
      <c r="AL1114" s="22"/>
      <c r="AM1114" s="22"/>
      <c r="AN1114" s="22"/>
      <c r="AO1114" s="22"/>
    </row>
    <row r="1115" ht="14.25" hidden="1" customHeight="1">
      <c r="A1115" s="37">
        <v>3571.0</v>
      </c>
      <c r="B1115" s="26"/>
      <c r="C1115" s="12" t="str">
        <f t="shared" si="1"/>
        <v>3571</v>
      </c>
      <c r="D1115" s="13">
        <v>42787.0</v>
      </c>
      <c r="E1115" s="15"/>
      <c r="F1115" s="15" t="s">
        <v>38</v>
      </c>
      <c r="G1115" s="16" t="s">
        <v>5646</v>
      </c>
      <c r="H1115" s="17">
        <v>18075.0</v>
      </c>
      <c r="I1115" s="18" t="s">
        <v>97</v>
      </c>
      <c r="J1115" s="19"/>
      <c r="K1115" s="15" t="s">
        <v>5647</v>
      </c>
      <c r="L1115" s="20">
        <f t="shared" si="2"/>
        <v>42369</v>
      </c>
      <c r="M1115" s="20">
        <f t="shared" si="3"/>
        <v>42460</v>
      </c>
      <c r="N1115" s="39" t="s">
        <v>186</v>
      </c>
      <c r="O1115" s="40" t="s">
        <v>187</v>
      </c>
      <c r="P1115" s="15"/>
      <c r="Q1115" s="22" t="s">
        <v>101</v>
      </c>
      <c r="R1115" s="22" t="s">
        <v>101</v>
      </c>
      <c r="S1115" s="22" t="s">
        <v>5648</v>
      </c>
      <c r="T1115" s="16" t="s">
        <v>5649</v>
      </c>
      <c r="U1115" s="23" t="s">
        <v>345</v>
      </c>
      <c r="V1115" s="23"/>
      <c r="W1115" s="23"/>
      <c r="X1115" s="22"/>
      <c r="Y1115" s="22"/>
      <c r="Z1115" s="22"/>
      <c r="AA1115" s="22"/>
      <c r="AB1115" s="25"/>
      <c r="AC1115" s="22"/>
      <c r="AD1115" s="22"/>
      <c r="AE1115" s="22"/>
      <c r="AF1115" s="22"/>
      <c r="AG1115" s="22"/>
      <c r="AH1115" s="22"/>
      <c r="AI1115" s="22"/>
      <c r="AJ1115" s="22"/>
      <c r="AK1115" s="22"/>
      <c r="AL1115" s="22"/>
      <c r="AM1115" s="22"/>
      <c r="AN1115" s="22"/>
      <c r="AO1115" s="22"/>
    </row>
    <row r="1116" ht="14.25" hidden="1" customHeight="1">
      <c r="A1116" s="37">
        <v>3572.0</v>
      </c>
      <c r="B1116" s="26"/>
      <c r="C1116" s="12" t="str">
        <f t="shared" si="1"/>
        <v>3572</v>
      </c>
      <c r="D1116" s="13">
        <v>42793.0</v>
      </c>
      <c r="E1116" s="15" t="s">
        <v>5650</v>
      </c>
      <c r="F1116" s="15" t="s">
        <v>38</v>
      </c>
      <c r="G1116" s="16" t="s">
        <v>5651</v>
      </c>
      <c r="H1116" s="17">
        <v>1078357.56</v>
      </c>
      <c r="I1116" s="18" t="s">
        <v>97</v>
      </c>
      <c r="J1116" s="19">
        <v>170452.83</v>
      </c>
      <c r="K1116" s="15" t="s">
        <v>5652</v>
      </c>
      <c r="L1116" s="20">
        <f t="shared" si="2"/>
        <v>41609</v>
      </c>
      <c r="M1116" s="20">
        <f t="shared" si="3"/>
        <v>42978</v>
      </c>
      <c r="N1116" s="39" t="s">
        <v>186</v>
      </c>
      <c r="O1116" s="40" t="s">
        <v>187</v>
      </c>
      <c r="P1116" s="15"/>
      <c r="Q1116" s="22" t="s">
        <v>5653</v>
      </c>
      <c r="R1116" s="22" t="s">
        <v>43</v>
      </c>
      <c r="S1116" s="22" t="s">
        <v>5654</v>
      </c>
      <c r="T1116" s="16" t="s">
        <v>5655</v>
      </c>
      <c r="U1116" s="23" t="s">
        <v>46</v>
      </c>
      <c r="V1116" s="23"/>
      <c r="W1116" s="23"/>
      <c r="X1116" s="22"/>
      <c r="Y1116" s="22"/>
      <c r="Z1116" s="22"/>
      <c r="AA1116" s="22"/>
      <c r="AB1116" s="22"/>
      <c r="AC1116" s="22"/>
      <c r="AD1116" s="22"/>
      <c r="AE1116" s="22"/>
      <c r="AF1116" s="22"/>
      <c r="AG1116" s="22"/>
      <c r="AH1116" s="22"/>
      <c r="AI1116" s="22"/>
      <c r="AJ1116" s="22"/>
      <c r="AK1116" s="22"/>
      <c r="AL1116" s="22"/>
      <c r="AM1116" s="22"/>
      <c r="AN1116" s="22"/>
      <c r="AO1116" s="22"/>
    </row>
    <row r="1117" ht="14.25" hidden="1" customHeight="1">
      <c r="A1117" s="37">
        <v>3573.0</v>
      </c>
      <c r="B1117" s="26"/>
      <c r="C1117" s="12" t="str">
        <f t="shared" si="1"/>
        <v>3573</v>
      </c>
      <c r="D1117" s="13">
        <v>42793.0</v>
      </c>
      <c r="E1117" s="15" t="s">
        <v>5656</v>
      </c>
      <c r="F1117" s="15" t="s">
        <v>25</v>
      </c>
      <c r="G1117" s="16" t="s">
        <v>5657</v>
      </c>
      <c r="H1117" s="17">
        <v>682550.86</v>
      </c>
      <c r="I1117" s="18" t="s">
        <v>97</v>
      </c>
      <c r="J1117" s="19">
        <v>97500.0</v>
      </c>
      <c r="K1117" s="15" t="s">
        <v>4455</v>
      </c>
      <c r="L1117" s="20">
        <f t="shared" si="2"/>
        <v>41609</v>
      </c>
      <c r="M1117" s="20">
        <f t="shared" si="3"/>
        <v>43069</v>
      </c>
      <c r="N1117" s="39" t="s">
        <v>186</v>
      </c>
      <c r="O1117" s="40" t="s">
        <v>187</v>
      </c>
      <c r="P1117" s="15"/>
      <c r="Q1117" s="22" t="s">
        <v>5658</v>
      </c>
      <c r="R1117" s="22" t="s">
        <v>43</v>
      </c>
      <c r="S1117" s="22" t="s">
        <v>771</v>
      </c>
      <c r="T1117" s="16" t="s">
        <v>5659</v>
      </c>
      <c r="U1117" s="23" t="s">
        <v>46</v>
      </c>
      <c r="V1117" s="23"/>
      <c r="W1117" s="23"/>
      <c r="X1117" s="22"/>
      <c r="Y1117" s="22"/>
      <c r="Z1117" s="22"/>
      <c r="AA1117" s="22"/>
      <c r="AB1117" s="22"/>
      <c r="AC1117" s="22"/>
      <c r="AD1117" s="22"/>
      <c r="AE1117" s="22"/>
      <c r="AF1117" s="22"/>
      <c r="AG1117" s="22"/>
      <c r="AH1117" s="22"/>
      <c r="AI1117" s="22"/>
      <c r="AJ1117" s="22"/>
      <c r="AK1117" s="22"/>
      <c r="AL1117" s="22"/>
      <c r="AM1117" s="22"/>
      <c r="AN1117" s="22"/>
      <c r="AO1117" s="22"/>
    </row>
    <row r="1118" ht="14.25" hidden="1" customHeight="1">
      <c r="A1118" s="37">
        <v>3574.0</v>
      </c>
      <c r="B1118" s="26"/>
      <c r="C1118" s="12" t="str">
        <f t="shared" si="1"/>
        <v>3574</v>
      </c>
      <c r="D1118" s="13">
        <v>42793.0</v>
      </c>
      <c r="E1118" s="15" t="s">
        <v>5660</v>
      </c>
      <c r="F1118" s="15" t="s">
        <v>38</v>
      </c>
      <c r="G1118" s="16" t="s">
        <v>5661</v>
      </c>
      <c r="H1118" s="17">
        <v>1000000.0</v>
      </c>
      <c r="I1118" s="18" t="s">
        <v>97</v>
      </c>
      <c r="J1118" s="19"/>
      <c r="K1118" s="15" t="s">
        <v>5662</v>
      </c>
      <c r="L1118" s="20">
        <f t="shared" si="2"/>
        <v>42719</v>
      </c>
      <c r="M1118" s="20">
        <f t="shared" si="3"/>
        <v>43448</v>
      </c>
      <c r="N1118" s="39" t="s">
        <v>186</v>
      </c>
      <c r="O1118" s="40" t="s">
        <v>187</v>
      </c>
      <c r="P1118" s="15"/>
      <c r="Q1118" s="22" t="s">
        <v>43</v>
      </c>
      <c r="R1118" s="22" t="s">
        <v>43</v>
      </c>
      <c r="S1118" s="22" t="s">
        <v>43</v>
      </c>
      <c r="T1118" s="16" t="s">
        <v>5663</v>
      </c>
      <c r="U1118" s="23" t="s">
        <v>46</v>
      </c>
      <c r="V1118" s="23"/>
      <c r="W1118" s="23"/>
      <c r="X1118" s="22"/>
      <c r="Y1118" s="22"/>
      <c r="Z1118" s="22"/>
      <c r="AA1118" s="22"/>
      <c r="AB1118" s="22"/>
      <c r="AC1118" s="22"/>
      <c r="AD1118" s="22"/>
      <c r="AE1118" s="22"/>
      <c r="AF1118" s="22"/>
      <c r="AG1118" s="22"/>
      <c r="AH1118" s="22"/>
      <c r="AI1118" s="22"/>
      <c r="AJ1118" s="22"/>
      <c r="AK1118" s="22"/>
      <c r="AL1118" s="22"/>
      <c r="AM1118" s="22"/>
      <c r="AN1118" s="22"/>
      <c r="AO1118" s="22"/>
    </row>
    <row r="1119" ht="14.25" hidden="1" customHeight="1">
      <c r="A1119" s="26">
        <v>3575.0</v>
      </c>
      <c r="B1119" s="26"/>
      <c r="C1119" s="12" t="str">
        <f t="shared" si="1"/>
        <v>3575</v>
      </c>
      <c r="D1119" s="13">
        <v>42794.0</v>
      </c>
      <c r="E1119" s="15" t="s">
        <v>5664</v>
      </c>
      <c r="F1119" s="15" t="s">
        <v>25</v>
      </c>
      <c r="G1119" s="16" t="s">
        <v>5665</v>
      </c>
      <c r="H1119" s="17">
        <v>977600.0</v>
      </c>
      <c r="I1119" s="18" t="s">
        <v>5666</v>
      </c>
      <c r="J1119" s="23"/>
      <c r="K1119" s="16" t="s">
        <v>5667</v>
      </c>
      <c r="L1119" s="20">
        <f t="shared" si="2"/>
        <v>42719</v>
      </c>
      <c r="M1119" s="20">
        <f t="shared" si="3"/>
        <v>43465</v>
      </c>
      <c r="N1119" s="29" t="s">
        <v>29</v>
      </c>
      <c r="O1119" s="18" t="s">
        <v>3958</v>
      </c>
      <c r="P1119" s="22" t="s">
        <v>5668</v>
      </c>
      <c r="Q1119" s="22" t="s">
        <v>921</v>
      </c>
      <c r="R1119" s="22" t="s">
        <v>921</v>
      </c>
      <c r="S1119" s="22" t="s">
        <v>5669</v>
      </c>
      <c r="T1119" s="16" t="s">
        <v>5670</v>
      </c>
      <c r="U1119" s="23" t="s">
        <v>59</v>
      </c>
      <c r="V1119" s="23"/>
      <c r="W1119" s="23"/>
      <c r="X1119" s="22"/>
      <c r="Y1119" s="22"/>
      <c r="Z1119" s="22"/>
      <c r="AA1119" s="22"/>
      <c r="AB1119" s="22"/>
      <c r="AC1119" s="22"/>
      <c r="AD1119" s="22"/>
      <c r="AE1119" s="22"/>
      <c r="AF1119" s="22"/>
      <c r="AG1119" s="22"/>
      <c r="AH1119" s="22"/>
      <c r="AI1119" s="22"/>
      <c r="AJ1119" s="22"/>
      <c r="AK1119" s="22"/>
      <c r="AL1119" s="22"/>
      <c r="AM1119" s="22"/>
      <c r="AN1119" s="22"/>
      <c r="AO1119" s="22"/>
    </row>
    <row r="1120" ht="14.25" hidden="1" customHeight="1">
      <c r="A1120" s="26">
        <v>3576.0</v>
      </c>
      <c r="B1120" s="26"/>
      <c r="C1120" s="12" t="str">
        <f t="shared" si="1"/>
        <v>3576</v>
      </c>
      <c r="D1120" s="13">
        <v>42794.0</v>
      </c>
      <c r="E1120" s="15" t="s">
        <v>5671</v>
      </c>
      <c r="F1120" s="15" t="s">
        <v>25</v>
      </c>
      <c r="G1120" s="16" t="s">
        <v>5672</v>
      </c>
      <c r="H1120" s="17">
        <v>546200.0</v>
      </c>
      <c r="I1120" s="18" t="s">
        <v>5666</v>
      </c>
      <c r="J1120" s="23"/>
      <c r="K1120" s="16" t="s">
        <v>5667</v>
      </c>
      <c r="L1120" s="20">
        <f t="shared" si="2"/>
        <v>42719</v>
      </c>
      <c r="M1120" s="20">
        <f t="shared" si="3"/>
        <v>43465</v>
      </c>
      <c r="N1120" s="29" t="s">
        <v>29</v>
      </c>
      <c r="O1120" s="18" t="s">
        <v>3958</v>
      </c>
      <c r="P1120" s="22" t="s">
        <v>5673</v>
      </c>
      <c r="Q1120" s="22" t="s">
        <v>921</v>
      </c>
      <c r="R1120" s="22" t="s">
        <v>921</v>
      </c>
      <c r="S1120" s="22" t="s">
        <v>5669</v>
      </c>
      <c r="T1120" s="16" t="s">
        <v>5674</v>
      </c>
      <c r="U1120" s="23" t="s">
        <v>59</v>
      </c>
      <c r="V1120" s="23"/>
      <c r="W1120" s="23"/>
      <c r="X1120" s="22"/>
      <c r="Y1120" s="22"/>
      <c r="Z1120" s="22"/>
      <c r="AA1120" s="22"/>
      <c r="AB1120" s="22"/>
      <c r="AC1120" s="22"/>
      <c r="AD1120" s="22"/>
      <c r="AE1120" s="22"/>
      <c r="AF1120" s="22"/>
      <c r="AG1120" s="22"/>
      <c r="AH1120" s="22"/>
      <c r="AI1120" s="22"/>
      <c r="AJ1120" s="22"/>
      <c r="AK1120" s="22"/>
      <c r="AL1120" s="22"/>
      <c r="AM1120" s="22"/>
      <c r="AN1120" s="22"/>
      <c r="AO1120" s="22"/>
    </row>
    <row r="1121" ht="14.25" hidden="1" customHeight="1">
      <c r="A1121" s="26">
        <v>3577.0</v>
      </c>
      <c r="B1121" s="26"/>
      <c r="C1121" s="12" t="str">
        <f t="shared" si="1"/>
        <v>3577</v>
      </c>
      <c r="D1121" s="13">
        <v>42794.0</v>
      </c>
      <c r="E1121" s="15" t="s">
        <v>5675</v>
      </c>
      <c r="F1121" s="15" t="s">
        <v>25</v>
      </c>
      <c r="G1121" s="16" t="s">
        <v>5676</v>
      </c>
      <c r="H1121" s="17">
        <v>621400.0</v>
      </c>
      <c r="I1121" s="18" t="s">
        <v>5666</v>
      </c>
      <c r="J1121" s="23"/>
      <c r="K1121" s="16" t="s">
        <v>5667</v>
      </c>
      <c r="L1121" s="20">
        <f t="shared" si="2"/>
        <v>42719</v>
      </c>
      <c r="M1121" s="20">
        <f t="shared" si="3"/>
        <v>43465</v>
      </c>
      <c r="N1121" s="29" t="s">
        <v>29</v>
      </c>
      <c r="O1121" s="18" t="s">
        <v>3958</v>
      </c>
      <c r="P1121" s="22" t="s">
        <v>5673</v>
      </c>
      <c r="Q1121" s="22" t="s">
        <v>921</v>
      </c>
      <c r="R1121" s="22" t="s">
        <v>921</v>
      </c>
      <c r="S1121" s="22" t="s">
        <v>5669</v>
      </c>
      <c r="T1121" s="16" t="s">
        <v>5677</v>
      </c>
      <c r="U1121" s="23" t="s">
        <v>59</v>
      </c>
      <c r="V1121" s="23"/>
      <c r="W1121" s="23"/>
      <c r="X1121" s="22"/>
      <c r="Y1121" s="22"/>
      <c r="Z1121" s="22"/>
      <c r="AA1121" s="22"/>
      <c r="AB1121" s="22"/>
      <c r="AC1121" s="22"/>
      <c r="AD1121" s="22"/>
      <c r="AE1121" s="22"/>
      <c r="AF1121" s="22"/>
      <c r="AG1121" s="22"/>
      <c r="AH1121" s="22"/>
      <c r="AI1121" s="22"/>
      <c r="AJ1121" s="22"/>
      <c r="AK1121" s="22"/>
      <c r="AL1121" s="22"/>
      <c r="AM1121" s="22"/>
      <c r="AN1121" s="22"/>
      <c r="AO1121" s="22"/>
    </row>
    <row r="1122" ht="14.25" hidden="1" customHeight="1">
      <c r="A1122" s="26">
        <v>3578.0</v>
      </c>
      <c r="B1122" s="18"/>
      <c r="C1122" s="12" t="str">
        <f t="shared" si="1"/>
        <v>3578</v>
      </c>
      <c r="D1122" s="13">
        <v>42800.0</v>
      </c>
      <c r="E1122" s="27"/>
      <c r="F1122" s="28" t="s">
        <v>38</v>
      </c>
      <c r="G1122" s="16" t="s">
        <v>5678</v>
      </c>
      <c r="H1122" s="17">
        <v>50000.0</v>
      </c>
      <c r="I1122" s="18" t="s">
        <v>97</v>
      </c>
      <c r="J1122" s="23"/>
      <c r="K1122" s="16" t="s">
        <v>5679</v>
      </c>
      <c r="L1122" s="20">
        <f t="shared" si="2"/>
        <v>42786</v>
      </c>
      <c r="M1122" s="20">
        <f t="shared" si="3"/>
        <v>43100</v>
      </c>
      <c r="N1122" s="29" t="s">
        <v>117</v>
      </c>
      <c r="O1122" s="18" t="s">
        <v>1928</v>
      </c>
      <c r="P1122" s="23" t="s">
        <v>1929</v>
      </c>
      <c r="Q1122" s="16" t="s">
        <v>2210</v>
      </c>
      <c r="R1122" s="16" t="s">
        <v>2210</v>
      </c>
      <c r="S1122" s="16" t="s">
        <v>2331</v>
      </c>
      <c r="T1122" s="16" t="s">
        <v>5680</v>
      </c>
      <c r="U1122" s="23" t="s">
        <v>285</v>
      </c>
      <c r="V1122" s="23"/>
      <c r="W1122" s="23"/>
      <c r="X1122" s="22"/>
      <c r="Y1122" s="22"/>
      <c r="Z1122" s="22"/>
      <c r="AA1122" s="22"/>
      <c r="AB1122" s="22"/>
      <c r="AC1122" s="22"/>
      <c r="AD1122" s="22"/>
      <c r="AE1122" s="22"/>
      <c r="AF1122" s="22"/>
      <c r="AG1122" s="22"/>
      <c r="AH1122" s="22"/>
      <c r="AI1122" s="22"/>
      <c r="AJ1122" s="22"/>
      <c r="AK1122" s="22"/>
      <c r="AL1122" s="22"/>
      <c r="AM1122" s="22"/>
      <c r="AN1122" s="22"/>
      <c r="AO1122" s="22"/>
    </row>
    <row r="1123" ht="14.25" hidden="1" customHeight="1">
      <c r="A1123" s="37">
        <v>3579.0</v>
      </c>
      <c r="B1123" s="26">
        <v>1.0</v>
      </c>
      <c r="C1123" s="12" t="str">
        <f t="shared" si="1"/>
        <v>3579-01</v>
      </c>
      <c r="D1123" s="13">
        <v>42877.0</v>
      </c>
      <c r="E1123" s="15" t="s">
        <v>5681</v>
      </c>
      <c r="F1123" s="15" t="s">
        <v>38</v>
      </c>
      <c r="G1123" s="16" t="s">
        <v>5682</v>
      </c>
      <c r="H1123" s="17">
        <v>1500000.0</v>
      </c>
      <c r="I1123" s="18" t="s">
        <v>97</v>
      </c>
      <c r="J1123" s="19"/>
      <c r="K1123" s="15" t="s">
        <v>5683</v>
      </c>
      <c r="L1123" s="20">
        <f t="shared" si="2"/>
        <v>42738</v>
      </c>
      <c r="M1123" s="20">
        <f t="shared" si="3"/>
        <v>43467</v>
      </c>
      <c r="N1123" s="39" t="s">
        <v>186</v>
      </c>
      <c r="O1123" s="40" t="s">
        <v>187</v>
      </c>
      <c r="P1123" s="15"/>
      <c r="Q1123" s="22" t="s">
        <v>4718</v>
      </c>
      <c r="R1123" s="22" t="s">
        <v>4718</v>
      </c>
      <c r="S1123" s="22" t="s">
        <v>5684</v>
      </c>
      <c r="T1123" s="16" t="s">
        <v>5685</v>
      </c>
      <c r="U1123" s="23" t="s">
        <v>91</v>
      </c>
      <c r="V1123" s="23"/>
      <c r="W1123" s="23"/>
      <c r="X1123" s="22"/>
      <c r="Y1123" s="22"/>
      <c r="Z1123" s="22"/>
      <c r="AA1123" s="22"/>
      <c r="AB1123" s="22"/>
      <c r="AC1123" s="22"/>
      <c r="AD1123" s="22"/>
      <c r="AE1123" s="22"/>
      <c r="AF1123" s="22"/>
      <c r="AG1123" s="22"/>
      <c r="AH1123" s="22"/>
      <c r="AI1123" s="22"/>
      <c r="AJ1123" s="22"/>
      <c r="AK1123" s="22"/>
      <c r="AL1123" s="22"/>
      <c r="AM1123" s="22"/>
      <c r="AN1123" s="22"/>
      <c r="AO1123" s="22"/>
    </row>
    <row r="1124" ht="14.25" hidden="1" customHeight="1">
      <c r="A1124" s="26">
        <v>3580.0</v>
      </c>
      <c r="B1124" s="18">
        <v>1.0</v>
      </c>
      <c r="C1124" s="12" t="str">
        <f t="shared" si="1"/>
        <v>3580-01</v>
      </c>
      <c r="D1124" s="13">
        <v>43326.0</v>
      </c>
      <c r="E1124" s="27"/>
      <c r="F1124" s="28" t="s">
        <v>38</v>
      </c>
      <c r="G1124" s="16" t="s">
        <v>5686</v>
      </c>
      <c r="H1124" s="17">
        <v>3124000.0</v>
      </c>
      <c r="I1124" s="18" t="s">
        <v>97</v>
      </c>
      <c r="J1124" s="23"/>
      <c r="K1124" s="16" t="s">
        <v>5687</v>
      </c>
      <c r="L1124" s="20">
        <f t="shared" si="2"/>
        <v>42248</v>
      </c>
      <c r="M1124" s="20">
        <f t="shared" si="3"/>
        <v>43585</v>
      </c>
      <c r="N1124" s="29" t="s">
        <v>117</v>
      </c>
      <c r="O1124" s="18" t="s">
        <v>5250</v>
      </c>
      <c r="P1124" s="23" t="s">
        <v>5251</v>
      </c>
      <c r="Q1124" s="16" t="s">
        <v>712</v>
      </c>
      <c r="R1124" s="16" t="s">
        <v>203</v>
      </c>
      <c r="S1124" s="16" t="s">
        <v>5688</v>
      </c>
      <c r="T1124" s="14" t="s">
        <v>5689</v>
      </c>
      <c r="U1124" s="23" t="s">
        <v>177</v>
      </c>
      <c r="V1124" s="23"/>
      <c r="W1124" s="23"/>
      <c r="X1124" s="22"/>
      <c r="Y1124" s="22"/>
      <c r="Z1124" s="22"/>
      <c r="AA1124" s="22"/>
      <c r="AB1124" s="22"/>
      <c r="AC1124" s="22"/>
      <c r="AD1124" s="22"/>
      <c r="AE1124" s="22"/>
      <c r="AF1124" s="22"/>
      <c r="AG1124" s="22"/>
      <c r="AH1124" s="22"/>
      <c r="AI1124" s="22"/>
      <c r="AJ1124" s="22"/>
      <c r="AK1124" s="22"/>
      <c r="AL1124" s="22"/>
      <c r="AM1124" s="22"/>
      <c r="AN1124" s="22"/>
      <c r="AO1124" s="22"/>
    </row>
    <row r="1125" ht="14.25" customHeight="1">
      <c r="A1125" s="26">
        <v>3581.0</v>
      </c>
      <c r="B1125" s="18">
        <v>2.0</v>
      </c>
      <c r="C1125" s="12" t="str">
        <f t="shared" si="1"/>
        <v>3581-02</v>
      </c>
      <c r="D1125" s="13">
        <v>44244.0</v>
      </c>
      <c r="E1125" s="27"/>
      <c r="F1125" s="28" t="s">
        <v>25</v>
      </c>
      <c r="G1125" s="16" t="s">
        <v>5690</v>
      </c>
      <c r="H1125" s="17">
        <v>492000.0</v>
      </c>
      <c r="I1125" s="18" t="s">
        <v>97</v>
      </c>
      <c r="J1125" s="19"/>
      <c r="K1125" s="16" t="s">
        <v>5691</v>
      </c>
      <c r="L1125" s="20">
        <f t="shared" si="2"/>
        <v>42767</v>
      </c>
      <c r="M1125" s="20">
        <f t="shared" si="3"/>
        <v>44561</v>
      </c>
      <c r="N1125" s="29" t="s">
        <v>117</v>
      </c>
      <c r="O1125" s="18" t="s">
        <v>164</v>
      </c>
      <c r="P1125" s="14" t="s">
        <v>753</v>
      </c>
      <c r="Q1125" s="16" t="s">
        <v>5692</v>
      </c>
      <c r="R1125" s="16" t="s">
        <v>5693</v>
      </c>
      <c r="S1125" s="16" t="s">
        <v>5694</v>
      </c>
      <c r="T1125" s="14" t="s">
        <v>5695</v>
      </c>
      <c r="U1125" s="23" t="s">
        <v>59</v>
      </c>
      <c r="V1125" s="23"/>
      <c r="W1125" s="23"/>
      <c r="X1125" s="22"/>
      <c r="Y1125" s="22"/>
      <c r="Z1125" s="22"/>
      <c r="AA1125" s="22"/>
      <c r="AB1125" s="22"/>
      <c r="AC1125" s="22"/>
      <c r="AD1125" s="22"/>
      <c r="AE1125" s="22"/>
      <c r="AF1125" s="22"/>
      <c r="AG1125" s="22"/>
      <c r="AH1125" s="22"/>
      <c r="AI1125" s="22"/>
      <c r="AJ1125" s="22"/>
      <c r="AK1125" s="22"/>
      <c r="AL1125" s="22"/>
      <c r="AM1125" s="22"/>
      <c r="AN1125" s="22"/>
      <c r="AO1125" s="22"/>
    </row>
    <row r="1126" ht="13.5" customHeight="1">
      <c r="A1126" s="37">
        <v>3582.0</v>
      </c>
      <c r="B1126" s="26">
        <v>4.0</v>
      </c>
      <c r="C1126" s="12" t="str">
        <f t="shared" si="1"/>
        <v>3582-04</v>
      </c>
      <c r="D1126" s="13">
        <v>44014.0</v>
      </c>
      <c r="E1126" s="15" t="s">
        <v>5696</v>
      </c>
      <c r="F1126" s="15" t="s">
        <v>25</v>
      </c>
      <c r="G1126" s="16" t="s">
        <v>5697</v>
      </c>
      <c r="H1126" s="17">
        <v>2.24E7</v>
      </c>
      <c r="I1126" s="18" t="s">
        <v>97</v>
      </c>
      <c r="J1126" s="19"/>
      <c r="K1126" s="15" t="s">
        <v>5698</v>
      </c>
      <c r="L1126" s="20">
        <f t="shared" si="2"/>
        <v>43975</v>
      </c>
      <c r="M1126" s="20">
        <f t="shared" si="3"/>
        <v>45481</v>
      </c>
      <c r="N1126" s="39" t="s">
        <v>186</v>
      </c>
      <c r="O1126" s="40" t="s">
        <v>187</v>
      </c>
      <c r="P1126" s="15"/>
      <c r="Q1126" s="22" t="s">
        <v>5699</v>
      </c>
      <c r="R1126" s="23" t="s">
        <v>5700</v>
      </c>
      <c r="S1126" s="22" t="s">
        <v>634</v>
      </c>
      <c r="T1126" s="16" t="s">
        <v>5701</v>
      </c>
      <c r="U1126" s="23" t="s">
        <v>91</v>
      </c>
      <c r="V1126" s="23"/>
      <c r="W1126" s="23"/>
      <c r="X1126" s="22"/>
      <c r="Y1126" s="22"/>
      <c r="Z1126" s="22"/>
      <c r="AA1126" s="22"/>
      <c r="AB1126" s="22"/>
      <c r="AC1126" s="22"/>
      <c r="AD1126" s="22"/>
      <c r="AE1126" s="22"/>
      <c r="AF1126" s="22"/>
      <c r="AG1126" s="22"/>
      <c r="AH1126" s="22"/>
      <c r="AI1126" s="22"/>
      <c r="AJ1126" s="22"/>
      <c r="AK1126" s="22"/>
      <c r="AL1126" s="22"/>
      <c r="AM1126" s="22"/>
      <c r="AN1126" s="22"/>
      <c r="AO1126" s="22"/>
    </row>
    <row r="1127" ht="14.25" hidden="1" customHeight="1">
      <c r="A1127" s="37">
        <v>3583.0</v>
      </c>
      <c r="B1127" s="26">
        <v>2.0</v>
      </c>
      <c r="C1127" s="12" t="str">
        <f t="shared" si="1"/>
        <v>3583-02</v>
      </c>
      <c r="D1127" s="13">
        <v>43647.0</v>
      </c>
      <c r="E1127" s="15" t="s">
        <v>5702</v>
      </c>
      <c r="F1127" s="15" t="s">
        <v>38</v>
      </c>
      <c r="G1127" s="16" t="s">
        <v>5703</v>
      </c>
      <c r="H1127" s="17">
        <v>2000000.0</v>
      </c>
      <c r="I1127" s="18" t="s">
        <v>97</v>
      </c>
      <c r="J1127" s="19"/>
      <c r="K1127" s="15" t="s">
        <v>5704</v>
      </c>
      <c r="L1127" s="20">
        <f t="shared" si="2"/>
        <v>42807</v>
      </c>
      <c r="M1127" s="20">
        <f t="shared" si="3"/>
        <v>43750</v>
      </c>
      <c r="N1127" s="39" t="s">
        <v>186</v>
      </c>
      <c r="O1127" s="40" t="s">
        <v>187</v>
      </c>
      <c r="P1127" s="22"/>
      <c r="Q1127" s="22" t="s">
        <v>4754</v>
      </c>
      <c r="R1127" s="22" t="s">
        <v>4754</v>
      </c>
      <c r="S1127" s="22" t="s">
        <v>5705</v>
      </c>
      <c r="T1127" s="16" t="s">
        <v>5706</v>
      </c>
      <c r="U1127" s="23" t="s">
        <v>338</v>
      </c>
      <c r="V1127" s="23"/>
      <c r="W1127" s="23"/>
      <c r="X1127" s="22"/>
      <c r="Y1127" s="22"/>
      <c r="Z1127" s="22"/>
      <c r="AA1127" s="22"/>
      <c r="AB1127" s="22"/>
      <c r="AC1127" s="22"/>
      <c r="AD1127" s="22"/>
      <c r="AE1127" s="22"/>
      <c r="AF1127" s="22"/>
      <c r="AG1127" s="22"/>
      <c r="AH1127" s="22"/>
      <c r="AI1127" s="22"/>
      <c r="AJ1127" s="22"/>
      <c r="AK1127" s="22"/>
      <c r="AL1127" s="22"/>
      <c r="AM1127" s="22"/>
      <c r="AN1127" s="22"/>
      <c r="AO1127" s="22"/>
    </row>
    <row r="1128" ht="14.25" hidden="1" customHeight="1">
      <c r="A1128" s="26">
        <v>3584.0</v>
      </c>
      <c r="B1128" s="26">
        <v>3.0</v>
      </c>
      <c r="C1128" s="12" t="str">
        <f t="shared" si="1"/>
        <v>3584-03</v>
      </c>
      <c r="D1128" s="13">
        <v>43670.0</v>
      </c>
      <c r="E1128" s="15"/>
      <c r="F1128" s="15" t="s">
        <v>25</v>
      </c>
      <c r="G1128" s="16" t="s">
        <v>5707</v>
      </c>
      <c r="H1128" s="17">
        <v>590000.0</v>
      </c>
      <c r="I1128" s="18" t="s">
        <v>97</v>
      </c>
      <c r="J1128" s="19"/>
      <c r="K1128" s="14" t="s">
        <v>5708</v>
      </c>
      <c r="L1128" s="20">
        <f t="shared" si="2"/>
        <v>42634</v>
      </c>
      <c r="M1128" s="20">
        <f t="shared" si="3"/>
        <v>44196</v>
      </c>
      <c r="N1128" s="29" t="s">
        <v>117</v>
      </c>
      <c r="O1128" s="13" t="s">
        <v>2436</v>
      </c>
      <c r="P1128" s="15" t="s">
        <v>5709</v>
      </c>
      <c r="Q1128" s="22" t="s">
        <v>5710</v>
      </c>
      <c r="R1128" s="22" t="s">
        <v>2074</v>
      </c>
      <c r="S1128" s="22" t="s">
        <v>5711</v>
      </c>
      <c r="T1128" s="16" t="s">
        <v>5712</v>
      </c>
      <c r="U1128" s="23" t="s">
        <v>83</v>
      </c>
      <c r="V1128" s="23"/>
      <c r="W1128" s="23"/>
      <c r="X1128" s="22"/>
      <c r="Y1128" s="22"/>
      <c r="Z1128" s="22"/>
      <c r="AA1128" s="22"/>
      <c r="AB1128" s="22"/>
      <c r="AC1128" s="22"/>
      <c r="AD1128" s="22"/>
      <c r="AE1128" s="22"/>
      <c r="AF1128" s="22"/>
      <c r="AG1128" s="22"/>
      <c r="AH1128" s="22"/>
      <c r="AI1128" s="22"/>
      <c r="AJ1128" s="22"/>
      <c r="AK1128" s="22"/>
      <c r="AL1128" s="22"/>
      <c r="AM1128" s="22"/>
      <c r="AN1128" s="22"/>
      <c r="AO1128" s="22"/>
    </row>
    <row r="1129" ht="14.25" hidden="1" customHeight="1">
      <c r="A1129" s="26">
        <v>3585.0</v>
      </c>
      <c r="B1129" s="18"/>
      <c r="C1129" s="12" t="str">
        <f t="shared" si="1"/>
        <v>3585</v>
      </c>
      <c r="D1129" s="13">
        <v>42814.0</v>
      </c>
      <c r="E1129" s="27"/>
      <c r="F1129" s="28" t="s">
        <v>25</v>
      </c>
      <c r="G1129" s="16" t="s">
        <v>5713</v>
      </c>
      <c r="H1129" s="17">
        <v>470000.0</v>
      </c>
      <c r="I1129" s="18" t="s">
        <v>97</v>
      </c>
      <c r="J1129" s="23"/>
      <c r="K1129" s="16" t="s">
        <v>5714</v>
      </c>
      <c r="L1129" s="20">
        <f t="shared" si="2"/>
        <v>42634</v>
      </c>
      <c r="M1129" s="20">
        <f t="shared" si="3"/>
        <v>43069</v>
      </c>
      <c r="N1129" s="29" t="s">
        <v>117</v>
      </c>
      <c r="O1129" s="18" t="s">
        <v>2436</v>
      </c>
      <c r="P1129" s="16" t="s">
        <v>5715</v>
      </c>
      <c r="Q1129" s="16" t="s">
        <v>5716</v>
      </c>
      <c r="R1129" s="16" t="s">
        <v>2074</v>
      </c>
      <c r="S1129" s="16" t="s">
        <v>5717</v>
      </c>
      <c r="T1129" s="14" t="s">
        <v>5718</v>
      </c>
      <c r="U1129" s="23" t="s">
        <v>83</v>
      </c>
      <c r="V1129" s="23"/>
      <c r="W1129" s="23"/>
      <c r="X1129" s="22"/>
      <c r="Y1129" s="22"/>
      <c r="Z1129" s="22"/>
      <c r="AA1129" s="22"/>
      <c r="AB1129" s="22"/>
      <c r="AC1129" s="22"/>
      <c r="AD1129" s="22"/>
      <c r="AE1129" s="22"/>
      <c r="AF1129" s="22"/>
      <c r="AG1129" s="22"/>
      <c r="AH1129" s="22"/>
      <c r="AI1129" s="22"/>
      <c r="AJ1129" s="22"/>
      <c r="AK1129" s="22"/>
      <c r="AL1129" s="22"/>
      <c r="AM1129" s="22"/>
      <c r="AN1129" s="22"/>
      <c r="AO1129" s="22"/>
    </row>
    <row r="1130" ht="14.25" hidden="1" customHeight="1">
      <c r="A1130" s="26">
        <v>3586.0</v>
      </c>
      <c r="B1130" s="18">
        <v>4.0</v>
      </c>
      <c r="C1130" s="12" t="str">
        <f t="shared" si="1"/>
        <v>3586-04</v>
      </c>
      <c r="D1130" s="29">
        <v>43670.0</v>
      </c>
      <c r="E1130" s="27"/>
      <c r="F1130" s="28" t="s">
        <v>25</v>
      </c>
      <c r="G1130" s="16" t="s">
        <v>5719</v>
      </c>
      <c r="H1130" s="17">
        <v>600000.0</v>
      </c>
      <c r="I1130" s="18" t="s">
        <v>97</v>
      </c>
      <c r="J1130" s="23"/>
      <c r="K1130" s="16" t="s">
        <v>5708</v>
      </c>
      <c r="L1130" s="20">
        <f t="shared" si="2"/>
        <v>42634</v>
      </c>
      <c r="M1130" s="20">
        <f t="shared" si="3"/>
        <v>44196</v>
      </c>
      <c r="N1130" s="29" t="s">
        <v>117</v>
      </c>
      <c r="O1130" s="18" t="s">
        <v>2436</v>
      </c>
      <c r="P1130" s="16" t="s">
        <v>5720</v>
      </c>
      <c r="Q1130" s="16" t="s">
        <v>5721</v>
      </c>
      <c r="R1130" s="16" t="s">
        <v>2074</v>
      </c>
      <c r="S1130" s="16" t="s">
        <v>5722</v>
      </c>
      <c r="T1130" s="14" t="s">
        <v>5723</v>
      </c>
      <c r="U1130" s="23" t="s">
        <v>83</v>
      </c>
      <c r="V1130" s="23"/>
      <c r="W1130" s="23"/>
      <c r="X1130" s="22"/>
      <c r="Y1130" s="22"/>
      <c r="Z1130" s="22"/>
      <c r="AA1130" s="22"/>
      <c r="AB1130" s="22"/>
      <c r="AC1130" s="22"/>
      <c r="AD1130" s="22"/>
      <c r="AE1130" s="22"/>
      <c r="AF1130" s="22"/>
      <c r="AG1130" s="22"/>
      <c r="AH1130" s="22"/>
      <c r="AI1130" s="22"/>
      <c r="AJ1130" s="22"/>
      <c r="AK1130" s="22"/>
      <c r="AL1130" s="22"/>
      <c r="AM1130" s="22"/>
      <c r="AN1130" s="22"/>
      <c r="AO1130" s="22"/>
    </row>
    <row r="1131" ht="14.25" customHeight="1">
      <c r="A1131" s="26">
        <v>3587.0</v>
      </c>
      <c r="B1131" s="18">
        <v>5.0</v>
      </c>
      <c r="C1131" s="12" t="str">
        <f t="shared" si="1"/>
        <v>3587-05</v>
      </c>
      <c r="D1131" s="13">
        <v>43936.0</v>
      </c>
      <c r="E1131" s="71" t="s">
        <v>5724</v>
      </c>
      <c r="F1131" s="72" t="s">
        <v>25</v>
      </c>
      <c r="G1131" s="62" t="s">
        <v>5725</v>
      </c>
      <c r="H1131" s="17">
        <v>1065000.0</v>
      </c>
      <c r="I1131" s="18" t="s">
        <v>97</v>
      </c>
      <c r="J1131" s="23"/>
      <c r="K1131" s="62" t="s">
        <v>5726</v>
      </c>
      <c r="L1131" s="20">
        <f t="shared" si="2"/>
        <v>42634</v>
      </c>
      <c r="M1131" s="20">
        <f t="shared" si="3"/>
        <v>44561</v>
      </c>
      <c r="N1131" s="29" t="s">
        <v>117</v>
      </c>
      <c r="O1131" s="18" t="s">
        <v>3958</v>
      </c>
      <c r="P1131" s="62" t="s">
        <v>5727</v>
      </c>
      <c r="Q1131" s="62" t="s">
        <v>4029</v>
      </c>
      <c r="R1131" s="62" t="s">
        <v>5728</v>
      </c>
      <c r="S1131" s="62" t="s">
        <v>5729</v>
      </c>
      <c r="T1131" s="61" t="s">
        <v>5730</v>
      </c>
      <c r="U1131" s="23" t="s">
        <v>83</v>
      </c>
      <c r="V1131" s="23"/>
      <c r="W1131" s="23"/>
      <c r="X1131" s="22"/>
      <c r="Y1131" s="22"/>
      <c r="Z1131" s="22"/>
      <c r="AA1131" s="22"/>
      <c r="AB1131" s="22"/>
      <c r="AC1131" s="22"/>
      <c r="AD1131" s="22"/>
      <c r="AE1131" s="22"/>
      <c r="AF1131" s="22"/>
      <c r="AG1131" s="22"/>
      <c r="AH1131" s="22"/>
      <c r="AI1131" s="22"/>
      <c r="AJ1131" s="22"/>
      <c r="AK1131" s="22"/>
      <c r="AL1131" s="22"/>
      <c r="AM1131" s="22"/>
      <c r="AN1131" s="22"/>
      <c r="AO1131" s="22"/>
    </row>
    <row r="1132" ht="14.25" hidden="1" customHeight="1">
      <c r="A1132" s="26">
        <v>3588.0</v>
      </c>
      <c r="B1132" s="18">
        <v>1.0</v>
      </c>
      <c r="C1132" s="12" t="str">
        <f t="shared" si="1"/>
        <v>3588-01</v>
      </c>
      <c r="D1132" s="13">
        <v>42947.0</v>
      </c>
      <c r="E1132" s="27"/>
      <c r="F1132" s="28" t="s">
        <v>38</v>
      </c>
      <c r="G1132" s="16" t="s">
        <v>5731</v>
      </c>
      <c r="H1132" s="17">
        <v>253200.0</v>
      </c>
      <c r="I1132" s="18" t="s">
        <v>97</v>
      </c>
      <c r="J1132" s="23"/>
      <c r="K1132" s="16" t="s">
        <v>5732</v>
      </c>
      <c r="L1132" s="20">
        <f t="shared" si="2"/>
        <v>42604</v>
      </c>
      <c r="M1132" s="20">
        <f t="shared" si="3"/>
        <v>43008</v>
      </c>
      <c r="N1132" s="29" t="s">
        <v>117</v>
      </c>
      <c r="O1132" s="18" t="s">
        <v>1928</v>
      </c>
      <c r="P1132" s="23" t="s">
        <v>1929</v>
      </c>
      <c r="Q1132" s="16" t="s">
        <v>5733</v>
      </c>
      <c r="R1132" s="16" t="s">
        <v>1021</v>
      </c>
      <c r="S1132" s="16" t="s">
        <v>2331</v>
      </c>
      <c r="T1132" s="14" t="s">
        <v>5734</v>
      </c>
      <c r="U1132" s="23" t="s">
        <v>91</v>
      </c>
      <c r="V1132" s="23"/>
      <c r="W1132" s="23"/>
      <c r="X1132" s="22"/>
      <c r="Y1132" s="22"/>
      <c r="Z1132" s="22"/>
      <c r="AA1132" s="22"/>
      <c r="AB1132" s="22"/>
      <c r="AC1132" s="22"/>
      <c r="AD1132" s="22"/>
      <c r="AE1132" s="22"/>
      <c r="AF1132" s="22"/>
      <c r="AG1132" s="22"/>
      <c r="AH1132" s="22"/>
      <c r="AI1132" s="22"/>
      <c r="AJ1132" s="22"/>
      <c r="AK1132" s="22"/>
      <c r="AL1132" s="22"/>
      <c r="AM1132" s="22"/>
      <c r="AN1132" s="22"/>
      <c r="AO1132" s="22"/>
    </row>
    <row r="1133" ht="14.25" hidden="1" customHeight="1">
      <c r="A1133" s="26">
        <v>3589.0</v>
      </c>
      <c r="B1133" s="18"/>
      <c r="C1133" s="12" t="str">
        <f t="shared" si="1"/>
        <v>3589</v>
      </c>
      <c r="D1133" s="13">
        <v>42815.0</v>
      </c>
      <c r="E1133" s="27"/>
      <c r="F1133" s="28" t="s">
        <v>38</v>
      </c>
      <c r="G1133" s="16" t="s">
        <v>5735</v>
      </c>
      <c r="H1133" s="17">
        <v>241000.0</v>
      </c>
      <c r="I1133" s="18" t="s">
        <v>97</v>
      </c>
      <c r="J1133" s="23"/>
      <c r="K1133" s="16" t="s">
        <v>5736</v>
      </c>
      <c r="L1133" s="20">
        <f t="shared" si="2"/>
        <v>42786</v>
      </c>
      <c r="M1133" s="20">
        <f t="shared" si="3"/>
        <v>43100</v>
      </c>
      <c r="N1133" s="29" t="s">
        <v>117</v>
      </c>
      <c r="O1133" s="58" t="s">
        <v>961</v>
      </c>
      <c r="P1133" s="23" t="s">
        <v>5737</v>
      </c>
      <c r="Q1133" s="16" t="s">
        <v>149</v>
      </c>
      <c r="R1133" s="16" t="s">
        <v>112</v>
      </c>
      <c r="S1133" s="16" t="s">
        <v>5737</v>
      </c>
      <c r="T1133" s="14" t="s">
        <v>5738</v>
      </c>
      <c r="U1133" s="23" t="s">
        <v>59</v>
      </c>
      <c r="V1133" s="23"/>
      <c r="W1133" s="23"/>
      <c r="X1133" s="22"/>
      <c r="Y1133" s="22"/>
      <c r="Z1133" s="22"/>
      <c r="AA1133" s="22"/>
      <c r="AB1133" s="22"/>
      <c r="AC1133" s="22"/>
      <c r="AD1133" s="22"/>
      <c r="AE1133" s="22"/>
      <c r="AF1133" s="22"/>
      <c r="AG1133" s="22"/>
      <c r="AH1133" s="22"/>
      <c r="AI1133" s="22"/>
      <c r="AJ1133" s="22"/>
      <c r="AK1133" s="22"/>
      <c r="AL1133" s="22"/>
      <c r="AM1133" s="22"/>
      <c r="AN1133" s="22"/>
      <c r="AO1133" s="22"/>
    </row>
    <row r="1134" ht="14.25" hidden="1" customHeight="1">
      <c r="A1134" s="26">
        <v>3590.0</v>
      </c>
      <c r="B1134" s="26"/>
      <c r="C1134" s="12" t="str">
        <f t="shared" si="1"/>
        <v>3590</v>
      </c>
      <c r="D1134" s="13">
        <v>42821.0</v>
      </c>
      <c r="E1134" s="15" t="s">
        <v>5739</v>
      </c>
      <c r="F1134" s="15" t="s">
        <v>38</v>
      </c>
      <c r="G1134" s="16" t="s">
        <v>5740</v>
      </c>
      <c r="H1134" s="17">
        <v>3600000.0</v>
      </c>
      <c r="I1134" s="18" t="s">
        <v>5741</v>
      </c>
      <c r="J1134" s="23"/>
      <c r="K1134" s="16" t="s">
        <v>5742</v>
      </c>
      <c r="L1134" s="20">
        <f t="shared" si="2"/>
        <v>42522</v>
      </c>
      <c r="M1134" s="20">
        <f t="shared" si="3"/>
        <v>43100</v>
      </c>
      <c r="N1134" s="29" t="s">
        <v>29</v>
      </c>
      <c r="O1134" s="18" t="s">
        <v>5743</v>
      </c>
      <c r="P1134" s="22" t="s">
        <v>5744</v>
      </c>
      <c r="Q1134" s="22" t="s">
        <v>5745</v>
      </c>
      <c r="R1134" s="22" t="s">
        <v>5746</v>
      </c>
      <c r="S1134" s="22" t="s">
        <v>5747</v>
      </c>
      <c r="T1134" s="16" t="s">
        <v>5748</v>
      </c>
      <c r="U1134" s="23" t="s">
        <v>177</v>
      </c>
      <c r="V1134" s="23"/>
      <c r="W1134" s="23"/>
      <c r="X1134" s="22"/>
      <c r="Y1134" s="22"/>
      <c r="Z1134" s="22"/>
      <c r="AA1134" s="22"/>
      <c r="AB1134" s="22"/>
      <c r="AC1134" s="22"/>
      <c r="AD1134" s="22"/>
      <c r="AE1134" s="22"/>
      <c r="AF1134" s="22"/>
      <c r="AG1134" s="22"/>
      <c r="AH1134" s="22"/>
      <c r="AI1134" s="22"/>
      <c r="AJ1134" s="22"/>
      <c r="AK1134" s="22"/>
      <c r="AL1134" s="22"/>
      <c r="AM1134" s="22"/>
      <c r="AN1134" s="22"/>
      <c r="AO1134" s="22"/>
    </row>
    <row r="1135" ht="14.25" hidden="1" customHeight="1">
      <c r="A1135" s="26">
        <v>3591.0</v>
      </c>
      <c r="B1135" s="18"/>
      <c r="C1135" s="12" t="str">
        <f t="shared" si="1"/>
        <v>3591</v>
      </c>
      <c r="D1135" s="13">
        <v>42822.0</v>
      </c>
      <c r="E1135" s="27"/>
      <c r="F1135" s="28" t="s">
        <v>25</v>
      </c>
      <c r="G1135" s="16" t="s">
        <v>5749</v>
      </c>
      <c r="H1135" s="17">
        <v>126000.0</v>
      </c>
      <c r="I1135" s="18" t="s">
        <v>97</v>
      </c>
      <c r="J1135" s="23"/>
      <c r="K1135" s="16" t="s">
        <v>5750</v>
      </c>
      <c r="L1135" s="20">
        <f t="shared" si="2"/>
        <v>42689</v>
      </c>
      <c r="M1135" s="20">
        <f t="shared" si="3"/>
        <v>43784</v>
      </c>
      <c r="N1135" s="29" t="s">
        <v>117</v>
      </c>
      <c r="O1135" s="18" t="s">
        <v>4412</v>
      </c>
      <c r="P1135" s="23" t="s">
        <v>5751</v>
      </c>
      <c r="Q1135" s="16" t="s">
        <v>5752</v>
      </c>
      <c r="R1135" s="16" t="s">
        <v>43</v>
      </c>
      <c r="S1135" s="16" t="s">
        <v>5752</v>
      </c>
      <c r="T1135" s="14" t="s">
        <v>5753</v>
      </c>
      <c r="U1135" s="23" t="s">
        <v>345</v>
      </c>
      <c r="V1135" s="23"/>
      <c r="W1135" s="23"/>
      <c r="X1135" s="22"/>
      <c r="Y1135" s="22"/>
      <c r="Z1135" s="22"/>
      <c r="AA1135" s="22"/>
      <c r="AB1135" s="22"/>
      <c r="AC1135" s="22"/>
      <c r="AD1135" s="22"/>
      <c r="AE1135" s="22"/>
      <c r="AF1135" s="22"/>
      <c r="AG1135" s="22"/>
      <c r="AH1135" s="22"/>
      <c r="AI1135" s="22"/>
      <c r="AJ1135" s="22"/>
      <c r="AK1135" s="22"/>
      <c r="AL1135" s="22"/>
      <c r="AM1135" s="22"/>
      <c r="AN1135" s="22"/>
      <c r="AO1135" s="22"/>
    </row>
    <row r="1136" ht="14.25" hidden="1" customHeight="1">
      <c r="A1136" s="37">
        <v>3592.0</v>
      </c>
      <c r="B1136" s="26"/>
      <c r="C1136" s="12" t="str">
        <f t="shared" si="1"/>
        <v>3592</v>
      </c>
      <c r="D1136" s="13">
        <v>42822.0</v>
      </c>
      <c r="E1136" s="15" t="s">
        <v>5754</v>
      </c>
      <c r="F1136" s="15" t="s">
        <v>25</v>
      </c>
      <c r="G1136" s="16" t="s">
        <v>5755</v>
      </c>
      <c r="H1136" s="17">
        <v>4214400.0</v>
      </c>
      <c r="I1136" s="18" t="s">
        <v>97</v>
      </c>
      <c r="J1136" s="19"/>
      <c r="K1136" s="15" t="s">
        <v>5756</v>
      </c>
      <c r="L1136" s="20">
        <f t="shared" si="2"/>
        <v>42744</v>
      </c>
      <c r="M1136" s="20">
        <f t="shared" si="3"/>
        <v>43289</v>
      </c>
      <c r="N1136" s="39" t="s">
        <v>186</v>
      </c>
      <c r="O1136" s="40" t="s">
        <v>187</v>
      </c>
      <c r="P1136" s="15"/>
      <c r="Q1136" s="22" t="s">
        <v>5757</v>
      </c>
      <c r="R1136" s="22" t="s">
        <v>105</v>
      </c>
      <c r="S1136" s="22" t="s">
        <v>4257</v>
      </c>
      <c r="T1136" s="16" t="s">
        <v>5758</v>
      </c>
      <c r="U1136" s="23" t="s">
        <v>3324</v>
      </c>
      <c r="V1136" s="23"/>
      <c r="W1136" s="23"/>
      <c r="X1136" s="22"/>
      <c r="Y1136" s="22"/>
      <c r="Z1136" s="22"/>
      <c r="AA1136" s="22"/>
      <c r="AB1136" s="22"/>
      <c r="AC1136" s="22"/>
      <c r="AD1136" s="22"/>
      <c r="AE1136" s="22"/>
      <c r="AF1136" s="22"/>
      <c r="AG1136" s="22"/>
      <c r="AH1136" s="22"/>
      <c r="AI1136" s="22"/>
      <c r="AJ1136" s="22"/>
      <c r="AK1136" s="22"/>
      <c r="AL1136" s="22"/>
      <c r="AM1136" s="22"/>
      <c r="AN1136" s="22"/>
      <c r="AO1136" s="22"/>
    </row>
    <row r="1137" ht="14.25" hidden="1" customHeight="1">
      <c r="A1137" s="37">
        <v>3593.0</v>
      </c>
      <c r="B1137" s="26"/>
      <c r="C1137" s="12" t="str">
        <f t="shared" si="1"/>
        <v>3593</v>
      </c>
      <c r="D1137" s="13">
        <v>42822.0</v>
      </c>
      <c r="E1137" s="15" t="s">
        <v>5759</v>
      </c>
      <c r="F1137" s="15" t="s">
        <v>38</v>
      </c>
      <c r="G1137" s="16" t="s">
        <v>5760</v>
      </c>
      <c r="H1137" s="17">
        <v>2723800.0</v>
      </c>
      <c r="I1137" s="18" t="s">
        <v>97</v>
      </c>
      <c r="J1137" s="19"/>
      <c r="K1137" s="15" t="s">
        <v>5761</v>
      </c>
      <c r="L1137" s="20">
        <f t="shared" si="2"/>
        <v>41730</v>
      </c>
      <c r="M1137" s="20">
        <f t="shared" si="3"/>
        <v>43251</v>
      </c>
      <c r="N1137" s="39" t="s">
        <v>186</v>
      </c>
      <c r="O1137" s="40" t="s">
        <v>187</v>
      </c>
      <c r="P1137" s="15"/>
      <c r="Q1137" s="22" t="s">
        <v>697</v>
      </c>
      <c r="R1137" s="22" t="s">
        <v>697</v>
      </c>
      <c r="S1137" s="22" t="s">
        <v>5762</v>
      </c>
      <c r="T1137" s="16" t="s">
        <v>5763</v>
      </c>
      <c r="U1137" s="23" t="s">
        <v>218</v>
      </c>
      <c r="V1137" s="23"/>
      <c r="W1137" s="23"/>
      <c r="X1137" s="22"/>
      <c r="Y1137" s="22"/>
      <c r="Z1137" s="22"/>
      <c r="AA1137" s="22"/>
      <c r="AB1137" s="22"/>
      <c r="AC1137" s="22"/>
      <c r="AD1137" s="22"/>
      <c r="AE1137" s="22"/>
      <c r="AF1137" s="22"/>
      <c r="AG1137" s="22"/>
      <c r="AH1137" s="22"/>
      <c r="AI1137" s="22"/>
      <c r="AJ1137" s="22"/>
      <c r="AK1137" s="22"/>
      <c r="AL1137" s="22"/>
      <c r="AM1137" s="22"/>
      <c r="AN1137" s="22"/>
      <c r="AO1137" s="22"/>
    </row>
    <row r="1138" ht="14.25" hidden="1" customHeight="1">
      <c r="A1138" s="37">
        <v>3594.0</v>
      </c>
      <c r="B1138" s="26"/>
      <c r="C1138" s="12" t="str">
        <f t="shared" si="1"/>
        <v>3594</v>
      </c>
      <c r="D1138" s="13">
        <v>42823.0</v>
      </c>
      <c r="E1138" s="15" t="s">
        <v>5764</v>
      </c>
      <c r="F1138" s="15" t="s">
        <v>25</v>
      </c>
      <c r="G1138" s="16" t="s">
        <v>5765</v>
      </c>
      <c r="H1138" s="17">
        <v>1310000.0</v>
      </c>
      <c r="I1138" s="18" t="s">
        <v>97</v>
      </c>
      <c r="J1138" s="19"/>
      <c r="K1138" s="15" t="s">
        <v>5766</v>
      </c>
      <c r="L1138" s="20">
        <f t="shared" si="2"/>
        <v>42491</v>
      </c>
      <c r="M1138" s="20">
        <f t="shared" si="3"/>
        <v>42825</v>
      </c>
      <c r="N1138" s="39" t="s">
        <v>186</v>
      </c>
      <c r="O1138" s="40" t="s">
        <v>187</v>
      </c>
      <c r="P1138" s="15"/>
      <c r="Q1138" s="22" t="s">
        <v>5767</v>
      </c>
      <c r="R1138" s="22" t="s">
        <v>5768</v>
      </c>
      <c r="S1138" s="22" t="s">
        <v>5769</v>
      </c>
      <c r="T1138" s="16" t="s">
        <v>5770</v>
      </c>
      <c r="U1138" s="23" t="s">
        <v>3324</v>
      </c>
      <c r="V1138" s="23"/>
      <c r="W1138" s="23"/>
      <c r="X1138" s="22"/>
      <c r="Y1138" s="22"/>
      <c r="Z1138" s="22"/>
      <c r="AA1138" s="22"/>
      <c r="AB1138" s="24"/>
      <c r="AC1138" s="22"/>
      <c r="AD1138" s="22"/>
      <c r="AE1138" s="22"/>
      <c r="AF1138" s="22"/>
      <c r="AG1138" s="22"/>
      <c r="AH1138" s="22"/>
      <c r="AI1138" s="22"/>
      <c r="AJ1138" s="22"/>
      <c r="AK1138" s="22"/>
      <c r="AL1138" s="22"/>
      <c r="AM1138" s="22"/>
      <c r="AN1138" s="22"/>
      <c r="AO1138" s="22"/>
    </row>
    <row r="1139" ht="14.25" hidden="1" customHeight="1">
      <c r="A1139" s="37">
        <v>3595.0</v>
      </c>
      <c r="B1139" s="26"/>
      <c r="C1139" s="12" t="str">
        <f t="shared" si="1"/>
        <v>3595</v>
      </c>
      <c r="D1139" s="13">
        <v>42824.0</v>
      </c>
      <c r="E1139" s="15" t="s">
        <v>5771</v>
      </c>
      <c r="F1139" s="15" t="s">
        <v>38</v>
      </c>
      <c r="G1139" s="16" t="s">
        <v>5772</v>
      </c>
      <c r="H1139" s="17">
        <v>299800.0</v>
      </c>
      <c r="I1139" s="18" t="s">
        <v>97</v>
      </c>
      <c r="J1139" s="19"/>
      <c r="K1139" s="15" t="s">
        <v>5773</v>
      </c>
      <c r="L1139" s="20">
        <f t="shared" si="2"/>
        <v>42772</v>
      </c>
      <c r="M1139" s="20">
        <f t="shared" si="3"/>
        <v>43070</v>
      </c>
      <c r="N1139" s="39" t="s">
        <v>186</v>
      </c>
      <c r="O1139" s="40" t="s">
        <v>187</v>
      </c>
      <c r="P1139" s="15"/>
      <c r="Q1139" s="22" t="s">
        <v>5037</v>
      </c>
      <c r="R1139" s="22" t="s">
        <v>5774</v>
      </c>
      <c r="S1139" s="22" t="s">
        <v>5775</v>
      </c>
      <c r="T1139" s="16" t="s">
        <v>5776</v>
      </c>
      <c r="U1139" s="23" t="s">
        <v>36</v>
      </c>
      <c r="V1139" s="23"/>
      <c r="W1139" s="23"/>
      <c r="X1139" s="22"/>
      <c r="Y1139" s="22"/>
      <c r="Z1139" s="22"/>
      <c r="AA1139" s="22"/>
      <c r="AB1139" s="22"/>
      <c r="AC1139" s="22"/>
      <c r="AD1139" s="22"/>
      <c r="AE1139" s="22"/>
      <c r="AF1139" s="22"/>
      <c r="AG1139" s="22"/>
      <c r="AH1139" s="22"/>
      <c r="AI1139" s="22"/>
      <c r="AJ1139" s="22"/>
      <c r="AK1139" s="22"/>
      <c r="AL1139" s="22"/>
      <c r="AM1139" s="22"/>
      <c r="AN1139" s="22"/>
      <c r="AO1139" s="22"/>
    </row>
    <row r="1140" ht="14.25" hidden="1" customHeight="1">
      <c r="A1140" s="26">
        <v>3596.0</v>
      </c>
      <c r="B1140" s="18"/>
      <c r="C1140" s="12" t="str">
        <f t="shared" si="1"/>
        <v>3596</v>
      </c>
      <c r="D1140" s="13">
        <v>42824.0</v>
      </c>
      <c r="E1140" s="27"/>
      <c r="F1140" s="28" t="s">
        <v>25</v>
      </c>
      <c r="G1140" s="16" t="s">
        <v>5777</v>
      </c>
      <c r="H1140" s="17">
        <v>500000.0</v>
      </c>
      <c r="I1140" s="18" t="s">
        <v>97</v>
      </c>
      <c r="J1140" s="23"/>
      <c r="K1140" s="16" t="s">
        <v>5778</v>
      </c>
      <c r="L1140" s="20">
        <f t="shared" si="2"/>
        <v>41523</v>
      </c>
      <c r="M1140" s="20">
        <f t="shared" si="3"/>
        <v>42825</v>
      </c>
      <c r="N1140" s="29" t="s">
        <v>117</v>
      </c>
      <c r="O1140" s="18" t="s">
        <v>164</v>
      </c>
      <c r="P1140" s="23" t="s">
        <v>5779</v>
      </c>
      <c r="Q1140" s="16" t="s">
        <v>3588</v>
      </c>
      <c r="R1140" s="16" t="s">
        <v>1415</v>
      </c>
      <c r="S1140" s="16" t="s">
        <v>3761</v>
      </c>
      <c r="T1140" s="14" t="s">
        <v>5780</v>
      </c>
      <c r="U1140" s="23" t="s">
        <v>237</v>
      </c>
      <c r="V1140" s="23"/>
      <c r="W1140" s="23"/>
      <c r="X1140" s="22"/>
      <c r="Y1140" s="22"/>
      <c r="Z1140" s="22"/>
      <c r="AA1140" s="22"/>
      <c r="AB1140" s="22"/>
      <c r="AC1140" s="22"/>
      <c r="AD1140" s="22"/>
      <c r="AE1140" s="22"/>
      <c r="AF1140" s="22"/>
      <c r="AG1140" s="22"/>
      <c r="AH1140" s="22"/>
      <c r="AI1140" s="22"/>
      <c r="AJ1140" s="22"/>
      <c r="AK1140" s="22"/>
      <c r="AL1140" s="22"/>
      <c r="AM1140" s="22"/>
      <c r="AN1140" s="22"/>
      <c r="AO1140" s="22"/>
    </row>
    <row r="1141" ht="14.25" hidden="1" customHeight="1">
      <c r="A1141" s="26">
        <v>3597.0</v>
      </c>
      <c r="B1141" s="18">
        <v>1.0</v>
      </c>
      <c r="C1141" s="12" t="str">
        <f t="shared" si="1"/>
        <v>3597-01</v>
      </c>
      <c r="D1141" s="13">
        <v>43517.0</v>
      </c>
      <c r="E1141" s="27"/>
      <c r="F1141" s="28" t="s">
        <v>25</v>
      </c>
      <c r="G1141" s="16" t="s">
        <v>5781</v>
      </c>
      <c r="H1141" s="17">
        <v>340000.0</v>
      </c>
      <c r="I1141" s="18" t="s">
        <v>27</v>
      </c>
      <c r="J1141" s="23"/>
      <c r="K1141" s="16" t="s">
        <v>5782</v>
      </c>
      <c r="L1141" s="20">
        <f t="shared" si="2"/>
        <v>42759</v>
      </c>
      <c r="M1141" s="20">
        <f t="shared" si="3"/>
        <v>43670</v>
      </c>
      <c r="N1141" s="29" t="s">
        <v>117</v>
      </c>
      <c r="O1141" s="18" t="s">
        <v>292</v>
      </c>
      <c r="P1141" s="23" t="s">
        <v>5783</v>
      </c>
      <c r="Q1141" s="16" t="s">
        <v>5784</v>
      </c>
      <c r="R1141" s="16" t="s">
        <v>43</v>
      </c>
      <c r="S1141" s="16" t="s">
        <v>5785</v>
      </c>
      <c r="T1141" s="14" t="s">
        <v>5786</v>
      </c>
      <c r="U1141" s="23" t="s">
        <v>46</v>
      </c>
      <c r="V1141" s="23"/>
      <c r="W1141" s="23"/>
      <c r="X1141" s="22"/>
      <c r="Y1141" s="22"/>
      <c r="Z1141" s="22"/>
      <c r="AA1141" s="22"/>
      <c r="AB1141" s="22"/>
      <c r="AC1141" s="22"/>
      <c r="AD1141" s="22"/>
      <c r="AE1141" s="22"/>
      <c r="AF1141" s="22"/>
      <c r="AG1141" s="22"/>
      <c r="AH1141" s="22"/>
      <c r="AI1141" s="22"/>
      <c r="AJ1141" s="22"/>
      <c r="AK1141" s="22"/>
      <c r="AL1141" s="22"/>
      <c r="AM1141" s="22"/>
      <c r="AN1141" s="22"/>
      <c r="AO1141" s="22"/>
    </row>
    <row r="1142" ht="14.25" hidden="1" customHeight="1">
      <c r="A1142" s="26">
        <v>3598.0</v>
      </c>
      <c r="B1142" s="18">
        <v>2.0</v>
      </c>
      <c r="C1142" s="12" t="str">
        <f t="shared" si="1"/>
        <v>3598-02</v>
      </c>
      <c r="D1142" s="13">
        <v>43409.0</v>
      </c>
      <c r="E1142" s="27"/>
      <c r="F1142" s="28" t="s">
        <v>25</v>
      </c>
      <c r="G1142" s="16" t="s">
        <v>5787</v>
      </c>
      <c r="H1142" s="17">
        <v>590000.0</v>
      </c>
      <c r="I1142" s="18" t="s">
        <v>97</v>
      </c>
      <c r="J1142" s="23"/>
      <c r="K1142" s="16" t="s">
        <v>5788</v>
      </c>
      <c r="L1142" s="20">
        <f t="shared" si="2"/>
        <v>42634</v>
      </c>
      <c r="M1142" s="20">
        <f t="shared" si="3"/>
        <v>43646</v>
      </c>
      <c r="N1142" s="29" t="s">
        <v>117</v>
      </c>
      <c r="O1142" s="18" t="s">
        <v>2436</v>
      </c>
      <c r="P1142" s="16" t="s">
        <v>5715</v>
      </c>
      <c r="Q1142" s="16" t="s">
        <v>5789</v>
      </c>
      <c r="R1142" s="16" t="s">
        <v>2074</v>
      </c>
      <c r="S1142" s="16" t="s">
        <v>5790</v>
      </c>
      <c r="T1142" s="14" t="s">
        <v>5791</v>
      </c>
      <c r="U1142" s="23" t="s">
        <v>83</v>
      </c>
      <c r="V1142" s="23"/>
      <c r="W1142" s="23"/>
      <c r="X1142" s="22"/>
      <c r="Y1142" s="22"/>
      <c r="Z1142" s="22"/>
      <c r="AA1142" s="22"/>
      <c r="AB1142" s="22"/>
      <c r="AC1142" s="22"/>
      <c r="AD1142" s="22"/>
      <c r="AE1142" s="22"/>
      <c r="AF1142" s="22"/>
      <c r="AG1142" s="22"/>
      <c r="AH1142" s="22"/>
      <c r="AI1142" s="22"/>
      <c r="AJ1142" s="22"/>
      <c r="AK1142" s="22"/>
      <c r="AL1142" s="22"/>
      <c r="AM1142" s="22"/>
      <c r="AN1142" s="22"/>
      <c r="AO1142" s="22"/>
    </row>
    <row r="1143" ht="14.25" hidden="1" customHeight="1">
      <c r="A1143" s="26">
        <v>3599.0</v>
      </c>
      <c r="B1143" s="18"/>
      <c r="C1143" s="12" t="str">
        <f t="shared" si="1"/>
        <v>3599</v>
      </c>
      <c r="D1143" s="13">
        <v>42825.0</v>
      </c>
      <c r="E1143" s="27"/>
      <c r="F1143" s="28" t="s">
        <v>38</v>
      </c>
      <c r="G1143" s="16" t="s">
        <v>4791</v>
      </c>
      <c r="H1143" s="17">
        <v>85500.0</v>
      </c>
      <c r="I1143" s="18" t="s">
        <v>97</v>
      </c>
      <c r="J1143" s="23"/>
      <c r="K1143" s="16" t="s">
        <v>5792</v>
      </c>
      <c r="L1143" s="20">
        <f t="shared" si="2"/>
        <v>42767</v>
      </c>
      <c r="M1143" s="20">
        <f t="shared" si="3"/>
        <v>43100</v>
      </c>
      <c r="N1143" s="29" t="s">
        <v>117</v>
      </c>
      <c r="O1143" s="18" t="s">
        <v>1928</v>
      </c>
      <c r="P1143" s="23" t="s">
        <v>1929</v>
      </c>
      <c r="Q1143" s="16" t="s">
        <v>5793</v>
      </c>
      <c r="R1143" s="16" t="s">
        <v>5793</v>
      </c>
      <c r="S1143" s="16" t="s">
        <v>1929</v>
      </c>
      <c r="T1143" s="14" t="s">
        <v>5794</v>
      </c>
      <c r="U1143" s="23" t="s">
        <v>91</v>
      </c>
      <c r="V1143" s="23"/>
      <c r="W1143" s="23"/>
      <c r="X1143" s="22"/>
      <c r="Y1143" s="22"/>
      <c r="Z1143" s="22"/>
      <c r="AA1143" s="22"/>
      <c r="AB1143" s="22"/>
      <c r="AC1143" s="22"/>
      <c r="AD1143" s="22"/>
      <c r="AE1143" s="22"/>
      <c r="AF1143" s="22"/>
      <c r="AG1143" s="22"/>
      <c r="AH1143" s="22"/>
      <c r="AI1143" s="22"/>
      <c r="AJ1143" s="22"/>
      <c r="AK1143" s="22"/>
      <c r="AL1143" s="22"/>
      <c r="AM1143" s="22"/>
      <c r="AN1143" s="22"/>
      <c r="AO1143" s="22"/>
    </row>
    <row r="1144" ht="14.25" hidden="1" customHeight="1">
      <c r="A1144" s="26">
        <v>3600.0</v>
      </c>
      <c r="B1144" s="26">
        <v>3.0</v>
      </c>
      <c r="C1144" s="12" t="str">
        <f t="shared" si="1"/>
        <v>3600-03</v>
      </c>
      <c r="D1144" s="13">
        <v>43294.0</v>
      </c>
      <c r="E1144" s="15" t="s">
        <v>5795</v>
      </c>
      <c r="F1144" s="15" t="s">
        <v>25</v>
      </c>
      <c r="G1144" s="16" t="s">
        <v>5796</v>
      </c>
      <c r="H1144" s="17">
        <v>390000.0</v>
      </c>
      <c r="I1144" s="18" t="s">
        <v>27</v>
      </c>
      <c r="J1144" s="23"/>
      <c r="K1144" s="16" t="s">
        <v>5797</v>
      </c>
      <c r="L1144" s="20">
        <f t="shared" si="2"/>
        <v>42644</v>
      </c>
      <c r="M1144" s="20">
        <f t="shared" si="3"/>
        <v>43373</v>
      </c>
      <c r="N1144" s="29" t="s">
        <v>29</v>
      </c>
      <c r="O1144" s="13" t="s">
        <v>30</v>
      </c>
      <c r="P1144" s="22" t="s">
        <v>3931</v>
      </c>
      <c r="Q1144" s="22" t="s">
        <v>5798</v>
      </c>
      <c r="R1144" s="22" t="s">
        <v>5799</v>
      </c>
      <c r="S1144" s="22" t="s">
        <v>5190</v>
      </c>
      <c r="T1144" s="16" t="s">
        <v>5800</v>
      </c>
      <c r="U1144" s="23" t="s">
        <v>46</v>
      </c>
      <c r="V1144" s="23"/>
      <c r="W1144" s="23"/>
      <c r="X1144" s="22"/>
      <c r="Y1144" s="22"/>
      <c r="Z1144" s="22"/>
      <c r="AA1144" s="22"/>
      <c r="AB1144" s="22"/>
      <c r="AC1144" s="22"/>
      <c r="AD1144" s="22"/>
      <c r="AE1144" s="22"/>
      <c r="AF1144" s="22"/>
      <c r="AG1144" s="22"/>
      <c r="AH1144" s="22"/>
      <c r="AI1144" s="22"/>
      <c r="AJ1144" s="22"/>
      <c r="AK1144" s="22"/>
      <c r="AL1144" s="22"/>
      <c r="AM1144" s="22"/>
      <c r="AN1144" s="22"/>
      <c r="AO1144" s="22"/>
    </row>
    <row r="1145" ht="14.25" customHeight="1">
      <c r="A1145" s="26">
        <v>3601.0</v>
      </c>
      <c r="B1145" s="18">
        <v>1.0</v>
      </c>
      <c r="C1145" s="12" t="str">
        <f t="shared" si="1"/>
        <v>3601-01</v>
      </c>
      <c r="D1145" s="13">
        <v>44000.0</v>
      </c>
      <c r="E1145" s="27"/>
      <c r="F1145" s="28" t="s">
        <v>25</v>
      </c>
      <c r="G1145" s="16" t="s">
        <v>5801</v>
      </c>
      <c r="H1145" s="17">
        <v>443240.0</v>
      </c>
      <c r="I1145" s="18" t="s">
        <v>97</v>
      </c>
      <c r="J1145" s="23"/>
      <c r="K1145" s="16" t="s">
        <v>5802</v>
      </c>
      <c r="L1145" s="20">
        <f t="shared" si="2"/>
        <v>42828</v>
      </c>
      <c r="M1145" s="20">
        <f t="shared" si="3"/>
        <v>44853</v>
      </c>
      <c r="N1145" s="29" t="s">
        <v>117</v>
      </c>
      <c r="O1145" s="18" t="s">
        <v>164</v>
      </c>
      <c r="P1145" s="23" t="s">
        <v>5803</v>
      </c>
      <c r="Q1145" s="16" t="s">
        <v>5804</v>
      </c>
      <c r="R1145" s="16" t="s">
        <v>606</v>
      </c>
      <c r="S1145" s="16" t="s">
        <v>5804</v>
      </c>
      <c r="T1145" s="14" t="s">
        <v>5805</v>
      </c>
      <c r="U1145" s="23" t="s">
        <v>285</v>
      </c>
      <c r="V1145" s="24"/>
      <c r="W1145" s="23"/>
      <c r="X1145" s="22"/>
      <c r="Y1145" s="22"/>
      <c r="Z1145" s="22"/>
      <c r="AA1145" s="22"/>
      <c r="AB1145" s="22"/>
      <c r="AC1145" s="22"/>
      <c r="AD1145" s="22"/>
      <c r="AE1145" s="22"/>
      <c r="AF1145" s="22"/>
      <c r="AG1145" s="22"/>
      <c r="AH1145" s="22"/>
      <c r="AI1145" s="22"/>
      <c r="AJ1145" s="22"/>
      <c r="AK1145" s="22"/>
      <c r="AL1145" s="22"/>
      <c r="AM1145" s="22"/>
      <c r="AN1145" s="22"/>
      <c r="AO1145" s="22"/>
    </row>
    <row r="1146" ht="14.25" hidden="1" customHeight="1">
      <c r="A1146" s="37">
        <v>3602.0</v>
      </c>
      <c r="B1146" s="26"/>
      <c r="C1146" s="12" t="str">
        <f t="shared" si="1"/>
        <v>3602</v>
      </c>
      <c r="D1146" s="13">
        <v>42829.0</v>
      </c>
      <c r="E1146" s="15" t="s">
        <v>5806</v>
      </c>
      <c r="F1146" s="15" t="s">
        <v>25</v>
      </c>
      <c r="G1146" s="16" t="s">
        <v>5807</v>
      </c>
      <c r="H1146" s="17">
        <v>156059.4</v>
      </c>
      <c r="I1146" s="18" t="s">
        <v>97</v>
      </c>
      <c r="J1146" s="19">
        <v>15605.94</v>
      </c>
      <c r="K1146" s="15" t="s">
        <v>5808</v>
      </c>
      <c r="L1146" s="20">
        <f t="shared" si="2"/>
        <v>41609</v>
      </c>
      <c r="M1146" s="20">
        <f t="shared" si="3"/>
        <v>42886</v>
      </c>
      <c r="N1146" s="39" t="s">
        <v>186</v>
      </c>
      <c r="O1146" s="40" t="s">
        <v>187</v>
      </c>
      <c r="P1146" s="15"/>
      <c r="Q1146" s="22" t="s">
        <v>5809</v>
      </c>
      <c r="R1146" s="22" t="s">
        <v>43</v>
      </c>
      <c r="S1146" s="22" t="s">
        <v>5810</v>
      </c>
      <c r="T1146" s="16" t="s">
        <v>5811</v>
      </c>
      <c r="U1146" s="23" t="s">
        <v>46</v>
      </c>
      <c r="V1146" s="23"/>
      <c r="W1146" s="23"/>
      <c r="X1146" s="22"/>
      <c r="Y1146" s="22"/>
      <c r="Z1146" s="22"/>
      <c r="AA1146" s="22"/>
      <c r="AB1146" s="22"/>
      <c r="AC1146" s="22"/>
      <c r="AD1146" s="22"/>
      <c r="AE1146" s="22"/>
      <c r="AF1146" s="22"/>
      <c r="AG1146" s="22"/>
      <c r="AH1146" s="22"/>
      <c r="AI1146" s="22"/>
      <c r="AJ1146" s="22"/>
      <c r="AK1146" s="22"/>
      <c r="AL1146" s="22"/>
      <c r="AM1146" s="22"/>
      <c r="AN1146" s="22"/>
      <c r="AO1146" s="22"/>
    </row>
    <row r="1147" ht="14.25" hidden="1" customHeight="1">
      <c r="A1147" s="37">
        <v>3603.0</v>
      </c>
      <c r="B1147" s="26"/>
      <c r="C1147" s="12" t="str">
        <f t="shared" si="1"/>
        <v>3603</v>
      </c>
      <c r="D1147" s="13">
        <v>42829.0</v>
      </c>
      <c r="E1147" s="15" t="s">
        <v>5812</v>
      </c>
      <c r="F1147" s="15" t="s">
        <v>25</v>
      </c>
      <c r="G1147" s="16" t="s">
        <v>5813</v>
      </c>
      <c r="H1147" s="17">
        <v>186436.8</v>
      </c>
      <c r="I1147" s="18" t="s">
        <v>97</v>
      </c>
      <c r="J1147" s="19">
        <v>16948.8</v>
      </c>
      <c r="K1147" s="15" t="s">
        <v>5540</v>
      </c>
      <c r="L1147" s="20">
        <f t="shared" si="2"/>
        <v>41609</v>
      </c>
      <c r="M1147" s="20">
        <f t="shared" si="3"/>
        <v>43069</v>
      </c>
      <c r="N1147" s="39" t="s">
        <v>186</v>
      </c>
      <c r="O1147" s="40" t="s">
        <v>187</v>
      </c>
      <c r="P1147" s="15"/>
      <c r="Q1147" s="22" t="s">
        <v>5814</v>
      </c>
      <c r="R1147" s="22" t="s">
        <v>43</v>
      </c>
      <c r="S1147" s="22" t="s">
        <v>5815</v>
      </c>
      <c r="T1147" s="16" t="s">
        <v>5816</v>
      </c>
      <c r="U1147" s="23" t="s">
        <v>46</v>
      </c>
      <c r="V1147" s="23"/>
      <c r="W1147" s="23"/>
      <c r="X1147" s="22"/>
      <c r="Y1147" s="22"/>
      <c r="Z1147" s="22"/>
      <c r="AA1147" s="22"/>
      <c r="AB1147" s="22"/>
      <c r="AC1147" s="22"/>
      <c r="AD1147" s="22"/>
      <c r="AE1147" s="22"/>
      <c r="AF1147" s="22"/>
      <c r="AG1147" s="22"/>
      <c r="AH1147" s="22"/>
      <c r="AI1147" s="22"/>
      <c r="AJ1147" s="22"/>
      <c r="AK1147" s="22"/>
      <c r="AL1147" s="22"/>
      <c r="AM1147" s="22"/>
      <c r="AN1147" s="22"/>
      <c r="AO1147" s="22"/>
    </row>
    <row r="1148" ht="14.25" hidden="1" customHeight="1">
      <c r="A1148" s="37">
        <v>3604.0</v>
      </c>
      <c r="B1148" s="26"/>
      <c r="C1148" s="12" t="str">
        <f t="shared" si="1"/>
        <v>3604</v>
      </c>
      <c r="D1148" s="13">
        <v>42830.0</v>
      </c>
      <c r="E1148" s="15" t="s">
        <v>5817</v>
      </c>
      <c r="F1148" s="15" t="s">
        <v>25</v>
      </c>
      <c r="G1148" s="16" t="s">
        <v>5818</v>
      </c>
      <c r="H1148" s="17">
        <v>50000.0</v>
      </c>
      <c r="I1148" s="18" t="s">
        <v>97</v>
      </c>
      <c r="J1148" s="19"/>
      <c r="K1148" s="15" t="s">
        <v>5819</v>
      </c>
      <c r="L1148" s="20">
        <f t="shared" si="2"/>
        <v>42731</v>
      </c>
      <c r="M1148" s="20">
        <f t="shared" si="3"/>
        <v>42913</v>
      </c>
      <c r="N1148" s="39" t="s">
        <v>186</v>
      </c>
      <c r="O1148" s="40" t="s">
        <v>187</v>
      </c>
      <c r="P1148" s="15"/>
      <c r="Q1148" s="22" t="s">
        <v>5820</v>
      </c>
      <c r="R1148" s="22" t="s">
        <v>213</v>
      </c>
      <c r="S1148" s="22" t="s">
        <v>5821</v>
      </c>
      <c r="T1148" s="16" t="s">
        <v>5822</v>
      </c>
      <c r="U1148" s="23" t="s">
        <v>59</v>
      </c>
      <c r="V1148" s="23"/>
      <c r="W1148" s="23"/>
      <c r="X1148" s="22"/>
      <c r="Y1148" s="22"/>
      <c r="Z1148" s="22"/>
      <c r="AA1148" s="22"/>
      <c r="AB1148" s="22"/>
      <c r="AC1148" s="22"/>
      <c r="AD1148" s="22"/>
      <c r="AE1148" s="22"/>
      <c r="AF1148" s="22"/>
      <c r="AG1148" s="22"/>
      <c r="AH1148" s="22"/>
      <c r="AI1148" s="22"/>
      <c r="AJ1148" s="22"/>
      <c r="AK1148" s="22"/>
      <c r="AL1148" s="22"/>
      <c r="AM1148" s="22"/>
      <c r="AN1148" s="22"/>
      <c r="AO1148" s="22"/>
    </row>
    <row r="1149" ht="14.25" hidden="1" customHeight="1">
      <c r="A1149" s="37">
        <v>3605.0</v>
      </c>
      <c r="B1149" s="26">
        <v>1.0</v>
      </c>
      <c r="C1149" s="12" t="str">
        <f t="shared" si="1"/>
        <v>3605-01</v>
      </c>
      <c r="D1149" s="13">
        <v>43133.0</v>
      </c>
      <c r="E1149" s="15" t="s">
        <v>5823</v>
      </c>
      <c r="F1149" s="15" t="s">
        <v>25</v>
      </c>
      <c r="G1149" s="16" t="s">
        <v>5824</v>
      </c>
      <c r="H1149" s="17">
        <v>3349052.0</v>
      </c>
      <c r="I1149" s="18" t="s">
        <v>97</v>
      </c>
      <c r="J1149" s="19"/>
      <c r="K1149" s="15" t="s">
        <v>5825</v>
      </c>
      <c r="L1149" s="20">
        <f t="shared" si="2"/>
        <v>42796</v>
      </c>
      <c r="M1149" s="20">
        <f t="shared" si="3"/>
        <v>43254</v>
      </c>
      <c r="N1149" s="39" t="s">
        <v>186</v>
      </c>
      <c r="O1149" s="40" t="s">
        <v>187</v>
      </c>
      <c r="P1149" s="15"/>
      <c r="Q1149" s="22" t="s">
        <v>5826</v>
      </c>
      <c r="R1149" s="22" t="s">
        <v>112</v>
      </c>
      <c r="S1149" s="22" t="s">
        <v>5827</v>
      </c>
      <c r="T1149" s="16" t="s">
        <v>5828</v>
      </c>
      <c r="U1149" s="23" t="s">
        <v>59</v>
      </c>
      <c r="V1149" s="23"/>
      <c r="W1149" s="23"/>
      <c r="X1149" s="22"/>
      <c r="Y1149" s="22"/>
      <c r="Z1149" s="22"/>
      <c r="AA1149" s="22"/>
      <c r="AB1149" s="22"/>
      <c r="AC1149" s="22"/>
      <c r="AD1149" s="22"/>
      <c r="AE1149" s="22"/>
      <c r="AF1149" s="22"/>
      <c r="AG1149" s="22"/>
      <c r="AH1149" s="22"/>
      <c r="AI1149" s="22"/>
      <c r="AJ1149" s="22"/>
      <c r="AK1149" s="22"/>
      <c r="AL1149" s="22"/>
      <c r="AM1149" s="22"/>
      <c r="AN1149" s="22"/>
      <c r="AO1149" s="22"/>
    </row>
    <row r="1150" ht="14.25" hidden="1" customHeight="1">
      <c r="A1150" s="37">
        <v>3606.0</v>
      </c>
      <c r="B1150" s="26"/>
      <c r="C1150" s="12" t="str">
        <f t="shared" si="1"/>
        <v>3606</v>
      </c>
      <c r="D1150" s="13">
        <v>42835.0</v>
      </c>
      <c r="E1150" s="15" t="s">
        <v>5829</v>
      </c>
      <c r="F1150" s="15" t="s">
        <v>25</v>
      </c>
      <c r="G1150" s="16" t="s">
        <v>5830</v>
      </c>
      <c r="H1150" s="17">
        <v>657707.25</v>
      </c>
      <c r="I1150" s="18" t="s">
        <v>97</v>
      </c>
      <c r="J1150" s="19">
        <v>65850.25</v>
      </c>
      <c r="K1150" s="15" t="s">
        <v>5831</v>
      </c>
      <c r="L1150" s="20">
        <f t="shared" si="2"/>
        <v>42552</v>
      </c>
      <c r="M1150" s="20">
        <f t="shared" si="3"/>
        <v>43282</v>
      </c>
      <c r="N1150" s="39" t="s">
        <v>186</v>
      </c>
      <c r="O1150" s="40" t="s">
        <v>187</v>
      </c>
      <c r="P1150" s="15"/>
      <c r="Q1150" s="22" t="s">
        <v>5832</v>
      </c>
      <c r="R1150" s="22" t="s">
        <v>5833</v>
      </c>
      <c r="S1150" s="22" t="s">
        <v>5834</v>
      </c>
      <c r="T1150" s="16" t="s">
        <v>5835</v>
      </c>
      <c r="U1150" s="23" t="s">
        <v>3324</v>
      </c>
      <c r="V1150" s="23"/>
      <c r="W1150" s="23"/>
      <c r="X1150" s="22"/>
      <c r="Y1150" s="22"/>
      <c r="Z1150" s="22"/>
      <c r="AA1150" s="22"/>
      <c r="AB1150" s="24"/>
      <c r="AC1150" s="22"/>
      <c r="AD1150" s="22"/>
      <c r="AE1150" s="22"/>
      <c r="AF1150" s="22"/>
      <c r="AG1150" s="22"/>
      <c r="AH1150" s="22"/>
      <c r="AI1150" s="22"/>
      <c r="AJ1150" s="22"/>
      <c r="AK1150" s="22"/>
      <c r="AL1150" s="22"/>
      <c r="AM1150" s="22"/>
      <c r="AN1150" s="22"/>
      <c r="AO1150" s="22"/>
    </row>
    <row r="1151" ht="14.25" hidden="1" customHeight="1">
      <c r="A1151" s="37">
        <v>3607.0</v>
      </c>
      <c r="B1151" s="26">
        <v>1.0</v>
      </c>
      <c r="C1151" s="12" t="str">
        <f t="shared" si="1"/>
        <v>3607-01</v>
      </c>
      <c r="D1151" s="13">
        <v>43445.0</v>
      </c>
      <c r="E1151" s="15" t="s">
        <v>5836</v>
      </c>
      <c r="F1151" s="15" t="s">
        <v>25</v>
      </c>
      <c r="G1151" s="16" t="s">
        <v>5837</v>
      </c>
      <c r="H1151" s="17">
        <v>1871115.0</v>
      </c>
      <c r="I1151" s="18" t="s">
        <v>97</v>
      </c>
      <c r="J1151" s="19"/>
      <c r="K1151" s="15" t="s">
        <v>5838</v>
      </c>
      <c r="L1151" s="20">
        <f t="shared" si="2"/>
        <v>42736</v>
      </c>
      <c r="M1151" s="20">
        <f t="shared" si="3"/>
        <v>43830</v>
      </c>
      <c r="N1151" s="39" t="s">
        <v>186</v>
      </c>
      <c r="O1151" s="40" t="s">
        <v>187</v>
      </c>
      <c r="P1151" s="15"/>
      <c r="Q1151" s="22" t="s">
        <v>5839</v>
      </c>
      <c r="R1151" s="22" t="s">
        <v>4516</v>
      </c>
      <c r="S1151" s="22" t="s">
        <v>5840</v>
      </c>
      <c r="T1151" s="16" t="s">
        <v>5841</v>
      </c>
      <c r="U1151" s="23" t="s">
        <v>74</v>
      </c>
      <c r="V1151" s="23"/>
      <c r="W1151" s="23"/>
      <c r="X1151" s="22"/>
      <c r="Y1151" s="22"/>
      <c r="Z1151" s="22"/>
      <c r="AA1151" s="22"/>
      <c r="AB1151" s="22"/>
      <c r="AC1151" s="22"/>
      <c r="AD1151" s="22"/>
      <c r="AE1151" s="22"/>
      <c r="AF1151" s="22"/>
      <c r="AG1151" s="22"/>
      <c r="AH1151" s="22"/>
      <c r="AI1151" s="22"/>
      <c r="AJ1151" s="22"/>
      <c r="AK1151" s="22"/>
      <c r="AL1151" s="22"/>
      <c r="AM1151" s="22"/>
      <c r="AN1151" s="22"/>
      <c r="AO1151" s="22"/>
    </row>
    <row r="1152" ht="14.25" hidden="1" customHeight="1">
      <c r="A1152" s="37">
        <v>3608.0</v>
      </c>
      <c r="B1152" s="26">
        <v>2.0</v>
      </c>
      <c r="C1152" s="12" t="str">
        <f t="shared" si="1"/>
        <v>3608-02</v>
      </c>
      <c r="D1152" s="13">
        <v>43437.0</v>
      </c>
      <c r="E1152" s="15" t="s">
        <v>5842</v>
      </c>
      <c r="F1152" s="15" t="s">
        <v>38</v>
      </c>
      <c r="G1152" s="16" t="s">
        <v>5843</v>
      </c>
      <c r="H1152" s="17">
        <v>1311730.85</v>
      </c>
      <c r="I1152" s="18" t="s">
        <v>97</v>
      </c>
      <c r="J1152" s="19"/>
      <c r="K1152" s="15" t="s">
        <v>5844</v>
      </c>
      <c r="L1152" s="20">
        <f t="shared" si="2"/>
        <v>42800</v>
      </c>
      <c r="M1152" s="20">
        <f t="shared" si="3"/>
        <v>43529</v>
      </c>
      <c r="N1152" s="39" t="s">
        <v>186</v>
      </c>
      <c r="O1152" s="40" t="s">
        <v>187</v>
      </c>
      <c r="P1152" s="15"/>
      <c r="Q1152" s="22" t="s">
        <v>5845</v>
      </c>
      <c r="R1152" s="22" t="s">
        <v>2296</v>
      </c>
      <c r="S1152" s="22" t="s">
        <v>5846</v>
      </c>
      <c r="T1152" s="16" t="s">
        <v>5847</v>
      </c>
      <c r="U1152" s="23" t="s">
        <v>91</v>
      </c>
      <c r="V1152" s="23"/>
      <c r="W1152" s="23"/>
      <c r="X1152" s="22"/>
      <c r="Y1152" s="22"/>
      <c r="Z1152" s="22"/>
      <c r="AA1152" s="22"/>
      <c r="AB1152" s="22"/>
      <c r="AC1152" s="22"/>
      <c r="AD1152" s="22"/>
      <c r="AE1152" s="22"/>
      <c r="AF1152" s="22"/>
      <c r="AG1152" s="22"/>
      <c r="AH1152" s="22"/>
      <c r="AI1152" s="22"/>
      <c r="AJ1152" s="22"/>
      <c r="AK1152" s="22"/>
      <c r="AL1152" s="22"/>
      <c r="AM1152" s="22"/>
      <c r="AN1152" s="22"/>
      <c r="AO1152" s="22"/>
    </row>
    <row r="1153" ht="14.25" hidden="1" customHeight="1">
      <c r="A1153" s="26">
        <v>3609.0</v>
      </c>
      <c r="B1153" s="18"/>
      <c r="C1153" s="12" t="str">
        <f t="shared" si="1"/>
        <v>3609</v>
      </c>
      <c r="D1153" s="13">
        <v>42836.0</v>
      </c>
      <c r="E1153" s="27"/>
      <c r="F1153" s="28" t="s">
        <v>38</v>
      </c>
      <c r="G1153" s="16" t="s">
        <v>4271</v>
      </c>
      <c r="H1153" s="17">
        <v>47000.0</v>
      </c>
      <c r="I1153" s="18" t="s">
        <v>97</v>
      </c>
      <c r="J1153" s="23"/>
      <c r="K1153" s="16" t="s">
        <v>5792</v>
      </c>
      <c r="L1153" s="20">
        <f t="shared" si="2"/>
        <v>42767</v>
      </c>
      <c r="M1153" s="20">
        <f t="shared" si="3"/>
        <v>43100</v>
      </c>
      <c r="N1153" s="29" t="s">
        <v>117</v>
      </c>
      <c r="O1153" s="18" t="s">
        <v>1928</v>
      </c>
      <c r="P1153" s="23" t="s">
        <v>1929</v>
      </c>
      <c r="Q1153" s="16" t="s">
        <v>5848</v>
      </c>
      <c r="R1153" s="16" t="s">
        <v>3487</v>
      </c>
      <c r="S1153" s="16" t="s">
        <v>1929</v>
      </c>
      <c r="T1153" s="16" t="s">
        <v>5849</v>
      </c>
      <c r="U1153" s="23" t="s">
        <v>91</v>
      </c>
      <c r="V1153" s="23"/>
      <c r="W1153" s="23"/>
      <c r="X1153" s="22"/>
      <c r="Y1153" s="22"/>
      <c r="Z1153" s="22"/>
      <c r="AA1153" s="22"/>
      <c r="AB1153" s="22"/>
      <c r="AC1153" s="22"/>
      <c r="AD1153" s="22"/>
      <c r="AE1153" s="22"/>
      <c r="AF1153" s="22"/>
      <c r="AG1153" s="22"/>
      <c r="AH1153" s="22"/>
      <c r="AI1153" s="22"/>
      <c r="AJ1153" s="22"/>
      <c r="AK1153" s="22"/>
      <c r="AL1153" s="22"/>
      <c r="AM1153" s="22"/>
      <c r="AN1153" s="22"/>
      <c r="AO1153" s="22"/>
    </row>
    <row r="1154" ht="14.25" hidden="1" customHeight="1">
      <c r="A1154" s="26">
        <v>3610.0</v>
      </c>
      <c r="B1154" s="18"/>
      <c r="C1154" s="12" t="str">
        <f t="shared" si="1"/>
        <v>3610</v>
      </c>
      <c r="D1154" s="13">
        <v>42852.0</v>
      </c>
      <c r="E1154" s="27"/>
      <c r="F1154" s="28" t="s">
        <v>25</v>
      </c>
      <c r="G1154" s="16" t="s">
        <v>5850</v>
      </c>
      <c r="H1154" s="17">
        <v>300000.0</v>
      </c>
      <c r="I1154" s="18" t="s">
        <v>97</v>
      </c>
      <c r="J1154" s="23"/>
      <c r="K1154" s="16" t="s">
        <v>5851</v>
      </c>
      <c r="L1154" s="20">
        <f t="shared" si="2"/>
        <v>42725</v>
      </c>
      <c r="M1154" s="20">
        <f t="shared" si="3"/>
        <v>43069</v>
      </c>
      <c r="N1154" s="29" t="s">
        <v>117</v>
      </c>
      <c r="O1154" s="18" t="s">
        <v>2436</v>
      </c>
      <c r="P1154" s="14" t="s">
        <v>5852</v>
      </c>
      <c r="Q1154" s="22" t="s">
        <v>5853</v>
      </c>
      <c r="R1154" s="22" t="s">
        <v>3550</v>
      </c>
      <c r="S1154" s="22" t="s">
        <v>5854</v>
      </c>
      <c r="T1154" s="14" t="s">
        <v>5855</v>
      </c>
      <c r="U1154" s="23" t="s">
        <v>91</v>
      </c>
      <c r="V1154" s="23"/>
      <c r="W1154" s="23"/>
      <c r="X1154" s="22"/>
      <c r="Y1154" s="22"/>
      <c r="Z1154" s="22"/>
      <c r="AA1154" s="22"/>
      <c r="AB1154" s="22"/>
      <c r="AC1154" s="22"/>
      <c r="AD1154" s="22"/>
      <c r="AE1154" s="22"/>
      <c r="AF1154" s="22"/>
      <c r="AG1154" s="22"/>
      <c r="AH1154" s="22"/>
      <c r="AI1154" s="22"/>
      <c r="AJ1154" s="22"/>
      <c r="AK1154" s="22"/>
      <c r="AL1154" s="22"/>
      <c r="AM1154" s="22"/>
      <c r="AN1154" s="22"/>
      <c r="AO1154" s="22"/>
    </row>
    <row r="1155" ht="14.25" hidden="1" customHeight="1">
      <c r="A1155" s="26">
        <v>3611.0</v>
      </c>
      <c r="B1155" s="26">
        <v>1.0</v>
      </c>
      <c r="C1155" s="12" t="str">
        <f t="shared" si="1"/>
        <v>3611-01</v>
      </c>
      <c r="D1155" s="13">
        <v>42950.0</v>
      </c>
      <c r="E1155" s="15" t="s">
        <v>5856</v>
      </c>
      <c r="F1155" s="15" t="s">
        <v>25</v>
      </c>
      <c r="G1155" s="16" t="s">
        <v>5857</v>
      </c>
      <c r="H1155" s="17">
        <v>662808.0</v>
      </c>
      <c r="I1155" s="18" t="s">
        <v>27</v>
      </c>
      <c r="J1155" s="23"/>
      <c r="K1155" s="16" t="s">
        <v>5858</v>
      </c>
      <c r="L1155" s="20">
        <f t="shared" si="2"/>
        <v>42783</v>
      </c>
      <c r="M1155" s="20">
        <f t="shared" si="3"/>
        <v>42963</v>
      </c>
      <c r="N1155" s="29" t="s">
        <v>29</v>
      </c>
      <c r="O1155" s="13" t="s">
        <v>30</v>
      </c>
      <c r="P1155" s="22" t="s">
        <v>31</v>
      </c>
      <c r="Q1155" s="22" t="s">
        <v>437</v>
      </c>
      <c r="R1155" s="22" t="s">
        <v>5859</v>
      </c>
      <c r="S1155" s="22" t="s">
        <v>5860</v>
      </c>
      <c r="T1155" s="16" t="s">
        <v>5861</v>
      </c>
      <c r="U1155" s="23" t="s">
        <v>91</v>
      </c>
      <c r="V1155" s="23"/>
      <c r="W1155" s="23"/>
      <c r="X1155" s="22"/>
      <c r="Y1155" s="22"/>
      <c r="Z1155" s="22"/>
      <c r="AA1155" s="22"/>
      <c r="AB1155" s="22"/>
      <c r="AC1155" s="22"/>
      <c r="AD1155" s="22"/>
      <c r="AE1155" s="22"/>
      <c r="AF1155" s="22"/>
      <c r="AG1155" s="22"/>
      <c r="AH1155" s="22"/>
      <c r="AI1155" s="22"/>
      <c r="AJ1155" s="22"/>
      <c r="AK1155" s="22"/>
      <c r="AL1155" s="22"/>
      <c r="AM1155" s="22"/>
      <c r="AN1155" s="22"/>
      <c r="AO1155" s="22"/>
    </row>
    <row r="1156" ht="14.25" customHeight="1">
      <c r="A1156" s="26">
        <v>3612.0</v>
      </c>
      <c r="B1156" s="26">
        <v>3.0</v>
      </c>
      <c r="C1156" s="12" t="str">
        <f t="shared" si="1"/>
        <v>3612-03</v>
      </c>
      <c r="D1156" s="13">
        <v>44158.0</v>
      </c>
      <c r="E1156" s="15" t="s">
        <v>5862</v>
      </c>
      <c r="F1156" s="15" t="s">
        <v>25</v>
      </c>
      <c r="G1156" s="16" t="s">
        <v>4811</v>
      </c>
      <c r="H1156" s="17">
        <v>3100000.0</v>
      </c>
      <c r="I1156" s="18" t="s">
        <v>27</v>
      </c>
      <c r="J1156" s="23"/>
      <c r="K1156" s="16" t="s">
        <v>5863</v>
      </c>
      <c r="L1156" s="20">
        <f t="shared" si="2"/>
        <v>42795</v>
      </c>
      <c r="M1156" s="20">
        <f t="shared" si="3"/>
        <v>44561</v>
      </c>
      <c r="N1156" s="29" t="s">
        <v>29</v>
      </c>
      <c r="O1156" s="13" t="s">
        <v>30</v>
      </c>
      <c r="P1156" s="22" t="s">
        <v>3870</v>
      </c>
      <c r="Q1156" s="22" t="s">
        <v>5864</v>
      </c>
      <c r="R1156" s="22" t="s">
        <v>5865</v>
      </c>
      <c r="S1156" s="22" t="s">
        <v>4815</v>
      </c>
      <c r="T1156" s="16" t="s">
        <v>4816</v>
      </c>
      <c r="U1156" s="23" t="s">
        <v>91</v>
      </c>
      <c r="V1156" s="23"/>
      <c r="W1156" s="23"/>
      <c r="X1156" s="22"/>
      <c r="Y1156" s="22"/>
      <c r="Z1156" s="22"/>
      <c r="AA1156" s="22"/>
      <c r="AB1156" s="22"/>
      <c r="AC1156" s="22"/>
      <c r="AD1156" s="22"/>
      <c r="AE1156" s="22"/>
      <c r="AF1156" s="22"/>
      <c r="AG1156" s="22"/>
      <c r="AH1156" s="22"/>
      <c r="AI1156" s="22"/>
      <c r="AJ1156" s="22"/>
      <c r="AK1156" s="22"/>
      <c r="AL1156" s="22"/>
      <c r="AM1156" s="22"/>
      <c r="AN1156" s="22"/>
      <c r="AO1156" s="22"/>
    </row>
    <row r="1157" ht="14.25" hidden="1" customHeight="1">
      <c r="A1157" s="37">
        <v>3613.0</v>
      </c>
      <c r="B1157" s="26"/>
      <c r="C1157" s="12" t="str">
        <f t="shared" si="1"/>
        <v>3613</v>
      </c>
      <c r="D1157" s="13">
        <v>42877.0</v>
      </c>
      <c r="E1157" s="15" t="s">
        <v>5866</v>
      </c>
      <c r="F1157" s="15" t="s">
        <v>38</v>
      </c>
      <c r="G1157" s="16" t="s">
        <v>5867</v>
      </c>
      <c r="H1157" s="17">
        <v>28224.0</v>
      </c>
      <c r="I1157" s="18" t="s">
        <v>97</v>
      </c>
      <c r="J1157" s="19">
        <v>7056.0</v>
      </c>
      <c r="K1157" s="15" t="s">
        <v>5868</v>
      </c>
      <c r="L1157" s="20">
        <f t="shared" si="2"/>
        <v>42614</v>
      </c>
      <c r="M1157" s="20">
        <f t="shared" si="3"/>
        <v>43708</v>
      </c>
      <c r="N1157" s="39" t="s">
        <v>186</v>
      </c>
      <c r="O1157" s="40" t="s">
        <v>187</v>
      </c>
      <c r="P1157" s="15"/>
      <c r="Q1157" s="22" t="s">
        <v>5869</v>
      </c>
      <c r="R1157" s="22" t="s">
        <v>43</v>
      </c>
      <c r="S1157" s="22" t="s">
        <v>5869</v>
      </c>
      <c r="T1157" s="16" t="s">
        <v>5870</v>
      </c>
      <c r="U1157" s="23" t="s">
        <v>285</v>
      </c>
      <c r="V1157" s="23"/>
      <c r="W1157" s="23"/>
      <c r="X1157" s="22"/>
      <c r="Y1157" s="22"/>
      <c r="Z1157" s="22"/>
      <c r="AA1157" s="22"/>
      <c r="AB1157" s="22"/>
      <c r="AC1157" s="22"/>
      <c r="AD1157" s="22"/>
      <c r="AE1157" s="22"/>
      <c r="AF1157" s="22"/>
      <c r="AG1157" s="22"/>
      <c r="AH1157" s="22"/>
      <c r="AI1157" s="22"/>
      <c r="AJ1157" s="22"/>
      <c r="AK1157" s="22"/>
      <c r="AL1157" s="22"/>
      <c r="AM1157" s="22"/>
      <c r="AN1157" s="22"/>
      <c r="AO1157" s="22"/>
    </row>
    <row r="1158" ht="14.25" hidden="1" customHeight="1">
      <c r="A1158" s="26">
        <v>3614.0</v>
      </c>
      <c r="B1158" s="26">
        <v>1.0</v>
      </c>
      <c r="C1158" s="12" t="str">
        <f t="shared" si="1"/>
        <v>3614-01</v>
      </c>
      <c r="D1158" s="13">
        <v>43124.0</v>
      </c>
      <c r="E1158" s="15"/>
      <c r="F1158" s="23" t="s">
        <v>38</v>
      </c>
      <c r="G1158" s="16" t="s">
        <v>5871</v>
      </c>
      <c r="H1158" s="17">
        <v>425600.0</v>
      </c>
      <c r="I1158" s="18" t="s">
        <v>97</v>
      </c>
      <c r="J1158" s="19"/>
      <c r="K1158" s="16" t="s">
        <v>5872</v>
      </c>
      <c r="L1158" s="20">
        <f t="shared" si="2"/>
        <v>41974</v>
      </c>
      <c r="M1158" s="20">
        <f t="shared" si="3"/>
        <v>43281</v>
      </c>
      <c r="N1158" s="29" t="s">
        <v>117</v>
      </c>
      <c r="O1158" s="58" t="s">
        <v>961</v>
      </c>
      <c r="P1158" s="23" t="s">
        <v>5737</v>
      </c>
      <c r="Q1158" s="16" t="s">
        <v>5873</v>
      </c>
      <c r="R1158" s="16" t="s">
        <v>101</v>
      </c>
      <c r="S1158" s="16" t="s">
        <v>5737</v>
      </c>
      <c r="T1158" s="16" t="s">
        <v>5874</v>
      </c>
      <c r="U1158" s="23" t="s">
        <v>59</v>
      </c>
      <c r="V1158" s="23"/>
      <c r="W1158" s="23"/>
      <c r="X1158" s="22"/>
      <c r="Y1158" s="22"/>
      <c r="Z1158" s="22"/>
      <c r="AA1158" s="22"/>
      <c r="AB1158" s="22"/>
      <c r="AC1158" s="22"/>
      <c r="AD1158" s="22"/>
      <c r="AE1158" s="22"/>
      <c r="AF1158" s="22"/>
      <c r="AG1158" s="22"/>
      <c r="AH1158" s="22"/>
      <c r="AI1158" s="22"/>
      <c r="AJ1158" s="22"/>
      <c r="AK1158" s="22"/>
      <c r="AL1158" s="22"/>
      <c r="AM1158" s="22"/>
      <c r="AN1158" s="22"/>
      <c r="AO1158" s="22"/>
    </row>
    <row r="1159" ht="14.25" hidden="1" customHeight="1">
      <c r="A1159" s="26">
        <v>3615.0</v>
      </c>
      <c r="B1159" s="26">
        <v>1.0</v>
      </c>
      <c r="C1159" s="12" t="str">
        <f t="shared" si="1"/>
        <v>3615-01</v>
      </c>
      <c r="D1159" s="13">
        <v>43063.0</v>
      </c>
      <c r="E1159" s="79"/>
      <c r="F1159" s="80" t="s">
        <v>25</v>
      </c>
      <c r="G1159" s="16" t="s">
        <v>5875</v>
      </c>
      <c r="H1159" s="17">
        <v>210000.0</v>
      </c>
      <c r="I1159" s="18" t="s">
        <v>97</v>
      </c>
      <c r="J1159" s="19"/>
      <c r="K1159" s="16" t="s">
        <v>5876</v>
      </c>
      <c r="L1159" s="20">
        <f t="shared" si="2"/>
        <v>42634</v>
      </c>
      <c r="M1159" s="20">
        <f t="shared" si="3"/>
        <v>43465</v>
      </c>
      <c r="N1159" s="29" t="s">
        <v>117</v>
      </c>
      <c r="O1159" s="18" t="s">
        <v>2436</v>
      </c>
      <c r="P1159" s="16" t="s">
        <v>5877</v>
      </c>
      <c r="Q1159" s="16" t="s">
        <v>5587</v>
      </c>
      <c r="R1159" s="16" t="s">
        <v>5878</v>
      </c>
      <c r="S1159" s="16" t="s">
        <v>5879</v>
      </c>
      <c r="T1159" s="16" t="s">
        <v>5880</v>
      </c>
      <c r="U1159" s="23" t="s">
        <v>83</v>
      </c>
      <c r="V1159" s="23"/>
      <c r="W1159" s="23"/>
      <c r="X1159" s="22"/>
      <c r="Y1159" s="22"/>
      <c r="Z1159" s="22"/>
      <c r="AA1159" s="22"/>
      <c r="AB1159" s="22"/>
      <c r="AC1159" s="22"/>
      <c r="AD1159" s="22"/>
      <c r="AE1159" s="22"/>
      <c r="AF1159" s="22"/>
      <c r="AG1159" s="22"/>
      <c r="AH1159" s="22"/>
      <c r="AI1159" s="22"/>
      <c r="AJ1159" s="22"/>
      <c r="AK1159" s="22"/>
      <c r="AL1159" s="22"/>
      <c r="AM1159" s="22"/>
      <c r="AN1159" s="22"/>
      <c r="AO1159" s="22"/>
    </row>
    <row r="1160" ht="14.25" hidden="1" customHeight="1">
      <c r="A1160" s="26">
        <v>3616.0</v>
      </c>
      <c r="B1160" s="26"/>
      <c r="C1160" s="12" t="str">
        <f t="shared" si="1"/>
        <v>3616</v>
      </c>
      <c r="D1160" s="13">
        <v>42884.0</v>
      </c>
      <c r="E1160" s="15" t="s">
        <v>5881</v>
      </c>
      <c r="F1160" s="15" t="s">
        <v>38</v>
      </c>
      <c r="G1160" s="16" t="s">
        <v>5882</v>
      </c>
      <c r="H1160" s="17">
        <v>2576394.0</v>
      </c>
      <c r="I1160" s="18" t="s">
        <v>97</v>
      </c>
      <c r="J1160" s="23"/>
      <c r="K1160" s="16" t="s">
        <v>5883</v>
      </c>
      <c r="L1160" s="20">
        <f t="shared" si="2"/>
        <v>42095</v>
      </c>
      <c r="M1160" s="20">
        <f t="shared" si="3"/>
        <v>43465</v>
      </c>
      <c r="N1160" s="29" t="s">
        <v>29</v>
      </c>
      <c r="O1160" s="18" t="s">
        <v>99</v>
      </c>
      <c r="P1160" s="22" t="s">
        <v>5884</v>
      </c>
      <c r="Q1160" s="22" t="s">
        <v>5885</v>
      </c>
      <c r="R1160" s="22" t="s">
        <v>4393</v>
      </c>
      <c r="S1160" s="22" t="s">
        <v>1460</v>
      </c>
      <c r="T1160" s="16" t="s">
        <v>5886</v>
      </c>
      <c r="U1160" s="23" t="s">
        <v>91</v>
      </c>
      <c r="V1160" s="23"/>
      <c r="W1160" s="23"/>
      <c r="X1160" s="22"/>
      <c r="Y1160" s="22"/>
      <c r="Z1160" s="22"/>
      <c r="AA1160" s="22"/>
      <c r="AB1160" s="22"/>
      <c r="AC1160" s="22"/>
      <c r="AD1160" s="22"/>
      <c r="AE1160" s="22"/>
      <c r="AF1160" s="22"/>
      <c r="AG1160" s="22"/>
      <c r="AH1160" s="22"/>
      <c r="AI1160" s="22"/>
      <c r="AJ1160" s="22"/>
      <c r="AK1160" s="22"/>
      <c r="AL1160" s="22"/>
      <c r="AM1160" s="22"/>
      <c r="AN1160" s="22"/>
      <c r="AO1160" s="22"/>
    </row>
    <row r="1161" ht="14.25" hidden="1" customHeight="1">
      <c r="A1161" s="26">
        <v>3617.0</v>
      </c>
      <c r="B1161" s="26">
        <v>1.0</v>
      </c>
      <c r="C1161" s="12" t="str">
        <f t="shared" si="1"/>
        <v>3617-01</v>
      </c>
      <c r="D1161" s="29">
        <v>44378.0</v>
      </c>
      <c r="E1161" s="14" t="s">
        <v>5887</v>
      </c>
      <c r="F1161" s="15" t="s">
        <v>38</v>
      </c>
      <c r="G1161" s="16" t="s">
        <v>5888</v>
      </c>
      <c r="H1161" s="17">
        <v>3500000.0</v>
      </c>
      <c r="I1161" s="18" t="s">
        <v>97</v>
      </c>
      <c r="J1161" s="23"/>
      <c r="K1161" s="16" t="s">
        <v>5889</v>
      </c>
      <c r="L1161" s="20">
        <f t="shared" si="2"/>
        <v>42767</v>
      </c>
      <c r="M1161" s="20">
        <f t="shared" si="3"/>
        <v>44469</v>
      </c>
      <c r="N1161" s="29" t="s">
        <v>117</v>
      </c>
      <c r="O1161" s="18" t="s">
        <v>5250</v>
      </c>
      <c r="P1161" s="23" t="s">
        <v>5251</v>
      </c>
      <c r="Q1161" s="16" t="s">
        <v>174</v>
      </c>
      <c r="R1161" s="16" t="s">
        <v>174</v>
      </c>
      <c r="S1161" s="16" t="s">
        <v>5493</v>
      </c>
      <c r="T1161" s="16" t="s">
        <v>5890</v>
      </c>
      <c r="U1161" s="23" t="s">
        <v>285</v>
      </c>
      <c r="V1161" s="23"/>
      <c r="W1161" s="23"/>
      <c r="X1161" s="22"/>
      <c r="Y1161" s="22"/>
      <c r="Z1161" s="22"/>
      <c r="AA1161" s="22"/>
      <c r="AB1161" s="22"/>
      <c r="AC1161" s="22"/>
      <c r="AD1161" s="22"/>
      <c r="AE1161" s="22"/>
      <c r="AF1161" s="22"/>
      <c r="AG1161" s="22"/>
      <c r="AH1161" s="22"/>
      <c r="AI1161" s="22"/>
      <c r="AJ1161" s="22"/>
      <c r="AK1161" s="22"/>
      <c r="AL1161" s="22"/>
      <c r="AM1161" s="22"/>
      <c r="AN1161" s="22"/>
      <c r="AO1161" s="22"/>
    </row>
    <row r="1162" ht="14.25" hidden="1" customHeight="1">
      <c r="A1162" s="26">
        <v>3618.0</v>
      </c>
      <c r="B1162" s="26"/>
      <c r="C1162" s="12" t="str">
        <f t="shared" si="1"/>
        <v>3618</v>
      </c>
      <c r="D1162" s="96">
        <v>42888.0</v>
      </c>
      <c r="E1162" s="15"/>
      <c r="F1162" s="15" t="s">
        <v>38</v>
      </c>
      <c r="G1162" s="16" t="s">
        <v>5891</v>
      </c>
      <c r="H1162" s="17">
        <v>80000.0</v>
      </c>
      <c r="I1162" s="18" t="s">
        <v>97</v>
      </c>
      <c r="J1162" s="23"/>
      <c r="K1162" s="16" t="s">
        <v>5892</v>
      </c>
      <c r="L1162" s="20">
        <f t="shared" si="2"/>
        <v>42811</v>
      </c>
      <c r="M1162" s="20">
        <f t="shared" si="3"/>
        <v>43100</v>
      </c>
      <c r="N1162" s="29" t="s">
        <v>117</v>
      </c>
      <c r="O1162" s="18" t="s">
        <v>1928</v>
      </c>
      <c r="P1162" s="23" t="s">
        <v>1929</v>
      </c>
      <c r="Q1162" s="16" t="s">
        <v>705</v>
      </c>
      <c r="R1162" s="16" t="s">
        <v>705</v>
      </c>
      <c r="S1162" s="16" t="s">
        <v>1929</v>
      </c>
      <c r="T1162" s="16" t="s">
        <v>5893</v>
      </c>
      <c r="U1162" s="23" t="s">
        <v>233</v>
      </c>
      <c r="V1162" s="23"/>
      <c r="W1162" s="23"/>
      <c r="X1162" s="22"/>
      <c r="Y1162" s="22"/>
      <c r="Z1162" s="22"/>
      <c r="AA1162" s="22"/>
      <c r="AB1162" s="22"/>
      <c r="AC1162" s="22"/>
      <c r="AD1162" s="22"/>
      <c r="AE1162" s="22"/>
      <c r="AF1162" s="22"/>
      <c r="AG1162" s="22"/>
      <c r="AH1162" s="22"/>
      <c r="AI1162" s="22"/>
      <c r="AJ1162" s="22"/>
      <c r="AK1162" s="22"/>
      <c r="AL1162" s="22"/>
      <c r="AM1162" s="22"/>
      <c r="AN1162" s="22"/>
      <c r="AO1162" s="22"/>
    </row>
    <row r="1163" ht="14.25" customHeight="1">
      <c r="A1163" s="26">
        <v>3619.0</v>
      </c>
      <c r="B1163" s="26">
        <v>3.0</v>
      </c>
      <c r="C1163" s="12" t="str">
        <f t="shared" si="1"/>
        <v>3619-03</v>
      </c>
      <c r="D1163" s="59">
        <v>44165.0</v>
      </c>
      <c r="E1163" s="97">
        <v>1502472.0</v>
      </c>
      <c r="F1163" s="60" t="s">
        <v>25</v>
      </c>
      <c r="G1163" s="62" t="s">
        <v>5894</v>
      </c>
      <c r="H1163" s="17">
        <v>3.5477122E8</v>
      </c>
      <c r="I1163" s="18" t="s">
        <v>1054</v>
      </c>
      <c r="J1163" s="64" t="s">
        <v>2249</v>
      </c>
      <c r="K1163" s="62" t="s">
        <v>5895</v>
      </c>
      <c r="L1163" s="20">
        <f t="shared" si="2"/>
        <v>42730</v>
      </c>
      <c r="M1163" s="20">
        <f t="shared" si="3"/>
        <v>44620</v>
      </c>
      <c r="N1163" s="63" t="s">
        <v>29</v>
      </c>
      <c r="O1163" s="21" t="s">
        <v>1056</v>
      </c>
      <c r="P1163" s="61" t="s">
        <v>4488</v>
      </c>
      <c r="Q1163" s="62" t="s">
        <v>5896</v>
      </c>
      <c r="R1163" s="62" t="s">
        <v>705</v>
      </c>
      <c r="S1163" s="62" t="s">
        <v>5897</v>
      </c>
      <c r="T1163" s="62" t="s">
        <v>5898</v>
      </c>
      <c r="U1163" s="64" t="s">
        <v>91</v>
      </c>
      <c r="V1163" s="23"/>
      <c r="W1163" s="23"/>
      <c r="X1163" s="22"/>
      <c r="Y1163" s="22"/>
      <c r="Z1163" s="22"/>
      <c r="AA1163" s="22"/>
      <c r="AB1163" s="22"/>
      <c r="AC1163" s="22"/>
      <c r="AD1163" s="22"/>
      <c r="AE1163" s="22"/>
      <c r="AF1163" s="22"/>
      <c r="AG1163" s="22"/>
      <c r="AH1163" s="22"/>
      <c r="AI1163" s="22"/>
      <c r="AJ1163" s="22"/>
      <c r="AK1163" s="22"/>
      <c r="AL1163" s="22"/>
      <c r="AM1163" s="22"/>
      <c r="AN1163" s="22"/>
      <c r="AO1163" s="22"/>
    </row>
    <row r="1164" ht="14.25" hidden="1" customHeight="1">
      <c r="A1164" s="37">
        <v>3620.0</v>
      </c>
      <c r="B1164" s="26"/>
      <c r="C1164" s="12" t="str">
        <f t="shared" si="1"/>
        <v>3620</v>
      </c>
      <c r="D1164" s="13">
        <v>42901.0</v>
      </c>
      <c r="E1164" s="15"/>
      <c r="F1164" s="15" t="s">
        <v>25</v>
      </c>
      <c r="G1164" s="16" t="s">
        <v>5899</v>
      </c>
      <c r="H1164" s="17">
        <v>120963.0</v>
      </c>
      <c r="I1164" s="18" t="s">
        <v>97</v>
      </c>
      <c r="J1164" s="19">
        <v>10020.0</v>
      </c>
      <c r="K1164" s="15" t="s">
        <v>5900</v>
      </c>
      <c r="L1164" s="20">
        <f t="shared" si="2"/>
        <v>42658</v>
      </c>
      <c r="M1164" s="20">
        <f t="shared" si="3"/>
        <v>43752</v>
      </c>
      <c r="N1164" s="39" t="s">
        <v>186</v>
      </c>
      <c r="O1164" s="40" t="s">
        <v>187</v>
      </c>
      <c r="P1164" s="15"/>
      <c r="Q1164" s="22" t="s">
        <v>5901</v>
      </c>
      <c r="R1164" s="22" t="s">
        <v>431</v>
      </c>
      <c r="S1164" s="22" t="s">
        <v>5902</v>
      </c>
      <c r="T1164" s="16" t="s">
        <v>5903</v>
      </c>
      <c r="U1164" s="23" t="s">
        <v>46</v>
      </c>
      <c r="V1164" s="23"/>
      <c r="W1164" s="23"/>
      <c r="X1164" s="22"/>
      <c r="Y1164" s="22"/>
      <c r="Z1164" s="22"/>
      <c r="AA1164" s="22"/>
      <c r="AB1164" s="22"/>
      <c r="AC1164" s="22"/>
      <c r="AD1164" s="22"/>
      <c r="AE1164" s="22"/>
      <c r="AF1164" s="22"/>
      <c r="AG1164" s="22"/>
      <c r="AH1164" s="22"/>
      <c r="AI1164" s="22"/>
      <c r="AJ1164" s="22"/>
      <c r="AK1164" s="22"/>
      <c r="AL1164" s="22"/>
      <c r="AM1164" s="22"/>
      <c r="AN1164" s="22"/>
      <c r="AO1164" s="22"/>
    </row>
    <row r="1165" ht="14.25" hidden="1" customHeight="1">
      <c r="A1165" s="26">
        <v>3621.0</v>
      </c>
      <c r="B1165" s="26">
        <v>2.0</v>
      </c>
      <c r="C1165" s="12" t="str">
        <f t="shared" si="1"/>
        <v>3621-02</v>
      </c>
      <c r="D1165" s="13">
        <v>43511.0</v>
      </c>
      <c r="E1165" s="79"/>
      <c r="F1165" s="80" t="s">
        <v>25</v>
      </c>
      <c r="G1165" s="16" t="s">
        <v>5904</v>
      </c>
      <c r="H1165" s="17">
        <v>1047619.0</v>
      </c>
      <c r="I1165" s="18" t="s">
        <v>97</v>
      </c>
      <c r="J1165" s="19"/>
      <c r="K1165" s="16" t="s">
        <v>5905</v>
      </c>
      <c r="L1165" s="20">
        <f t="shared" si="2"/>
        <v>42892</v>
      </c>
      <c r="M1165" s="20">
        <f t="shared" si="3"/>
        <v>43677</v>
      </c>
      <c r="N1165" s="29" t="s">
        <v>117</v>
      </c>
      <c r="O1165" s="18" t="s">
        <v>292</v>
      </c>
      <c r="P1165" s="16" t="s">
        <v>5783</v>
      </c>
      <c r="Q1165" s="16" t="s">
        <v>5906</v>
      </c>
      <c r="R1165" s="16" t="s">
        <v>213</v>
      </c>
      <c r="S1165" s="16" t="s">
        <v>5907</v>
      </c>
      <c r="T1165" s="16" t="s">
        <v>5908</v>
      </c>
      <c r="U1165" s="23" t="s">
        <v>83</v>
      </c>
      <c r="V1165" s="23"/>
      <c r="W1165" s="23"/>
      <c r="X1165" s="22"/>
      <c r="Y1165" s="22"/>
      <c r="Z1165" s="22"/>
      <c r="AA1165" s="22"/>
      <c r="AB1165" s="23"/>
      <c r="AC1165" s="22"/>
      <c r="AD1165" s="22"/>
      <c r="AE1165" s="22"/>
      <c r="AF1165" s="22"/>
      <c r="AG1165" s="22"/>
      <c r="AH1165" s="22"/>
      <c r="AI1165" s="22"/>
      <c r="AJ1165" s="22"/>
      <c r="AK1165" s="22"/>
      <c r="AL1165" s="22"/>
      <c r="AM1165" s="22"/>
      <c r="AN1165" s="22"/>
      <c r="AO1165" s="22"/>
    </row>
    <row r="1166" ht="14.25" hidden="1" customHeight="1">
      <c r="A1166" s="26">
        <v>3622.0</v>
      </c>
      <c r="B1166" s="26"/>
      <c r="C1166" s="12" t="str">
        <f t="shared" si="1"/>
        <v>3622</v>
      </c>
      <c r="D1166" s="13">
        <v>42901.0</v>
      </c>
      <c r="E1166" s="15" t="s">
        <v>5909</v>
      </c>
      <c r="F1166" s="15" t="s">
        <v>25</v>
      </c>
      <c r="G1166" s="16" t="s">
        <v>5910</v>
      </c>
      <c r="H1166" s="17">
        <v>200000.0</v>
      </c>
      <c r="I1166" s="18" t="s">
        <v>27</v>
      </c>
      <c r="J1166" s="23"/>
      <c r="K1166" s="16" t="s">
        <v>5911</v>
      </c>
      <c r="L1166" s="20">
        <f t="shared" si="2"/>
        <v>42856</v>
      </c>
      <c r="M1166" s="20">
        <f t="shared" si="3"/>
        <v>43465</v>
      </c>
      <c r="N1166" s="29" t="s">
        <v>29</v>
      </c>
      <c r="O1166" s="13" t="s">
        <v>30</v>
      </c>
      <c r="P1166" s="22" t="s">
        <v>5348</v>
      </c>
      <c r="Q1166" s="22" t="s">
        <v>5912</v>
      </c>
      <c r="R1166" s="22" t="s">
        <v>1021</v>
      </c>
      <c r="S1166" s="22" t="s">
        <v>5913</v>
      </c>
      <c r="T1166" s="16" t="s">
        <v>5914</v>
      </c>
      <c r="U1166" s="23" t="s">
        <v>74</v>
      </c>
      <c r="V1166" s="23"/>
      <c r="W1166" s="23"/>
      <c r="X1166" s="22"/>
      <c r="Y1166" s="22"/>
      <c r="Z1166" s="22"/>
      <c r="AA1166" s="22"/>
      <c r="AB1166" s="23"/>
      <c r="AC1166" s="22"/>
      <c r="AD1166" s="22"/>
      <c r="AE1166" s="22"/>
      <c r="AF1166" s="22"/>
      <c r="AG1166" s="22"/>
      <c r="AH1166" s="22"/>
      <c r="AI1166" s="22"/>
      <c r="AJ1166" s="22"/>
      <c r="AK1166" s="22"/>
      <c r="AL1166" s="22"/>
      <c r="AM1166" s="22"/>
      <c r="AN1166" s="22"/>
      <c r="AO1166" s="22"/>
    </row>
    <row r="1167" ht="14.25" hidden="1" customHeight="1">
      <c r="A1167" s="26">
        <v>3623.0</v>
      </c>
      <c r="B1167" s="26"/>
      <c r="C1167" s="12" t="str">
        <f t="shared" si="1"/>
        <v>3623</v>
      </c>
      <c r="D1167" s="96">
        <v>42905.0</v>
      </c>
      <c r="E1167" s="15"/>
      <c r="F1167" s="15" t="s">
        <v>38</v>
      </c>
      <c r="G1167" s="16" t="s">
        <v>5915</v>
      </c>
      <c r="H1167" s="17">
        <v>37500.0</v>
      </c>
      <c r="I1167" s="18" t="s">
        <v>97</v>
      </c>
      <c r="J1167" s="32"/>
      <c r="K1167" s="16" t="s">
        <v>5916</v>
      </c>
      <c r="L1167" s="20">
        <f t="shared" si="2"/>
        <v>42895</v>
      </c>
      <c r="M1167" s="20">
        <f t="shared" si="3"/>
        <v>43100</v>
      </c>
      <c r="N1167" s="29" t="s">
        <v>117</v>
      </c>
      <c r="O1167" s="18" t="s">
        <v>1928</v>
      </c>
      <c r="P1167" s="14" t="s">
        <v>1929</v>
      </c>
      <c r="Q1167" s="16" t="s">
        <v>2536</v>
      </c>
      <c r="R1167" s="16" t="s">
        <v>2536</v>
      </c>
      <c r="S1167" s="16" t="s">
        <v>1929</v>
      </c>
      <c r="T1167" s="16" t="s">
        <v>5917</v>
      </c>
      <c r="U1167" s="23" t="s">
        <v>91</v>
      </c>
      <c r="V1167" s="23"/>
      <c r="W1167" s="23"/>
      <c r="X1167" s="22"/>
      <c r="Y1167" s="22"/>
      <c r="Z1167" s="22"/>
      <c r="AA1167" s="22"/>
      <c r="AB1167" s="23"/>
      <c r="AC1167" s="22"/>
      <c r="AD1167" s="22"/>
      <c r="AE1167" s="22"/>
      <c r="AF1167" s="22"/>
      <c r="AG1167" s="22"/>
      <c r="AH1167" s="22"/>
      <c r="AI1167" s="22"/>
      <c r="AJ1167" s="22"/>
      <c r="AK1167" s="22"/>
      <c r="AL1167" s="22"/>
      <c r="AM1167" s="22"/>
      <c r="AN1167" s="22"/>
      <c r="AO1167" s="22"/>
    </row>
    <row r="1168" ht="14.25" hidden="1" customHeight="1">
      <c r="A1168" s="26">
        <v>3624.0</v>
      </c>
      <c r="B1168" s="26"/>
      <c r="C1168" s="12" t="str">
        <f t="shared" si="1"/>
        <v>3624</v>
      </c>
      <c r="D1168" s="13">
        <v>42905.0</v>
      </c>
      <c r="E1168" s="15" t="s">
        <v>5918</v>
      </c>
      <c r="F1168" s="15" t="s">
        <v>25</v>
      </c>
      <c r="G1168" s="16" t="s">
        <v>5919</v>
      </c>
      <c r="H1168" s="17">
        <v>965125.0</v>
      </c>
      <c r="I1168" s="18" t="s">
        <v>27</v>
      </c>
      <c r="J1168" s="23"/>
      <c r="K1168" s="16" t="s">
        <v>5920</v>
      </c>
      <c r="L1168" s="20">
        <f t="shared" si="2"/>
        <v>42814</v>
      </c>
      <c r="M1168" s="20">
        <f t="shared" si="3"/>
        <v>43178</v>
      </c>
      <c r="N1168" s="29" t="s">
        <v>29</v>
      </c>
      <c r="O1168" s="18" t="s">
        <v>1056</v>
      </c>
      <c r="P1168" s="22" t="s">
        <v>5921</v>
      </c>
      <c r="Q1168" s="22" t="s">
        <v>5922</v>
      </c>
      <c r="R1168" s="22" t="s">
        <v>5923</v>
      </c>
      <c r="S1168" s="22" t="s">
        <v>2270</v>
      </c>
      <c r="T1168" s="16" t="s">
        <v>5924</v>
      </c>
      <c r="U1168" s="23" t="s">
        <v>3324</v>
      </c>
      <c r="V1168" s="23"/>
      <c r="W1168" s="23"/>
      <c r="X1168" s="22"/>
      <c r="Y1168" s="22"/>
      <c r="Z1168" s="22"/>
      <c r="AA1168" s="22"/>
      <c r="AB1168" s="22"/>
      <c r="AC1168" s="22"/>
      <c r="AD1168" s="22"/>
      <c r="AE1168" s="22"/>
      <c r="AF1168" s="22"/>
      <c r="AG1168" s="22"/>
      <c r="AH1168" s="22"/>
      <c r="AI1168" s="22"/>
      <c r="AJ1168" s="22"/>
      <c r="AK1168" s="22"/>
      <c r="AL1168" s="22"/>
      <c r="AM1168" s="22"/>
      <c r="AN1168" s="22"/>
      <c r="AO1168" s="22"/>
    </row>
    <row r="1169" ht="14.25" hidden="1" customHeight="1">
      <c r="A1169" s="37">
        <v>3625.0</v>
      </c>
      <c r="B1169" s="26">
        <v>1.0</v>
      </c>
      <c r="C1169" s="12" t="str">
        <f t="shared" si="1"/>
        <v>3625-01</v>
      </c>
      <c r="D1169" s="13">
        <v>42906.0</v>
      </c>
      <c r="E1169" s="15"/>
      <c r="F1169" s="15" t="s">
        <v>25</v>
      </c>
      <c r="G1169" s="16" t="s">
        <v>5925</v>
      </c>
      <c r="H1169" s="17">
        <v>202838.83</v>
      </c>
      <c r="I1169" s="18" t="s">
        <v>97</v>
      </c>
      <c r="J1169" s="19">
        <v>20760.0</v>
      </c>
      <c r="K1169" s="15" t="s">
        <v>5540</v>
      </c>
      <c r="L1169" s="20">
        <f t="shared" si="2"/>
        <v>41609</v>
      </c>
      <c r="M1169" s="20">
        <f t="shared" si="3"/>
        <v>43069</v>
      </c>
      <c r="N1169" s="39" t="s">
        <v>186</v>
      </c>
      <c r="O1169" s="40" t="s">
        <v>187</v>
      </c>
      <c r="P1169" s="15"/>
      <c r="Q1169" s="22" t="s">
        <v>5926</v>
      </c>
      <c r="R1169" s="22" t="s">
        <v>431</v>
      </c>
      <c r="S1169" s="22" t="s">
        <v>5927</v>
      </c>
      <c r="T1169" s="16" t="s">
        <v>5928</v>
      </c>
      <c r="U1169" s="23" t="s">
        <v>46</v>
      </c>
      <c r="V1169" s="23"/>
      <c r="W1169" s="23"/>
      <c r="X1169" s="22"/>
      <c r="Y1169" s="22"/>
      <c r="Z1169" s="22"/>
      <c r="AA1169" s="22"/>
      <c r="AB1169" s="22"/>
      <c r="AC1169" s="22"/>
      <c r="AD1169" s="22"/>
      <c r="AE1169" s="22"/>
      <c r="AF1169" s="22"/>
      <c r="AG1169" s="22"/>
      <c r="AH1169" s="22"/>
      <c r="AI1169" s="22"/>
      <c r="AJ1169" s="22"/>
      <c r="AK1169" s="22"/>
      <c r="AL1169" s="22"/>
      <c r="AM1169" s="22"/>
      <c r="AN1169" s="22"/>
      <c r="AO1169" s="22"/>
    </row>
    <row r="1170" ht="14.25" hidden="1" customHeight="1">
      <c r="A1170" s="37">
        <v>3626.0</v>
      </c>
      <c r="B1170" s="26">
        <v>2.0</v>
      </c>
      <c r="C1170" s="12" t="str">
        <f t="shared" si="1"/>
        <v>3626-02</v>
      </c>
      <c r="D1170" s="13">
        <v>43571.0</v>
      </c>
      <c r="E1170" s="14" t="s">
        <v>5929</v>
      </c>
      <c r="F1170" s="15" t="s">
        <v>25</v>
      </c>
      <c r="G1170" s="16" t="s">
        <v>5930</v>
      </c>
      <c r="H1170" s="17">
        <v>2601355.0</v>
      </c>
      <c r="I1170" s="18" t="s">
        <v>97</v>
      </c>
      <c r="J1170" s="32"/>
      <c r="K1170" s="15" t="s">
        <v>5931</v>
      </c>
      <c r="L1170" s="20">
        <f t="shared" si="2"/>
        <v>42737</v>
      </c>
      <c r="M1170" s="20">
        <f t="shared" si="3"/>
        <v>43602</v>
      </c>
      <c r="N1170" s="39" t="s">
        <v>186</v>
      </c>
      <c r="O1170" s="40" t="s">
        <v>187</v>
      </c>
      <c r="P1170" s="15"/>
      <c r="Q1170" s="22" t="s">
        <v>5932</v>
      </c>
      <c r="R1170" s="22" t="s">
        <v>112</v>
      </c>
      <c r="S1170" s="22" t="s">
        <v>5933</v>
      </c>
      <c r="T1170" s="16" t="s">
        <v>5934</v>
      </c>
      <c r="U1170" s="23" t="s">
        <v>59</v>
      </c>
      <c r="V1170" s="23"/>
      <c r="W1170" s="23"/>
      <c r="X1170" s="22"/>
      <c r="Y1170" s="22"/>
      <c r="Z1170" s="22"/>
      <c r="AA1170" s="22"/>
      <c r="AB1170" s="22"/>
      <c r="AC1170" s="22"/>
      <c r="AD1170" s="22"/>
      <c r="AE1170" s="22"/>
      <c r="AF1170" s="22"/>
      <c r="AG1170" s="22"/>
      <c r="AH1170" s="22"/>
      <c r="AI1170" s="22"/>
      <c r="AJ1170" s="22"/>
      <c r="AK1170" s="22"/>
      <c r="AL1170" s="22"/>
      <c r="AM1170" s="22"/>
      <c r="AN1170" s="22"/>
      <c r="AO1170" s="22"/>
    </row>
    <row r="1171" ht="14.25" customHeight="1">
      <c r="A1171" s="98">
        <v>3627.0</v>
      </c>
      <c r="B1171" s="26">
        <v>41.0</v>
      </c>
      <c r="C1171" s="12" t="str">
        <f t="shared" si="1"/>
        <v>3627-41</v>
      </c>
      <c r="D1171" s="29">
        <v>44497.0</v>
      </c>
      <c r="E1171" s="14" t="s">
        <v>3317</v>
      </c>
      <c r="F1171" s="15" t="s">
        <v>25</v>
      </c>
      <c r="G1171" s="16" t="s">
        <v>5935</v>
      </c>
      <c r="H1171" s="17">
        <v>5.7692208E7</v>
      </c>
      <c r="I1171" s="18" t="s">
        <v>27</v>
      </c>
      <c r="J1171" s="32"/>
      <c r="K1171" s="14" t="s">
        <v>5936</v>
      </c>
      <c r="L1171" s="20">
        <f t="shared" si="2"/>
        <v>42836</v>
      </c>
      <c r="M1171" s="20">
        <f t="shared" si="3"/>
        <v>44660</v>
      </c>
      <c r="N1171" s="29" t="s">
        <v>29</v>
      </c>
      <c r="O1171" s="13" t="s">
        <v>30</v>
      </c>
      <c r="P1171" s="14" t="s">
        <v>1237</v>
      </c>
      <c r="Q1171" s="61" t="s">
        <v>5937</v>
      </c>
      <c r="R1171" s="22" t="s">
        <v>5938</v>
      </c>
      <c r="S1171" s="22" t="s">
        <v>5939</v>
      </c>
      <c r="T1171" s="16" t="s">
        <v>5940</v>
      </c>
      <c r="U1171" s="23" t="s">
        <v>91</v>
      </c>
      <c r="V1171" s="23"/>
      <c r="W1171" s="22"/>
      <c r="X1171" s="22"/>
      <c r="Y1171" s="22"/>
      <c r="Z1171" s="22"/>
      <c r="AA1171" s="22"/>
      <c r="AB1171" s="23"/>
      <c r="AC1171" s="25"/>
      <c r="AD1171" s="22"/>
      <c r="AE1171" s="22"/>
      <c r="AF1171" s="22"/>
      <c r="AG1171" s="22"/>
      <c r="AH1171" s="22"/>
      <c r="AI1171" s="22"/>
      <c r="AJ1171" s="22"/>
      <c r="AK1171" s="22"/>
      <c r="AL1171" s="22"/>
      <c r="AM1171" s="22"/>
      <c r="AN1171" s="22"/>
      <c r="AO1171" s="22"/>
    </row>
    <row r="1172" ht="14.25" hidden="1" customHeight="1">
      <c r="A1172" s="26">
        <v>3628.0</v>
      </c>
      <c r="B1172" s="11"/>
      <c r="C1172" s="12" t="str">
        <f t="shared" si="1"/>
        <v>3628</v>
      </c>
      <c r="D1172" s="13">
        <v>42920.0</v>
      </c>
      <c r="E1172" s="14" t="s">
        <v>5941</v>
      </c>
      <c r="F1172" s="15" t="s">
        <v>25</v>
      </c>
      <c r="G1172" s="22" t="s">
        <v>5942</v>
      </c>
      <c r="H1172" s="17">
        <v>198050.0</v>
      </c>
      <c r="I1172" s="18" t="s">
        <v>27</v>
      </c>
      <c r="J1172" s="32"/>
      <c r="K1172" s="14" t="s">
        <v>5943</v>
      </c>
      <c r="L1172" s="20">
        <f t="shared" si="2"/>
        <v>42814</v>
      </c>
      <c r="M1172" s="20">
        <f t="shared" si="3"/>
        <v>43069</v>
      </c>
      <c r="N1172" s="29" t="s">
        <v>29</v>
      </c>
      <c r="O1172" s="13" t="s">
        <v>30</v>
      </c>
      <c r="P1172" s="14" t="s">
        <v>31</v>
      </c>
      <c r="Q1172" s="22" t="s">
        <v>1963</v>
      </c>
      <c r="R1172" s="22" t="s">
        <v>213</v>
      </c>
      <c r="S1172" s="22" t="s">
        <v>5944</v>
      </c>
      <c r="T1172" s="16" t="s">
        <v>5945</v>
      </c>
      <c r="U1172" s="23" t="s">
        <v>83</v>
      </c>
      <c r="V1172" s="23"/>
      <c r="W1172" s="23"/>
      <c r="X1172" s="22"/>
      <c r="Y1172" s="22"/>
      <c r="Z1172" s="22"/>
      <c r="AA1172" s="22"/>
      <c r="AB1172" s="22"/>
      <c r="AC1172" s="22"/>
      <c r="AD1172" s="22"/>
      <c r="AE1172" s="22"/>
      <c r="AF1172" s="22"/>
      <c r="AG1172" s="22"/>
      <c r="AH1172" s="22"/>
      <c r="AI1172" s="22"/>
      <c r="AJ1172" s="22"/>
      <c r="AK1172" s="22"/>
      <c r="AL1172" s="22"/>
      <c r="AM1172" s="22"/>
      <c r="AN1172" s="22"/>
      <c r="AO1172" s="22"/>
    </row>
    <row r="1173" ht="14.25" hidden="1" customHeight="1">
      <c r="A1173" s="37">
        <v>3629.0</v>
      </c>
      <c r="B1173" s="26"/>
      <c r="C1173" s="12" t="str">
        <f t="shared" si="1"/>
        <v>3629</v>
      </c>
      <c r="D1173" s="13">
        <v>42926.0</v>
      </c>
      <c r="E1173" s="25" t="s">
        <v>5946</v>
      </c>
      <c r="F1173" s="15" t="s">
        <v>25</v>
      </c>
      <c r="G1173" s="16" t="s">
        <v>5947</v>
      </c>
      <c r="H1173" s="17">
        <v>431146.0</v>
      </c>
      <c r="I1173" s="18" t="s">
        <v>97</v>
      </c>
      <c r="J1173" s="32"/>
      <c r="K1173" s="15" t="s">
        <v>5948</v>
      </c>
      <c r="L1173" s="20">
        <f t="shared" si="2"/>
        <v>42005</v>
      </c>
      <c r="M1173" s="20">
        <f t="shared" si="3"/>
        <v>43100</v>
      </c>
      <c r="N1173" s="39" t="s">
        <v>186</v>
      </c>
      <c r="O1173" s="40" t="s">
        <v>187</v>
      </c>
      <c r="P1173" s="15"/>
      <c r="Q1173" s="22" t="s">
        <v>5949</v>
      </c>
      <c r="R1173" s="22" t="s">
        <v>5950</v>
      </c>
      <c r="S1173" s="22"/>
      <c r="T1173" s="16" t="s">
        <v>5951</v>
      </c>
      <c r="U1173" s="23" t="s">
        <v>91</v>
      </c>
      <c r="V1173" s="23"/>
      <c r="W1173" s="23"/>
      <c r="X1173" s="22"/>
      <c r="Y1173" s="22"/>
      <c r="Z1173" s="22"/>
      <c r="AA1173" s="22"/>
      <c r="AB1173" s="22"/>
      <c r="AC1173" s="22"/>
      <c r="AD1173" s="22"/>
      <c r="AE1173" s="22"/>
      <c r="AF1173" s="22"/>
      <c r="AG1173" s="22"/>
      <c r="AH1173" s="22"/>
      <c r="AI1173" s="22"/>
      <c r="AJ1173" s="22"/>
      <c r="AK1173" s="22"/>
      <c r="AL1173" s="22"/>
      <c r="AM1173" s="22"/>
      <c r="AN1173" s="22"/>
      <c r="AO1173" s="22"/>
    </row>
    <row r="1174" ht="14.25" customHeight="1">
      <c r="A1174" s="26">
        <v>3630.0</v>
      </c>
      <c r="B1174" s="11">
        <v>9.0</v>
      </c>
      <c r="C1174" s="12" t="str">
        <f t="shared" si="1"/>
        <v>3630-09</v>
      </c>
      <c r="D1174" s="13">
        <v>44441.0</v>
      </c>
      <c r="E1174" s="14" t="s">
        <v>5952</v>
      </c>
      <c r="F1174" s="15" t="s">
        <v>25</v>
      </c>
      <c r="G1174" s="22" t="s">
        <v>5953</v>
      </c>
      <c r="H1174" s="17">
        <v>4978540.0</v>
      </c>
      <c r="I1174" s="18" t="s">
        <v>27</v>
      </c>
      <c r="J1174" s="32"/>
      <c r="K1174" s="14" t="s">
        <v>5954</v>
      </c>
      <c r="L1174" s="20">
        <f t="shared" si="2"/>
        <v>42643</v>
      </c>
      <c r="M1174" s="20">
        <f t="shared" si="3"/>
        <v>44649</v>
      </c>
      <c r="N1174" s="29" t="s">
        <v>29</v>
      </c>
      <c r="O1174" s="13" t="s">
        <v>30</v>
      </c>
      <c r="P1174" s="38" t="s">
        <v>5955</v>
      </c>
      <c r="Q1174" s="22" t="s">
        <v>5956</v>
      </c>
      <c r="R1174" s="22" t="s">
        <v>987</v>
      </c>
      <c r="S1174" s="22" t="s">
        <v>5956</v>
      </c>
      <c r="T1174" s="16" t="s">
        <v>5957</v>
      </c>
      <c r="U1174" s="23" t="s">
        <v>683</v>
      </c>
      <c r="V1174" s="23"/>
      <c r="W1174" s="23"/>
      <c r="X1174" s="2"/>
      <c r="Y1174" s="22"/>
      <c r="Z1174" s="22"/>
      <c r="AA1174" s="22"/>
      <c r="AB1174" s="22"/>
      <c r="AC1174" s="22"/>
      <c r="AD1174" s="22"/>
      <c r="AE1174" s="22"/>
      <c r="AF1174" s="22"/>
      <c r="AG1174" s="22"/>
      <c r="AH1174" s="22"/>
      <c r="AI1174" s="22"/>
      <c r="AJ1174" s="22"/>
      <c r="AK1174" s="22"/>
      <c r="AL1174" s="22"/>
      <c r="AM1174" s="22"/>
      <c r="AN1174" s="22"/>
      <c r="AO1174" s="22"/>
    </row>
    <row r="1175" ht="14.25" hidden="1" customHeight="1">
      <c r="A1175" s="26">
        <v>3631.0</v>
      </c>
      <c r="B1175" s="26"/>
      <c r="C1175" s="12" t="str">
        <f t="shared" si="1"/>
        <v>3631</v>
      </c>
      <c r="D1175" s="13">
        <v>42930.0</v>
      </c>
      <c r="E1175" s="22"/>
      <c r="F1175" s="15" t="s">
        <v>38</v>
      </c>
      <c r="G1175" s="16" t="s">
        <v>5958</v>
      </c>
      <c r="H1175" s="17">
        <v>88100.0</v>
      </c>
      <c r="I1175" s="18" t="s">
        <v>97</v>
      </c>
      <c r="J1175" s="32"/>
      <c r="K1175" s="16" t="s">
        <v>5959</v>
      </c>
      <c r="L1175" s="20">
        <f t="shared" si="2"/>
        <v>42900</v>
      </c>
      <c r="M1175" s="20">
        <f t="shared" si="3"/>
        <v>43100</v>
      </c>
      <c r="N1175" s="29" t="s">
        <v>117</v>
      </c>
      <c r="O1175" s="18" t="s">
        <v>1928</v>
      </c>
      <c r="P1175" s="23" t="s">
        <v>1929</v>
      </c>
      <c r="Q1175" s="16" t="s">
        <v>2256</v>
      </c>
      <c r="R1175" s="16" t="s">
        <v>2256</v>
      </c>
      <c r="S1175" s="16" t="s">
        <v>1929</v>
      </c>
      <c r="T1175" s="16" t="s">
        <v>5960</v>
      </c>
      <c r="U1175" s="23" t="s">
        <v>74</v>
      </c>
      <c r="V1175" s="23"/>
      <c r="W1175" s="23"/>
      <c r="X1175" s="22"/>
      <c r="Y1175" s="22"/>
      <c r="Z1175" s="22"/>
      <c r="AA1175" s="22"/>
      <c r="AB1175" s="23"/>
      <c r="AC1175" s="22"/>
      <c r="AD1175" s="22"/>
      <c r="AE1175" s="22"/>
      <c r="AF1175" s="22"/>
      <c r="AG1175" s="22"/>
      <c r="AH1175" s="22"/>
      <c r="AI1175" s="22"/>
      <c r="AJ1175" s="22"/>
      <c r="AK1175" s="22"/>
      <c r="AL1175" s="22"/>
      <c r="AM1175" s="22"/>
      <c r="AN1175" s="22"/>
      <c r="AO1175" s="22"/>
    </row>
    <row r="1176" ht="13.5" hidden="1" customHeight="1">
      <c r="A1176" s="37">
        <v>3632.0</v>
      </c>
      <c r="B1176" s="26">
        <v>5.0</v>
      </c>
      <c r="C1176" s="12" t="str">
        <f t="shared" si="1"/>
        <v>3632-05</v>
      </c>
      <c r="D1176" s="13">
        <v>44193.0</v>
      </c>
      <c r="E1176" s="25" t="s">
        <v>5961</v>
      </c>
      <c r="F1176" s="15" t="s">
        <v>25</v>
      </c>
      <c r="G1176" s="16" t="s">
        <v>5962</v>
      </c>
      <c r="H1176" s="17">
        <v>2.721E7</v>
      </c>
      <c r="I1176" s="18" t="s">
        <v>97</v>
      </c>
      <c r="J1176" s="93"/>
      <c r="K1176" s="15" t="s">
        <v>5963</v>
      </c>
      <c r="L1176" s="20">
        <f t="shared" si="2"/>
        <v>42720</v>
      </c>
      <c r="M1176" s="20">
        <f t="shared" si="3"/>
        <v>44286</v>
      </c>
      <c r="N1176" s="39" t="s">
        <v>186</v>
      </c>
      <c r="O1176" s="40" t="s">
        <v>187</v>
      </c>
      <c r="P1176" s="15"/>
      <c r="Q1176" s="22" t="s">
        <v>5964</v>
      </c>
      <c r="R1176" s="23" t="s">
        <v>5965</v>
      </c>
      <c r="S1176" s="22" t="s">
        <v>5966</v>
      </c>
      <c r="T1176" s="16" t="s">
        <v>5967</v>
      </c>
      <c r="U1176" s="64" t="s">
        <v>3324</v>
      </c>
      <c r="V1176" s="23"/>
      <c r="W1176" s="23"/>
      <c r="X1176" s="22"/>
      <c r="Y1176" s="22"/>
      <c r="Z1176" s="22"/>
      <c r="AA1176" s="22"/>
      <c r="AB1176" s="24"/>
      <c r="AC1176" s="22"/>
      <c r="AD1176" s="22"/>
      <c r="AE1176" s="22"/>
      <c r="AF1176" s="22"/>
      <c r="AG1176" s="22"/>
      <c r="AH1176" s="22"/>
      <c r="AI1176" s="22"/>
      <c r="AJ1176" s="22"/>
      <c r="AK1176" s="22"/>
      <c r="AL1176" s="22"/>
      <c r="AM1176" s="22"/>
      <c r="AN1176" s="22"/>
      <c r="AO1176" s="22"/>
    </row>
    <row r="1177" ht="14.25" hidden="1" customHeight="1">
      <c r="A1177" s="37">
        <v>3633.0</v>
      </c>
      <c r="B1177" s="26"/>
      <c r="C1177" s="12" t="str">
        <f t="shared" si="1"/>
        <v>3633</v>
      </c>
      <c r="D1177" s="13">
        <v>42933.0</v>
      </c>
      <c r="E1177" s="14"/>
      <c r="F1177" s="15" t="s">
        <v>38</v>
      </c>
      <c r="G1177" s="16" t="s">
        <v>5968</v>
      </c>
      <c r="H1177" s="17">
        <v>44800.0</v>
      </c>
      <c r="I1177" s="18" t="s">
        <v>97</v>
      </c>
      <c r="J1177" s="93">
        <v>24640.0</v>
      </c>
      <c r="K1177" s="15" t="s">
        <v>5868</v>
      </c>
      <c r="L1177" s="20">
        <f t="shared" si="2"/>
        <v>42614</v>
      </c>
      <c r="M1177" s="20">
        <f t="shared" si="3"/>
        <v>43708</v>
      </c>
      <c r="N1177" s="39" t="s">
        <v>186</v>
      </c>
      <c r="O1177" s="40" t="s">
        <v>187</v>
      </c>
      <c r="P1177" s="15"/>
      <c r="Q1177" s="22" t="s">
        <v>5969</v>
      </c>
      <c r="R1177" s="22" t="s">
        <v>43</v>
      </c>
      <c r="S1177" s="22" t="s">
        <v>5970</v>
      </c>
      <c r="T1177" s="16" t="s">
        <v>5971</v>
      </c>
      <c r="U1177" s="23" t="s">
        <v>46</v>
      </c>
      <c r="V1177" s="23"/>
      <c r="W1177" s="23"/>
      <c r="X1177" s="22"/>
      <c r="Y1177" s="22"/>
      <c r="Z1177" s="22"/>
      <c r="AA1177" s="22"/>
      <c r="AB1177" s="22"/>
      <c r="AC1177" s="22"/>
      <c r="AD1177" s="22"/>
      <c r="AE1177" s="22"/>
      <c r="AF1177" s="22"/>
      <c r="AG1177" s="22"/>
      <c r="AH1177" s="22"/>
      <c r="AI1177" s="22"/>
      <c r="AJ1177" s="22"/>
      <c r="AK1177" s="22"/>
      <c r="AL1177" s="22"/>
      <c r="AM1177" s="22"/>
      <c r="AN1177" s="22"/>
      <c r="AO1177" s="22"/>
    </row>
    <row r="1178" ht="14.25" hidden="1" customHeight="1">
      <c r="A1178" s="37">
        <v>3634.0</v>
      </c>
      <c r="B1178" s="26">
        <v>1.0</v>
      </c>
      <c r="C1178" s="12" t="str">
        <f t="shared" si="1"/>
        <v>3634-01</v>
      </c>
      <c r="D1178" s="13">
        <v>43025.0</v>
      </c>
      <c r="E1178" s="14"/>
      <c r="F1178" s="15" t="s">
        <v>38</v>
      </c>
      <c r="G1178" s="16" t="s">
        <v>5972</v>
      </c>
      <c r="H1178" s="17">
        <v>282000.0</v>
      </c>
      <c r="I1178" s="18" t="s">
        <v>97</v>
      </c>
      <c r="J1178" s="93"/>
      <c r="K1178" s="15" t="s">
        <v>5973</v>
      </c>
      <c r="L1178" s="20">
        <f t="shared" si="2"/>
        <v>42874</v>
      </c>
      <c r="M1178" s="20">
        <f t="shared" si="3"/>
        <v>43422</v>
      </c>
      <c r="N1178" s="39" t="s">
        <v>186</v>
      </c>
      <c r="O1178" s="40" t="s">
        <v>187</v>
      </c>
      <c r="P1178" s="14"/>
      <c r="Q1178" s="22" t="s">
        <v>5974</v>
      </c>
      <c r="R1178" s="22" t="s">
        <v>5975</v>
      </c>
      <c r="S1178" s="22" t="s">
        <v>5976</v>
      </c>
      <c r="T1178" s="16" t="s">
        <v>5977</v>
      </c>
      <c r="U1178" s="23" t="s">
        <v>91</v>
      </c>
      <c r="V1178" s="23"/>
      <c r="W1178" s="23"/>
      <c r="X1178" s="22"/>
      <c r="Y1178" s="22"/>
      <c r="Z1178" s="22"/>
      <c r="AA1178" s="22"/>
      <c r="AB1178" s="23"/>
      <c r="AC1178" s="22"/>
      <c r="AD1178" s="22"/>
      <c r="AE1178" s="22"/>
      <c r="AF1178" s="22"/>
      <c r="AG1178" s="22"/>
      <c r="AH1178" s="22"/>
      <c r="AI1178" s="22"/>
      <c r="AJ1178" s="22"/>
      <c r="AK1178" s="22"/>
      <c r="AL1178" s="22"/>
      <c r="AM1178" s="22"/>
      <c r="AN1178" s="22"/>
      <c r="AO1178" s="22"/>
    </row>
    <row r="1179" ht="14.25" hidden="1" customHeight="1">
      <c r="A1179" s="37">
        <v>3635.0</v>
      </c>
      <c r="B1179" s="26">
        <v>1.0</v>
      </c>
      <c r="C1179" s="12" t="str">
        <f t="shared" si="1"/>
        <v>3635-01</v>
      </c>
      <c r="D1179" s="13">
        <v>42933.0</v>
      </c>
      <c r="E1179" s="15"/>
      <c r="F1179" s="15" t="s">
        <v>38</v>
      </c>
      <c r="G1179" s="16" t="s">
        <v>5978</v>
      </c>
      <c r="H1179" s="17">
        <v>284245.0</v>
      </c>
      <c r="I1179" s="18" t="s">
        <v>97</v>
      </c>
      <c r="J1179" s="93"/>
      <c r="K1179" s="15" t="s">
        <v>5979</v>
      </c>
      <c r="L1179" s="20">
        <f t="shared" si="2"/>
        <v>42880</v>
      </c>
      <c r="M1179" s="20">
        <f t="shared" si="3"/>
        <v>43489</v>
      </c>
      <c r="N1179" s="39" t="s">
        <v>186</v>
      </c>
      <c r="O1179" s="40" t="s">
        <v>187</v>
      </c>
      <c r="P1179" s="15"/>
      <c r="Q1179" s="22" t="s">
        <v>5974</v>
      </c>
      <c r="R1179" s="22" t="s">
        <v>3679</v>
      </c>
      <c r="S1179" s="22" t="s">
        <v>5980</v>
      </c>
      <c r="T1179" s="16" t="s">
        <v>5981</v>
      </c>
      <c r="U1179" s="23" t="s">
        <v>91</v>
      </c>
      <c r="V1179" s="23"/>
      <c r="W1179" s="23"/>
      <c r="X1179" s="22"/>
      <c r="Y1179" s="22"/>
      <c r="Z1179" s="22"/>
      <c r="AA1179" s="22"/>
      <c r="AB1179" s="23"/>
      <c r="AC1179" s="22"/>
      <c r="AD1179" s="22"/>
      <c r="AE1179" s="22"/>
      <c r="AF1179" s="22"/>
      <c r="AG1179" s="22"/>
      <c r="AH1179" s="22"/>
      <c r="AI1179" s="22"/>
      <c r="AJ1179" s="22"/>
      <c r="AK1179" s="22"/>
      <c r="AL1179" s="22"/>
      <c r="AM1179" s="22"/>
      <c r="AN1179" s="22"/>
      <c r="AO1179" s="22"/>
    </row>
    <row r="1180" ht="14.25" hidden="1" customHeight="1">
      <c r="A1180" s="37">
        <v>3636.0</v>
      </c>
      <c r="B1180" s="26">
        <v>1.0</v>
      </c>
      <c r="C1180" s="12" t="str">
        <f t="shared" si="1"/>
        <v>3636-01</v>
      </c>
      <c r="D1180" s="13">
        <v>43039.0</v>
      </c>
      <c r="E1180" s="15" t="s">
        <v>5982</v>
      </c>
      <c r="F1180" s="15" t="s">
        <v>25</v>
      </c>
      <c r="G1180" s="16" t="s">
        <v>5983</v>
      </c>
      <c r="H1180" s="17">
        <v>2.38E7</v>
      </c>
      <c r="I1180" s="18" t="s">
        <v>97</v>
      </c>
      <c r="J1180" s="93"/>
      <c r="K1180" s="15" t="s">
        <v>5984</v>
      </c>
      <c r="L1180" s="20">
        <f t="shared" si="2"/>
        <v>41730</v>
      </c>
      <c r="M1180" s="20">
        <f t="shared" si="3"/>
        <v>43069</v>
      </c>
      <c r="N1180" s="39" t="s">
        <v>186</v>
      </c>
      <c r="O1180" s="40" t="s">
        <v>187</v>
      </c>
      <c r="P1180" s="15"/>
      <c r="Q1180" s="22" t="s">
        <v>5985</v>
      </c>
      <c r="R1180" s="22" t="s">
        <v>203</v>
      </c>
      <c r="S1180" s="22" t="s">
        <v>5495</v>
      </c>
      <c r="T1180" s="16" t="s">
        <v>5986</v>
      </c>
      <c r="U1180" s="23" t="s">
        <v>177</v>
      </c>
      <c r="V1180" s="23"/>
      <c r="W1180" s="23"/>
      <c r="X1180" s="22"/>
      <c r="Y1180" s="22"/>
      <c r="Z1180" s="22"/>
      <c r="AA1180" s="22"/>
      <c r="AB1180" s="22"/>
      <c r="AC1180" s="22"/>
      <c r="AD1180" s="22"/>
      <c r="AE1180" s="22"/>
      <c r="AF1180" s="22"/>
      <c r="AG1180" s="22"/>
      <c r="AH1180" s="22"/>
      <c r="AI1180" s="22"/>
      <c r="AJ1180" s="22"/>
      <c r="AK1180" s="22"/>
      <c r="AL1180" s="22"/>
      <c r="AM1180" s="22"/>
      <c r="AN1180" s="22"/>
      <c r="AO1180" s="22"/>
    </row>
    <row r="1181" ht="14.25" customHeight="1">
      <c r="A1181" s="26">
        <v>3637.0</v>
      </c>
      <c r="B1181" s="26">
        <v>1.0</v>
      </c>
      <c r="C1181" s="12" t="str">
        <f t="shared" si="1"/>
        <v>3637-01</v>
      </c>
      <c r="D1181" s="13">
        <v>44530.0</v>
      </c>
      <c r="E1181" s="15"/>
      <c r="F1181" s="15" t="s">
        <v>25</v>
      </c>
      <c r="G1181" s="16" t="s">
        <v>5987</v>
      </c>
      <c r="H1181" s="17">
        <v>4280822.0</v>
      </c>
      <c r="I1181" s="18" t="s">
        <v>27</v>
      </c>
      <c r="J1181" s="23"/>
      <c r="K1181" s="16" t="s">
        <v>5988</v>
      </c>
      <c r="L1181" s="20">
        <f t="shared" si="2"/>
        <v>42826</v>
      </c>
      <c r="M1181" s="20">
        <f t="shared" si="3"/>
        <v>44651</v>
      </c>
      <c r="N1181" s="29" t="s">
        <v>117</v>
      </c>
      <c r="O1181" s="58" t="s">
        <v>961</v>
      </c>
      <c r="P1181" s="23" t="s">
        <v>5989</v>
      </c>
      <c r="Q1181" s="16" t="s">
        <v>5990</v>
      </c>
      <c r="R1181" s="16" t="s">
        <v>5991</v>
      </c>
      <c r="S1181" s="16" t="s">
        <v>5989</v>
      </c>
      <c r="T1181" s="16" t="s">
        <v>5992</v>
      </c>
      <c r="U1181" s="23" t="s">
        <v>91</v>
      </c>
      <c r="V1181" s="23"/>
      <c r="W1181" s="23"/>
      <c r="X1181" s="22"/>
      <c r="Y1181" s="22"/>
      <c r="Z1181" s="22"/>
      <c r="AA1181" s="22"/>
      <c r="AB1181" s="22"/>
      <c r="AC1181" s="22"/>
      <c r="AD1181" s="22"/>
      <c r="AE1181" s="22"/>
      <c r="AF1181" s="22"/>
      <c r="AG1181" s="22"/>
      <c r="AH1181" s="22"/>
      <c r="AI1181" s="22"/>
      <c r="AJ1181" s="22"/>
      <c r="AK1181" s="22"/>
      <c r="AL1181" s="22"/>
      <c r="AM1181" s="22"/>
      <c r="AN1181" s="22"/>
      <c r="AO1181" s="22"/>
    </row>
    <row r="1182" ht="14.25" hidden="1" customHeight="1">
      <c r="A1182" s="26">
        <v>3638.0</v>
      </c>
      <c r="B1182" s="11">
        <v>1.0</v>
      </c>
      <c r="C1182" s="12" t="str">
        <f t="shared" si="1"/>
        <v>3638-01</v>
      </c>
      <c r="D1182" s="13">
        <v>43535.0</v>
      </c>
      <c r="E1182" s="14" t="s">
        <v>5993</v>
      </c>
      <c r="F1182" s="15" t="s">
        <v>25</v>
      </c>
      <c r="G1182" s="22" t="s">
        <v>5994</v>
      </c>
      <c r="H1182" s="17">
        <v>1100000.0</v>
      </c>
      <c r="I1182" s="18" t="s">
        <v>27</v>
      </c>
      <c r="J1182" s="32"/>
      <c r="K1182" s="14" t="s">
        <v>5995</v>
      </c>
      <c r="L1182" s="20">
        <f t="shared" si="2"/>
        <v>42795</v>
      </c>
      <c r="M1182" s="20">
        <f t="shared" si="3"/>
        <v>43555</v>
      </c>
      <c r="N1182" s="29" t="s">
        <v>29</v>
      </c>
      <c r="O1182" s="13" t="s">
        <v>30</v>
      </c>
      <c r="P1182" s="38" t="s">
        <v>5348</v>
      </c>
      <c r="Q1182" s="22" t="s">
        <v>4085</v>
      </c>
      <c r="R1182" s="22" t="s">
        <v>5996</v>
      </c>
      <c r="S1182" s="22" t="s">
        <v>4815</v>
      </c>
      <c r="T1182" s="16" t="s">
        <v>5997</v>
      </c>
      <c r="U1182" s="23" t="s">
        <v>91</v>
      </c>
      <c r="V1182" s="23"/>
      <c r="W1182" s="23"/>
      <c r="X1182" s="22"/>
      <c r="Y1182" s="22"/>
      <c r="Z1182" s="22"/>
      <c r="AA1182" s="22"/>
      <c r="AB1182" s="22"/>
      <c r="AC1182" s="22"/>
      <c r="AD1182" s="22"/>
      <c r="AE1182" s="22"/>
      <c r="AF1182" s="22"/>
      <c r="AG1182" s="22"/>
      <c r="AH1182" s="22"/>
      <c r="AI1182" s="22"/>
      <c r="AJ1182" s="22"/>
      <c r="AK1182" s="22"/>
      <c r="AL1182" s="22"/>
      <c r="AM1182" s="22"/>
      <c r="AN1182" s="22"/>
      <c r="AO1182" s="22"/>
    </row>
    <row r="1183" ht="14.25" hidden="1" customHeight="1">
      <c r="A1183" s="26">
        <v>3639.0</v>
      </c>
      <c r="B1183" s="26"/>
      <c r="C1183" s="12" t="str">
        <f t="shared" si="1"/>
        <v>3639</v>
      </c>
      <c r="D1183" s="13">
        <v>42941.0</v>
      </c>
      <c r="E1183" s="79"/>
      <c r="F1183" s="80" t="s">
        <v>38</v>
      </c>
      <c r="G1183" s="16" t="s">
        <v>5998</v>
      </c>
      <c r="H1183" s="17">
        <v>78000.0</v>
      </c>
      <c r="I1183" s="18" t="s">
        <v>97</v>
      </c>
      <c r="J1183" s="19"/>
      <c r="K1183" s="16" t="s">
        <v>5999</v>
      </c>
      <c r="L1183" s="20">
        <f t="shared" si="2"/>
        <v>42813</v>
      </c>
      <c r="M1183" s="20">
        <f t="shared" si="3"/>
        <v>43100</v>
      </c>
      <c r="N1183" s="29" t="s">
        <v>117</v>
      </c>
      <c r="O1183" s="18" t="s">
        <v>1928</v>
      </c>
      <c r="P1183" s="23" t="s">
        <v>1929</v>
      </c>
      <c r="Q1183" s="16" t="s">
        <v>4317</v>
      </c>
      <c r="R1183" s="16" t="s">
        <v>4317</v>
      </c>
      <c r="S1183" s="16" t="s">
        <v>1929</v>
      </c>
      <c r="T1183" s="16" t="s">
        <v>6000</v>
      </c>
      <c r="U1183" s="23" t="s">
        <v>91</v>
      </c>
      <c r="V1183" s="23"/>
      <c r="W1183" s="23"/>
      <c r="X1183" s="22"/>
      <c r="Y1183" s="22"/>
      <c r="Z1183" s="22"/>
      <c r="AA1183" s="22"/>
      <c r="AB1183" s="22"/>
      <c r="AC1183" s="22"/>
      <c r="AD1183" s="22"/>
      <c r="AE1183" s="22"/>
      <c r="AF1183" s="22"/>
      <c r="AG1183" s="22"/>
      <c r="AH1183" s="22"/>
      <c r="AI1183" s="22"/>
      <c r="AJ1183" s="22"/>
      <c r="AK1183" s="22"/>
      <c r="AL1183" s="22"/>
      <c r="AM1183" s="22"/>
      <c r="AN1183" s="22"/>
      <c r="AO1183" s="22"/>
    </row>
    <row r="1184" ht="14.25" hidden="1" customHeight="1">
      <c r="A1184" s="26">
        <v>3640.0</v>
      </c>
      <c r="B1184" s="26"/>
      <c r="C1184" s="12" t="str">
        <f t="shared" si="1"/>
        <v>3640</v>
      </c>
      <c r="D1184" s="13">
        <v>42941.0</v>
      </c>
      <c r="E1184" s="79"/>
      <c r="F1184" s="80" t="s">
        <v>38</v>
      </c>
      <c r="G1184" s="16" t="s">
        <v>6001</v>
      </c>
      <c r="H1184" s="17">
        <v>90000.0</v>
      </c>
      <c r="I1184" s="18" t="s">
        <v>97</v>
      </c>
      <c r="J1184" s="19"/>
      <c r="K1184" s="16" t="s">
        <v>6002</v>
      </c>
      <c r="L1184" s="20">
        <f t="shared" si="2"/>
        <v>42803</v>
      </c>
      <c r="M1184" s="20">
        <f t="shared" si="3"/>
        <v>43100</v>
      </c>
      <c r="N1184" s="29" t="s">
        <v>117</v>
      </c>
      <c r="O1184" s="18" t="s">
        <v>1928</v>
      </c>
      <c r="P1184" s="23" t="s">
        <v>1929</v>
      </c>
      <c r="Q1184" s="16" t="s">
        <v>6003</v>
      </c>
      <c r="R1184" s="16" t="s">
        <v>6003</v>
      </c>
      <c r="S1184" s="16" t="s">
        <v>1929</v>
      </c>
      <c r="T1184" s="16" t="s">
        <v>6004</v>
      </c>
      <c r="U1184" s="23" t="s">
        <v>91</v>
      </c>
      <c r="V1184" s="23"/>
      <c r="W1184" s="23"/>
      <c r="X1184" s="22"/>
      <c r="Y1184" s="22"/>
      <c r="Z1184" s="22"/>
      <c r="AA1184" s="22"/>
      <c r="AB1184" s="22"/>
      <c r="AC1184" s="22"/>
      <c r="AD1184" s="22"/>
      <c r="AE1184" s="22"/>
      <c r="AF1184" s="22"/>
      <c r="AG1184" s="22"/>
      <c r="AH1184" s="22"/>
      <c r="AI1184" s="22"/>
      <c r="AJ1184" s="22"/>
      <c r="AK1184" s="22"/>
      <c r="AL1184" s="22"/>
      <c r="AM1184" s="22"/>
      <c r="AN1184" s="22"/>
      <c r="AO1184" s="22"/>
    </row>
    <row r="1185" ht="14.25" hidden="1" customHeight="1">
      <c r="A1185" s="26">
        <v>3641.0</v>
      </c>
      <c r="B1185" s="26"/>
      <c r="C1185" s="12" t="str">
        <f t="shared" si="1"/>
        <v>3641</v>
      </c>
      <c r="D1185" s="13">
        <v>42942.0</v>
      </c>
      <c r="E1185" s="79"/>
      <c r="F1185" s="80" t="s">
        <v>38</v>
      </c>
      <c r="G1185" s="16" t="s">
        <v>6005</v>
      </c>
      <c r="H1185" s="17">
        <v>45000.0</v>
      </c>
      <c r="I1185" s="18" t="s">
        <v>97</v>
      </c>
      <c r="J1185" s="19"/>
      <c r="K1185" s="16" t="s">
        <v>6006</v>
      </c>
      <c r="L1185" s="20">
        <f t="shared" si="2"/>
        <v>42860</v>
      </c>
      <c r="M1185" s="20">
        <f t="shared" si="3"/>
        <v>43100</v>
      </c>
      <c r="N1185" s="29" t="s">
        <v>117</v>
      </c>
      <c r="O1185" s="18" t="s">
        <v>1928</v>
      </c>
      <c r="P1185" s="23" t="s">
        <v>1929</v>
      </c>
      <c r="Q1185" s="16" t="s">
        <v>4303</v>
      </c>
      <c r="R1185" s="16" t="s">
        <v>4303</v>
      </c>
      <c r="S1185" s="16" t="s">
        <v>1929</v>
      </c>
      <c r="T1185" s="16" t="s">
        <v>6007</v>
      </c>
      <c r="U1185" s="23" t="s">
        <v>91</v>
      </c>
      <c r="V1185" s="23"/>
      <c r="W1185" s="23"/>
      <c r="X1185" s="22"/>
      <c r="Y1185" s="22"/>
      <c r="Z1185" s="22"/>
      <c r="AA1185" s="22"/>
      <c r="AB1185" s="23"/>
      <c r="AC1185" s="22"/>
      <c r="AD1185" s="22"/>
      <c r="AE1185" s="22"/>
      <c r="AF1185" s="22"/>
      <c r="AG1185" s="22"/>
      <c r="AH1185" s="22"/>
      <c r="AI1185" s="22"/>
      <c r="AJ1185" s="22"/>
      <c r="AK1185" s="22"/>
      <c r="AL1185" s="22"/>
      <c r="AM1185" s="22"/>
      <c r="AN1185" s="22"/>
      <c r="AO1185" s="22"/>
    </row>
    <row r="1186" ht="14.25" hidden="1" customHeight="1">
      <c r="A1186" s="37">
        <v>3642.0</v>
      </c>
      <c r="B1186" s="26"/>
      <c r="C1186" s="12" t="str">
        <f t="shared" si="1"/>
        <v>3642</v>
      </c>
      <c r="D1186" s="13">
        <v>42943.0</v>
      </c>
      <c r="E1186" s="15" t="s">
        <v>6008</v>
      </c>
      <c r="F1186" s="15" t="s">
        <v>25</v>
      </c>
      <c r="G1186" s="16" t="s">
        <v>6009</v>
      </c>
      <c r="H1186" s="17">
        <v>349076.2</v>
      </c>
      <c r="I1186" s="18" t="s">
        <v>97</v>
      </c>
      <c r="J1186" s="93">
        <v>24971.2</v>
      </c>
      <c r="K1186" s="15" t="s">
        <v>6010</v>
      </c>
      <c r="L1186" s="20">
        <f t="shared" si="2"/>
        <v>42658</v>
      </c>
      <c r="M1186" s="20">
        <f t="shared" si="3"/>
        <v>43387</v>
      </c>
      <c r="N1186" s="39" t="s">
        <v>186</v>
      </c>
      <c r="O1186" s="40" t="s">
        <v>187</v>
      </c>
      <c r="P1186" s="15"/>
      <c r="Q1186" s="22" t="s">
        <v>6011</v>
      </c>
      <c r="R1186" s="22" t="s">
        <v>43</v>
      </c>
      <c r="S1186" s="22" t="s">
        <v>6012</v>
      </c>
      <c r="T1186" s="16" t="s">
        <v>6013</v>
      </c>
      <c r="U1186" s="23" t="s">
        <v>46</v>
      </c>
      <c r="V1186" s="23"/>
      <c r="W1186" s="23"/>
      <c r="X1186" s="22"/>
      <c r="Y1186" s="22"/>
      <c r="Z1186" s="22"/>
      <c r="AA1186" s="22"/>
      <c r="AB1186" s="22"/>
      <c r="AC1186" s="22"/>
      <c r="AD1186" s="22"/>
      <c r="AE1186" s="22"/>
      <c r="AF1186" s="22"/>
      <c r="AG1186" s="22"/>
      <c r="AH1186" s="22"/>
      <c r="AI1186" s="22"/>
      <c r="AJ1186" s="22"/>
      <c r="AK1186" s="22"/>
      <c r="AL1186" s="22"/>
      <c r="AM1186" s="22"/>
      <c r="AN1186" s="22"/>
      <c r="AO1186" s="22"/>
    </row>
    <row r="1187" ht="14.25" hidden="1" customHeight="1">
      <c r="A1187" s="26">
        <v>3643.0</v>
      </c>
      <c r="B1187" s="11">
        <v>1.0</v>
      </c>
      <c r="C1187" s="12" t="str">
        <f t="shared" si="1"/>
        <v>3643-01</v>
      </c>
      <c r="D1187" s="13">
        <v>43523.0</v>
      </c>
      <c r="E1187" s="14" t="s">
        <v>6014</v>
      </c>
      <c r="F1187" s="15" t="s">
        <v>25</v>
      </c>
      <c r="G1187" s="22" t="s">
        <v>6015</v>
      </c>
      <c r="H1187" s="17">
        <v>610300.0</v>
      </c>
      <c r="I1187" s="18" t="s">
        <v>5666</v>
      </c>
      <c r="J1187" s="32"/>
      <c r="K1187" s="14" t="s">
        <v>6016</v>
      </c>
      <c r="L1187" s="20">
        <f t="shared" si="2"/>
        <v>42915</v>
      </c>
      <c r="M1187" s="20">
        <f t="shared" si="3"/>
        <v>43646</v>
      </c>
      <c r="N1187" s="29" t="s">
        <v>29</v>
      </c>
      <c r="O1187" s="13" t="s">
        <v>3958</v>
      </c>
      <c r="P1187" s="38" t="s">
        <v>6017</v>
      </c>
      <c r="Q1187" s="22" t="s">
        <v>120</v>
      </c>
      <c r="R1187" s="22" t="s">
        <v>120</v>
      </c>
      <c r="S1187" s="22" t="s">
        <v>6018</v>
      </c>
      <c r="T1187" s="16" t="s">
        <v>6019</v>
      </c>
      <c r="U1187" s="23" t="s">
        <v>59</v>
      </c>
      <c r="V1187" s="23"/>
      <c r="W1187" s="23"/>
      <c r="X1187" s="22"/>
      <c r="Y1187" s="22"/>
      <c r="Z1187" s="22"/>
      <c r="AA1187" s="22"/>
      <c r="AB1187" s="23"/>
      <c r="AC1187" s="22"/>
      <c r="AD1187" s="22"/>
      <c r="AE1187" s="22"/>
      <c r="AF1187" s="22"/>
      <c r="AG1187" s="22"/>
      <c r="AH1187" s="22"/>
      <c r="AI1187" s="22"/>
      <c r="AJ1187" s="22"/>
      <c r="AK1187" s="22"/>
      <c r="AL1187" s="22"/>
      <c r="AM1187" s="22"/>
      <c r="AN1187" s="22"/>
      <c r="AO1187" s="22"/>
    </row>
    <row r="1188" ht="14.25" hidden="1" customHeight="1">
      <c r="A1188" s="26">
        <v>3644.0</v>
      </c>
      <c r="B1188" s="11"/>
      <c r="C1188" s="12" t="str">
        <f t="shared" si="1"/>
        <v>3644</v>
      </c>
      <c r="D1188" s="13">
        <v>42949.0</v>
      </c>
      <c r="E1188" s="14" t="s">
        <v>6020</v>
      </c>
      <c r="F1188" s="15" t="s">
        <v>25</v>
      </c>
      <c r="G1188" s="22" t="s">
        <v>6021</v>
      </c>
      <c r="H1188" s="17">
        <v>399700.0</v>
      </c>
      <c r="I1188" s="18" t="s">
        <v>5666</v>
      </c>
      <c r="J1188" s="32"/>
      <c r="K1188" s="16" t="s">
        <v>6022</v>
      </c>
      <c r="L1188" s="20">
        <f t="shared" si="2"/>
        <v>42915</v>
      </c>
      <c r="M1188" s="20">
        <f t="shared" si="3"/>
        <v>43190</v>
      </c>
      <c r="N1188" s="29" t="s">
        <v>29</v>
      </c>
      <c r="O1188" s="13" t="s">
        <v>3958</v>
      </c>
      <c r="P1188" s="38" t="s">
        <v>5668</v>
      </c>
      <c r="Q1188" s="22" t="s">
        <v>120</v>
      </c>
      <c r="R1188" s="22" t="s">
        <v>120</v>
      </c>
      <c r="S1188" s="22" t="s">
        <v>6018</v>
      </c>
      <c r="T1188" s="16" t="s">
        <v>6023</v>
      </c>
      <c r="U1188" s="23" t="s">
        <v>59</v>
      </c>
      <c r="V1188" s="23"/>
      <c r="W1188" s="23"/>
      <c r="X1188" s="22"/>
      <c r="Y1188" s="22"/>
      <c r="Z1188" s="22"/>
      <c r="AA1188" s="22"/>
      <c r="AB1188" s="23"/>
      <c r="AC1188" s="22"/>
      <c r="AD1188" s="22"/>
      <c r="AE1188" s="22"/>
      <c r="AF1188" s="22"/>
      <c r="AG1188" s="22"/>
      <c r="AH1188" s="22"/>
      <c r="AI1188" s="22"/>
      <c r="AJ1188" s="22"/>
      <c r="AK1188" s="22"/>
      <c r="AL1188" s="22"/>
      <c r="AM1188" s="22"/>
      <c r="AN1188" s="22"/>
      <c r="AO1188" s="22"/>
    </row>
    <row r="1189" ht="14.25" hidden="1" customHeight="1">
      <c r="A1189" s="26">
        <v>3645.0</v>
      </c>
      <c r="B1189" s="11">
        <v>1.0</v>
      </c>
      <c r="C1189" s="12" t="str">
        <f t="shared" si="1"/>
        <v>3645-01</v>
      </c>
      <c r="D1189" s="13">
        <v>43523.0</v>
      </c>
      <c r="E1189" s="14" t="s">
        <v>6024</v>
      </c>
      <c r="F1189" s="15" t="s">
        <v>25</v>
      </c>
      <c r="G1189" s="22" t="s">
        <v>6025</v>
      </c>
      <c r="H1189" s="17">
        <v>637000.0</v>
      </c>
      <c r="I1189" s="18" t="s">
        <v>5666</v>
      </c>
      <c r="J1189" s="32"/>
      <c r="K1189" s="14" t="s">
        <v>6016</v>
      </c>
      <c r="L1189" s="20">
        <f t="shared" si="2"/>
        <v>42915</v>
      </c>
      <c r="M1189" s="20">
        <f t="shared" si="3"/>
        <v>43646</v>
      </c>
      <c r="N1189" s="29" t="s">
        <v>29</v>
      </c>
      <c r="O1189" s="13" t="s">
        <v>3958</v>
      </c>
      <c r="P1189" s="38" t="s">
        <v>6017</v>
      </c>
      <c r="Q1189" s="22" t="s">
        <v>120</v>
      </c>
      <c r="R1189" s="22" t="s">
        <v>120</v>
      </c>
      <c r="S1189" s="22" t="s">
        <v>6018</v>
      </c>
      <c r="T1189" s="16" t="s">
        <v>6026</v>
      </c>
      <c r="U1189" s="23" t="s">
        <v>59</v>
      </c>
      <c r="V1189" s="23"/>
      <c r="W1189" s="23"/>
      <c r="X1189" s="22"/>
      <c r="Y1189" s="22"/>
      <c r="Z1189" s="22"/>
      <c r="AA1189" s="22"/>
      <c r="AB1189" s="23"/>
      <c r="AC1189" s="22"/>
      <c r="AD1189" s="22"/>
      <c r="AE1189" s="22"/>
      <c r="AF1189" s="22"/>
      <c r="AG1189" s="22"/>
      <c r="AH1189" s="22"/>
      <c r="AI1189" s="22"/>
      <c r="AJ1189" s="22"/>
      <c r="AK1189" s="22"/>
      <c r="AL1189" s="22"/>
      <c r="AM1189" s="22"/>
      <c r="AN1189" s="22"/>
      <c r="AO1189" s="22"/>
    </row>
    <row r="1190" ht="14.25" hidden="1" customHeight="1">
      <c r="A1190" s="26">
        <v>3646.0</v>
      </c>
      <c r="B1190" s="11">
        <v>1.0</v>
      </c>
      <c r="C1190" s="12" t="str">
        <f t="shared" si="1"/>
        <v>3646-01</v>
      </c>
      <c r="D1190" s="13">
        <v>43523.0</v>
      </c>
      <c r="E1190" s="14" t="s">
        <v>6027</v>
      </c>
      <c r="F1190" s="15" t="s">
        <v>25</v>
      </c>
      <c r="G1190" s="22" t="s">
        <v>6028</v>
      </c>
      <c r="H1190" s="17">
        <v>335000.0</v>
      </c>
      <c r="I1190" s="18" t="s">
        <v>5666</v>
      </c>
      <c r="J1190" s="32"/>
      <c r="K1190" s="14" t="s">
        <v>6029</v>
      </c>
      <c r="L1190" s="20">
        <f t="shared" si="2"/>
        <v>42915</v>
      </c>
      <c r="M1190" s="20">
        <f t="shared" si="3"/>
        <v>43524</v>
      </c>
      <c r="N1190" s="29" t="s">
        <v>29</v>
      </c>
      <c r="O1190" s="13" t="s">
        <v>3958</v>
      </c>
      <c r="P1190" s="38" t="s">
        <v>6017</v>
      </c>
      <c r="Q1190" s="22" t="s">
        <v>120</v>
      </c>
      <c r="R1190" s="22" t="s">
        <v>120</v>
      </c>
      <c r="S1190" s="22" t="s">
        <v>6018</v>
      </c>
      <c r="T1190" s="16" t="s">
        <v>6030</v>
      </c>
      <c r="U1190" s="23" t="s">
        <v>59</v>
      </c>
      <c r="V1190" s="23"/>
      <c r="W1190" s="23"/>
      <c r="X1190" s="22"/>
      <c r="Y1190" s="22"/>
      <c r="Z1190" s="22"/>
      <c r="AA1190" s="22"/>
      <c r="AB1190" s="23"/>
      <c r="AC1190" s="22"/>
      <c r="AD1190" s="22"/>
      <c r="AE1190" s="22"/>
      <c r="AF1190" s="22"/>
      <c r="AG1190" s="22"/>
      <c r="AH1190" s="22"/>
      <c r="AI1190" s="22"/>
      <c r="AJ1190" s="22"/>
      <c r="AK1190" s="22"/>
      <c r="AL1190" s="22"/>
      <c r="AM1190" s="22"/>
      <c r="AN1190" s="22"/>
      <c r="AO1190" s="22"/>
    </row>
    <row r="1191" ht="14.25" hidden="1" customHeight="1">
      <c r="A1191" s="37">
        <v>3647.0</v>
      </c>
      <c r="B1191" s="26">
        <v>1.0</v>
      </c>
      <c r="C1191" s="12" t="str">
        <f t="shared" si="1"/>
        <v>3647-01</v>
      </c>
      <c r="D1191" s="13">
        <v>43787.0</v>
      </c>
      <c r="E1191" s="15" t="s">
        <v>6031</v>
      </c>
      <c r="F1191" s="15" t="s">
        <v>25</v>
      </c>
      <c r="G1191" s="16" t="s">
        <v>6032</v>
      </c>
      <c r="H1191" s="17">
        <v>988422.0</v>
      </c>
      <c r="I1191" s="18" t="s">
        <v>97</v>
      </c>
      <c r="J1191" s="93"/>
      <c r="K1191" s="15" t="s">
        <v>6033</v>
      </c>
      <c r="L1191" s="20">
        <f t="shared" si="2"/>
        <v>42724</v>
      </c>
      <c r="M1191" s="20">
        <f t="shared" si="3"/>
        <v>44001</v>
      </c>
      <c r="N1191" s="39" t="s">
        <v>186</v>
      </c>
      <c r="O1191" s="40" t="s">
        <v>187</v>
      </c>
      <c r="P1191" s="15"/>
      <c r="Q1191" s="22" t="s">
        <v>6034</v>
      </c>
      <c r="R1191" s="23" t="s">
        <v>112</v>
      </c>
      <c r="S1191" s="22" t="s">
        <v>6035</v>
      </c>
      <c r="T1191" s="16" t="s">
        <v>6036</v>
      </c>
      <c r="U1191" s="23" t="s">
        <v>59</v>
      </c>
      <c r="V1191" s="23"/>
      <c r="W1191" s="23"/>
      <c r="X1191" s="22"/>
      <c r="Y1191" s="22"/>
      <c r="Z1191" s="22"/>
      <c r="AA1191" s="22"/>
      <c r="AB1191" s="22"/>
      <c r="AC1191" s="22"/>
      <c r="AD1191" s="22"/>
      <c r="AE1191" s="22"/>
      <c r="AF1191" s="22"/>
      <c r="AG1191" s="22"/>
      <c r="AH1191" s="22"/>
      <c r="AI1191" s="22"/>
      <c r="AJ1191" s="22"/>
      <c r="AK1191" s="22"/>
      <c r="AL1191" s="22"/>
      <c r="AM1191" s="22"/>
      <c r="AN1191" s="22"/>
      <c r="AO1191" s="22"/>
    </row>
    <row r="1192" ht="14.25" hidden="1" customHeight="1">
      <c r="A1192" s="37">
        <v>3648.0</v>
      </c>
      <c r="B1192" s="26">
        <v>1.0</v>
      </c>
      <c r="C1192" s="12" t="str">
        <f t="shared" si="1"/>
        <v>3648-01</v>
      </c>
      <c r="D1192" s="13">
        <v>43574.0</v>
      </c>
      <c r="E1192" s="15" t="s">
        <v>6037</v>
      </c>
      <c r="F1192" s="15" t="s">
        <v>25</v>
      </c>
      <c r="G1192" s="16" t="s">
        <v>6038</v>
      </c>
      <c r="H1192" s="17">
        <v>3500000.0</v>
      </c>
      <c r="I1192" s="18" t="s">
        <v>27</v>
      </c>
      <c r="J1192" s="93"/>
      <c r="K1192" s="15" t="s">
        <v>6039</v>
      </c>
      <c r="L1192" s="20">
        <f t="shared" si="2"/>
        <v>42917</v>
      </c>
      <c r="M1192" s="20">
        <f t="shared" si="3"/>
        <v>43830</v>
      </c>
      <c r="N1192" s="39" t="s">
        <v>29</v>
      </c>
      <c r="O1192" s="40" t="s">
        <v>30</v>
      </c>
      <c r="P1192" s="15" t="s">
        <v>5348</v>
      </c>
      <c r="Q1192" s="22" t="s">
        <v>6040</v>
      </c>
      <c r="R1192" s="23" t="s">
        <v>1021</v>
      </c>
      <c r="S1192" s="22" t="s">
        <v>6041</v>
      </c>
      <c r="T1192" s="16" t="s">
        <v>6042</v>
      </c>
      <c r="U1192" s="23" t="s">
        <v>74</v>
      </c>
      <c r="V1192" s="23"/>
      <c r="W1192" s="23"/>
      <c r="X1192" s="22"/>
      <c r="Y1192" s="22"/>
      <c r="Z1192" s="22"/>
      <c r="AA1192" s="22"/>
      <c r="AB1192" s="23"/>
      <c r="AC1192" s="22"/>
      <c r="AD1192" s="22"/>
      <c r="AE1192" s="22"/>
      <c r="AF1192" s="22"/>
      <c r="AG1192" s="22"/>
      <c r="AH1192" s="22"/>
      <c r="AI1192" s="22"/>
      <c r="AJ1192" s="22"/>
      <c r="AK1192" s="22"/>
      <c r="AL1192" s="22"/>
      <c r="AM1192" s="22"/>
      <c r="AN1192" s="22"/>
      <c r="AO1192" s="22"/>
    </row>
    <row r="1193" ht="14.25" hidden="1" customHeight="1">
      <c r="A1193" s="37">
        <v>3649.0</v>
      </c>
      <c r="B1193" s="26">
        <v>1.0</v>
      </c>
      <c r="C1193" s="12" t="str">
        <f t="shared" si="1"/>
        <v>3649-01</v>
      </c>
      <c r="D1193" s="13">
        <v>43416.0</v>
      </c>
      <c r="E1193" s="15" t="s">
        <v>6043</v>
      </c>
      <c r="F1193" s="15" t="s">
        <v>25</v>
      </c>
      <c r="G1193" s="16" t="s">
        <v>6044</v>
      </c>
      <c r="H1193" s="17">
        <v>1000000.0</v>
      </c>
      <c r="I1193" s="18" t="s">
        <v>27</v>
      </c>
      <c r="J1193" s="93"/>
      <c r="K1193" s="15" t="s">
        <v>6045</v>
      </c>
      <c r="L1193" s="20">
        <f t="shared" si="2"/>
        <v>42948</v>
      </c>
      <c r="M1193" s="20">
        <f t="shared" si="3"/>
        <v>43465</v>
      </c>
      <c r="N1193" s="39" t="s">
        <v>29</v>
      </c>
      <c r="O1193" s="40" t="s">
        <v>30</v>
      </c>
      <c r="P1193" s="15" t="s">
        <v>3870</v>
      </c>
      <c r="Q1193" s="22" t="s">
        <v>6046</v>
      </c>
      <c r="R1193" s="23" t="s">
        <v>1021</v>
      </c>
      <c r="S1193" s="22" t="s">
        <v>6047</v>
      </c>
      <c r="T1193" s="16" t="s">
        <v>6048</v>
      </c>
      <c r="U1193" s="23" t="s">
        <v>74</v>
      </c>
      <c r="V1193" s="23"/>
      <c r="W1193" s="23"/>
      <c r="X1193" s="22"/>
      <c r="Y1193" s="22"/>
      <c r="Z1193" s="22"/>
      <c r="AA1193" s="22"/>
      <c r="AB1193" s="22"/>
      <c r="AC1193" s="22"/>
      <c r="AD1193" s="22"/>
      <c r="AE1193" s="22"/>
      <c r="AF1193" s="22"/>
      <c r="AG1193" s="22"/>
      <c r="AH1193" s="22"/>
      <c r="AI1193" s="22"/>
      <c r="AJ1193" s="22"/>
      <c r="AK1193" s="22"/>
      <c r="AL1193" s="22"/>
      <c r="AM1193" s="22"/>
      <c r="AN1193" s="22"/>
      <c r="AO1193" s="22"/>
    </row>
    <row r="1194" ht="14.25" hidden="1" customHeight="1">
      <c r="A1194" s="26">
        <v>3650.0</v>
      </c>
      <c r="B1194" s="26"/>
      <c r="C1194" s="12" t="str">
        <f t="shared" si="1"/>
        <v>3650</v>
      </c>
      <c r="D1194" s="29">
        <v>42951.0</v>
      </c>
      <c r="E1194" s="14"/>
      <c r="F1194" s="15" t="s">
        <v>38</v>
      </c>
      <c r="G1194" s="16" t="s">
        <v>6049</v>
      </c>
      <c r="H1194" s="17">
        <v>74575.0</v>
      </c>
      <c r="I1194" s="18" t="s">
        <v>97</v>
      </c>
      <c r="J1194" s="32"/>
      <c r="K1194" s="16" t="s">
        <v>6050</v>
      </c>
      <c r="L1194" s="20">
        <f t="shared" si="2"/>
        <v>42887</v>
      </c>
      <c r="M1194" s="20">
        <f t="shared" si="3"/>
        <v>42978</v>
      </c>
      <c r="N1194" s="29" t="s">
        <v>117</v>
      </c>
      <c r="O1194" s="18" t="s">
        <v>164</v>
      </c>
      <c r="P1194" s="23" t="s">
        <v>753</v>
      </c>
      <c r="Q1194" s="16" t="s">
        <v>6051</v>
      </c>
      <c r="R1194" s="16" t="s">
        <v>213</v>
      </c>
      <c r="S1194" s="16" t="s">
        <v>6052</v>
      </c>
      <c r="T1194" s="16" t="s">
        <v>6053</v>
      </c>
      <c r="U1194" s="23" t="s">
        <v>59</v>
      </c>
      <c r="V1194" s="23"/>
      <c r="W1194" s="23"/>
      <c r="X1194" s="22"/>
      <c r="Y1194" s="22"/>
      <c r="Z1194" s="22"/>
      <c r="AA1194" s="22"/>
      <c r="AB1194" s="23"/>
      <c r="AC1194" s="22"/>
      <c r="AD1194" s="22"/>
      <c r="AE1194" s="22"/>
      <c r="AF1194" s="22"/>
      <c r="AG1194" s="22"/>
      <c r="AH1194" s="22"/>
      <c r="AI1194" s="22"/>
      <c r="AJ1194" s="22"/>
      <c r="AK1194" s="22"/>
      <c r="AL1194" s="22"/>
      <c r="AM1194" s="22"/>
      <c r="AN1194" s="22"/>
      <c r="AO1194" s="22"/>
    </row>
    <row r="1195" ht="14.25" hidden="1" customHeight="1">
      <c r="A1195" s="26">
        <v>3652.0</v>
      </c>
      <c r="B1195" s="26"/>
      <c r="C1195" s="12" t="str">
        <f t="shared" si="1"/>
        <v>3652</v>
      </c>
      <c r="D1195" s="29">
        <v>42954.0</v>
      </c>
      <c r="E1195" s="14"/>
      <c r="F1195" s="15" t="s">
        <v>38</v>
      </c>
      <c r="G1195" s="16" t="s">
        <v>6054</v>
      </c>
      <c r="H1195" s="17">
        <v>67300.0</v>
      </c>
      <c r="I1195" s="18" t="s">
        <v>97</v>
      </c>
      <c r="J1195" s="32"/>
      <c r="K1195" s="16" t="s">
        <v>6055</v>
      </c>
      <c r="L1195" s="20">
        <f t="shared" si="2"/>
        <v>42796</v>
      </c>
      <c r="M1195" s="20">
        <f t="shared" si="3"/>
        <v>43100</v>
      </c>
      <c r="N1195" s="29" t="s">
        <v>117</v>
      </c>
      <c r="O1195" s="18" t="s">
        <v>1928</v>
      </c>
      <c r="P1195" s="23" t="s">
        <v>1929</v>
      </c>
      <c r="Q1195" s="16" t="s">
        <v>6056</v>
      </c>
      <c r="R1195" s="16" t="s">
        <v>697</v>
      </c>
      <c r="S1195" s="16" t="s">
        <v>1929</v>
      </c>
      <c r="T1195" s="16" t="s">
        <v>6057</v>
      </c>
      <c r="U1195" s="23" t="s">
        <v>74</v>
      </c>
      <c r="V1195" s="23"/>
      <c r="W1195" s="23"/>
      <c r="X1195" s="22"/>
      <c r="Y1195" s="22"/>
      <c r="Z1195" s="22"/>
      <c r="AA1195" s="22"/>
      <c r="AB1195" s="22"/>
      <c r="AC1195" s="22"/>
      <c r="AD1195" s="22"/>
      <c r="AE1195" s="22"/>
      <c r="AF1195" s="22"/>
      <c r="AG1195" s="22"/>
      <c r="AH1195" s="22"/>
      <c r="AI1195" s="22"/>
      <c r="AJ1195" s="22"/>
      <c r="AK1195" s="22"/>
      <c r="AL1195" s="22"/>
      <c r="AM1195" s="22"/>
      <c r="AN1195" s="22"/>
      <c r="AO1195" s="22"/>
    </row>
    <row r="1196" ht="14.25" hidden="1" customHeight="1">
      <c r="A1196" s="26">
        <v>3653.0</v>
      </c>
      <c r="B1196" s="26"/>
      <c r="C1196" s="12" t="str">
        <f t="shared" si="1"/>
        <v>3653</v>
      </c>
      <c r="D1196" s="13">
        <v>42956.0</v>
      </c>
      <c r="E1196" s="15"/>
      <c r="F1196" s="15" t="s">
        <v>25</v>
      </c>
      <c r="G1196" s="16" t="s">
        <v>6058</v>
      </c>
      <c r="H1196" s="17">
        <v>611550.0</v>
      </c>
      <c r="I1196" s="18" t="s">
        <v>27</v>
      </c>
      <c r="J1196" s="93"/>
      <c r="K1196" s="16" t="s">
        <v>6059</v>
      </c>
      <c r="L1196" s="20">
        <f t="shared" si="2"/>
        <v>42948</v>
      </c>
      <c r="M1196" s="20">
        <f t="shared" si="3"/>
        <v>43100</v>
      </c>
      <c r="N1196" s="29" t="s">
        <v>117</v>
      </c>
      <c r="O1196" s="58" t="s">
        <v>961</v>
      </c>
      <c r="P1196" s="23" t="s">
        <v>6060</v>
      </c>
      <c r="Q1196" s="16" t="s">
        <v>6061</v>
      </c>
      <c r="R1196" s="16" t="s">
        <v>6061</v>
      </c>
      <c r="S1196" s="16" t="s">
        <v>6060</v>
      </c>
      <c r="T1196" s="16" t="s">
        <v>6062</v>
      </c>
      <c r="U1196" s="23" t="s">
        <v>683</v>
      </c>
      <c r="V1196" s="23"/>
      <c r="W1196" s="23"/>
      <c r="X1196" s="22"/>
      <c r="Y1196" s="22"/>
      <c r="Z1196" s="22"/>
      <c r="AA1196" s="22"/>
      <c r="AB1196" s="22"/>
      <c r="AC1196" s="22"/>
      <c r="AD1196" s="22"/>
      <c r="AE1196" s="22"/>
      <c r="AF1196" s="22"/>
      <c r="AG1196" s="22"/>
      <c r="AH1196" s="22"/>
      <c r="AI1196" s="22"/>
      <c r="AJ1196" s="22"/>
      <c r="AK1196" s="22"/>
      <c r="AL1196" s="22"/>
      <c r="AM1196" s="22"/>
      <c r="AN1196" s="22"/>
      <c r="AO1196" s="22"/>
    </row>
    <row r="1197" ht="14.25" hidden="1" customHeight="1">
      <c r="A1197" s="37">
        <v>3655.0</v>
      </c>
      <c r="B1197" s="26">
        <v>1.0</v>
      </c>
      <c r="C1197" s="12" t="str">
        <f t="shared" si="1"/>
        <v>3655-01</v>
      </c>
      <c r="D1197" s="13">
        <v>43110.0</v>
      </c>
      <c r="E1197" s="49"/>
      <c r="F1197" s="49" t="s">
        <v>38</v>
      </c>
      <c r="G1197" s="16" t="s">
        <v>6063</v>
      </c>
      <c r="H1197" s="17">
        <v>2821000.0</v>
      </c>
      <c r="I1197" s="18" t="s">
        <v>97</v>
      </c>
      <c r="J1197" s="93"/>
      <c r="K1197" s="15" t="s">
        <v>6064</v>
      </c>
      <c r="L1197" s="20">
        <f t="shared" si="2"/>
        <v>42705</v>
      </c>
      <c r="M1197" s="20">
        <f t="shared" si="3"/>
        <v>43190</v>
      </c>
      <c r="N1197" s="39" t="s">
        <v>186</v>
      </c>
      <c r="O1197" s="40" t="s">
        <v>187</v>
      </c>
      <c r="P1197" s="22"/>
      <c r="Q1197" s="53" t="s">
        <v>6065</v>
      </c>
      <c r="R1197" s="53" t="s">
        <v>6066</v>
      </c>
      <c r="S1197" s="53" t="s">
        <v>5477</v>
      </c>
      <c r="T1197" s="99" t="s">
        <v>6067</v>
      </c>
      <c r="U1197" s="23" t="s">
        <v>91</v>
      </c>
      <c r="V1197" s="23"/>
      <c r="W1197" s="23"/>
      <c r="X1197" s="22"/>
      <c r="Y1197" s="22"/>
      <c r="Z1197" s="22"/>
      <c r="AA1197" s="22"/>
      <c r="AB1197" s="22"/>
      <c r="AC1197" s="22"/>
      <c r="AD1197" s="22"/>
      <c r="AE1197" s="22"/>
      <c r="AF1197" s="22"/>
      <c r="AG1197" s="22"/>
      <c r="AH1197" s="22"/>
      <c r="AI1197" s="22"/>
      <c r="AJ1197" s="22"/>
      <c r="AK1197" s="22"/>
      <c r="AL1197" s="22"/>
      <c r="AM1197" s="22"/>
      <c r="AN1197" s="22"/>
      <c r="AO1197" s="22"/>
    </row>
    <row r="1198" ht="14.25" customHeight="1">
      <c r="A1198" s="26">
        <v>3656.0</v>
      </c>
      <c r="B1198" s="11">
        <v>2.0</v>
      </c>
      <c r="C1198" s="12" t="str">
        <f t="shared" si="1"/>
        <v>3656-02</v>
      </c>
      <c r="D1198" s="13">
        <v>44314.0</v>
      </c>
      <c r="E1198" s="14" t="s">
        <v>6068</v>
      </c>
      <c r="F1198" s="15" t="s">
        <v>25</v>
      </c>
      <c r="G1198" s="22" t="s">
        <v>6069</v>
      </c>
      <c r="H1198" s="17">
        <v>1.51E7</v>
      </c>
      <c r="I1198" s="18" t="s">
        <v>170</v>
      </c>
      <c r="J1198" s="32"/>
      <c r="K1198" s="14" t="s">
        <v>6070</v>
      </c>
      <c r="L1198" s="20">
        <f t="shared" si="2"/>
        <v>42131</v>
      </c>
      <c r="M1198" s="20">
        <f t="shared" si="3"/>
        <v>44926</v>
      </c>
      <c r="N1198" s="29" t="s">
        <v>29</v>
      </c>
      <c r="O1198" s="13" t="s">
        <v>172</v>
      </c>
      <c r="P1198" s="14" t="s">
        <v>6071</v>
      </c>
      <c r="Q1198" s="22" t="s">
        <v>6072</v>
      </c>
      <c r="R1198" s="22" t="s">
        <v>174</v>
      </c>
      <c r="S1198" s="22" t="s">
        <v>6073</v>
      </c>
      <c r="T1198" s="16" t="s">
        <v>6074</v>
      </c>
      <c r="U1198" s="23" t="s">
        <v>83</v>
      </c>
      <c r="V1198" s="23"/>
      <c r="W1198" s="23"/>
      <c r="X1198" s="22"/>
      <c r="Y1198" s="22"/>
      <c r="Z1198" s="22"/>
      <c r="AA1198" s="22"/>
      <c r="AB1198" s="25"/>
      <c r="AC1198" s="22"/>
      <c r="AD1198" s="22"/>
      <c r="AE1198" s="22"/>
      <c r="AF1198" s="22"/>
      <c r="AG1198" s="22"/>
      <c r="AH1198" s="22"/>
      <c r="AI1198" s="22"/>
      <c r="AJ1198" s="22"/>
      <c r="AK1198" s="22"/>
      <c r="AL1198" s="22"/>
      <c r="AM1198" s="22"/>
      <c r="AN1198" s="22"/>
      <c r="AO1198" s="22"/>
    </row>
    <row r="1199" ht="14.25" hidden="1" customHeight="1">
      <c r="A1199" s="26">
        <v>3657.0</v>
      </c>
      <c r="B1199" s="11">
        <v>3.0</v>
      </c>
      <c r="C1199" s="12" t="str">
        <f t="shared" si="1"/>
        <v>3657-03</v>
      </c>
      <c r="D1199" s="13">
        <v>43222.0</v>
      </c>
      <c r="E1199" s="14"/>
      <c r="F1199" s="15" t="s">
        <v>25</v>
      </c>
      <c r="G1199" s="22" t="s">
        <v>6075</v>
      </c>
      <c r="H1199" s="17">
        <v>1.51395736E7</v>
      </c>
      <c r="I1199" s="18" t="s">
        <v>27</v>
      </c>
      <c r="J1199" s="32" t="s">
        <v>6076</v>
      </c>
      <c r="K1199" s="14" t="s">
        <v>6077</v>
      </c>
      <c r="L1199" s="20">
        <f t="shared" si="2"/>
        <v>42118</v>
      </c>
      <c r="M1199" s="20">
        <f t="shared" si="3"/>
        <v>43373</v>
      </c>
      <c r="N1199" s="29" t="s">
        <v>117</v>
      </c>
      <c r="O1199" s="13" t="s">
        <v>172</v>
      </c>
      <c r="P1199" s="14" t="s">
        <v>6078</v>
      </c>
      <c r="Q1199" s="22" t="s">
        <v>6079</v>
      </c>
      <c r="R1199" s="22" t="s">
        <v>6080</v>
      </c>
      <c r="S1199" s="22" t="s">
        <v>5495</v>
      </c>
      <c r="T1199" s="16" t="s">
        <v>6081</v>
      </c>
      <c r="U1199" s="23" t="s">
        <v>91</v>
      </c>
      <c r="V1199" s="23"/>
      <c r="W1199" s="23"/>
      <c r="X1199" s="22"/>
      <c r="Y1199" s="22"/>
      <c r="Z1199" s="22"/>
      <c r="AA1199" s="22"/>
      <c r="AB1199" s="22"/>
      <c r="AC1199" s="22"/>
      <c r="AD1199" s="22"/>
      <c r="AE1199" s="22"/>
      <c r="AF1199" s="22"/>
      <c r="AG1199" s="22"/>
      <c r="AH1199" s="22"/>
      <c r="AI1199" s="22"/>
      <c r="AJ1199" s="22"/>
      <c r="AK1199" s="22"/>
      <c r="AL1199" s="22"/>
      <c r="AM1199" s="22"/>
      <c r="AN1199" s="22"/>
      <c r="AO1199" s="22"/>
    </row>
    <row r="1200" ht="14.25" hidden="1" customHeight="1">
      <c r="A1200" s="37">
        <v>3658.0</v>
      </c>
      <c r="B1200" s="26"/>
      <c r="C1200" s="12" t="str">
        <f t="shared" si="1"/>
        <v>3658</v>
      </c>
      <c r="D1200" s="13">
        <v>42964.0</v>
      </c>
      <c r="E1200" s="49" t="s">
        <v>6082</v>
      </c>
      <c r="F1200" s="49" t="s">
        <v>25</v>
      </c>
      <c r="G1200" s="99" t="s">
        <v>6083</v>
      </c>
      <c r="H1200" s="17">
        <v>224500.0</v>
      </c>
      <c r="I1200" s="18" t="s">
        <v>97</v>
      </c>
      <c r="J1200" s="93"/>
      <c r="K1200" s="15" t="s">
        <v>6084</v>
      </c>
      <c r="L1200" s="20">
        <f t="shared" si="2"/>
        <v>42736</v>
      </c>
      <c r="M1200" s="20">
        <f t="shared" si="3"/>
        <v>43100</v>
      </c>
      <c r="N1200" s="39" t="s">
        <v>186</v>
      </c>
      <c r="O1200" s="40" t="s">
        <v>187</v>
      </c>
      <c r="P1200" s="22"/>
      <c r="Q1200" s="53" t="s">
        <v>4754</v>
      </c>
      <c r="R1200" s="53" t="s">
        <v>4754</v>
      </c>
      <c r="S1200" s="53" t="s">
        <v>4754</v>
      </c>
      <c r="T1200" s="99" t="s">
        <v>6085</v>
      </c>
      <c r="U1200" s="23" t="s">
        <v>338</v>
      </c>
      <c r="V1200" s="23"/>
      <c r="W1200" s="23"/>
      <c r="X1200" s="22"/>
      <c r="Y1200" s="22"/>
      <c r="Z1200" s="22"/>
      <c r="AA1200" s="22"/>
      <c r="AB1200" s="23"/>
      <c r="AC1200" s="22"/>
      <c r="AD1200" s="22"/>
      <c r="AE1200" s="22"/>
      <c r="AF1200" s="22"/>
      <c r="AG1200" s="22"/>
      <c r="AH1200" s="22"/>
      <c r="AI1200" s="22"/>
      <c r="AJ1200" s="22"/>
      <c r="AK1200" s="22"/>
      <c r="AL1200" s="22"/>
      <c r="AM1200" s="22"/>
      <c r="AN1200" s="22"/>
      <c r="AO1200" s="22"/>
    </row>
    <row r="1201" ht="14.25" hidden="1" customHeight="1">
      <c r="A1201" s="37">
        <v>3659.0</v>
      </c>
      <c r="B1201" s="26">
        <v>1.0</v>
      </c>
      <c r="C1201" s="12" t="str">
        <f t="shared" si="1"/>
        <v>3659-01</v>
      </c>
      <c r="D1201" s="13">
        <v>43675.0</v>
      </c>
      <c r="E1201" s="49" t="s">
        <v>6086</v>
      </c>
      <c r="F1201" s="49" t="s">
        <v>25</v>
      </c>
      <c r="G1201" s="99" t="s">
        <v>6087</v>
      </c>
      <c r="H1201" s="17">
        <v>106805.0</v>
      </c>
      <c r="I1201" s="18" t="s">
        <v>97</v>
      </c>
      <c r="J1201" s="93">
        <v>13134.0</v>
      </c>
      <c r="K1201" s="15" t="s">
        <v>6088</v>
      </c>
      <c r="L1201" s="20">
        <f t="shared" si="2"/>
        <v>42292</v>
      </c>
      <c r="M1201" s="20">
        <f t="shared" si="3"/>
        <v>43752</v>
      </c>
      <c r="N1201" s="39" t="s">
        <v>186</v>
      </c>
      <c r="O1201" s="40" t="s">
        <v>187</v>
      </c>
      <c r="P1201" s="22"/>
      <c r="Q1201" s="53" t="s">
        <v>6089</v>
      </c>
      <c r="R1201" s="53" t="s">
        <v>43</v>
      </c>
      <c r="S1201" s="53" t="s">
        <v>6090</v>
      </c>
      <c r="T1201" s="99" t="s">
        <v>6091</v>
      </c>
      <c r="U1201" s="23" t="s">
        <v>46</v>
      </c>
      <c r="V1201" s="23"/>
      <c r="W1201" s="23"/>
      <c r="X1201" s="22"/>
      <c r="Y1201" s="22"/>
      <c r="Z1201" s="22"/>
      <c r="AA1201" s="22"/>
      <c r="AB1201" s="23"/>
      <c r="AC1201" s="22"/>
      <c r="AD1201" s="22"/>
      <c r="AE1201" s="22"/>
      <c r="AF1201" s="22"/>
      <c r="AG1201" s="22"/>
      <c r="AH1201" s="22"/>
      <c r="AI1201" s="22"/>
      <c r="AJ1201" s="22"/>
      <c r="AK1201" s="22"/>
      <c r="AL1201" s="22"/>
      <c r="AM1201" s="22"/>
      <c r="AN1201" s="22"/>
      <c r="AO1201" s="22"/>
    </row>
    <row r="1202" ht="14.25" hidden="1" customHeight="1">
      <c r="A1202" s="37">
        <v>3662.0</v>
      </c>
      <c r="B1202" s="26"/>
      <c r="C1202" s="12" t="str">
        <f t="shared" si="1"/>
        <v>3662</v>
      </c>
      <c r="D1202" s="13">
        <v>42970.0</v>
      </c>
      <c r="E1202" s="49" t="s">
        <v>6092</v>
      </c>
      <c r="F1202" s="49" t="s">
        <v>25</v>
      </c>
      <c r="G1202" s="99" t="s">
        <v>6093</v>
      </c>
      <c r="H1202" s="17">
        <v>800000.0</v>
      </c>
      <c r="I1202" s="18" t="s">
        <v>97</v>
      </c>
      <c r="J1202" s="93"/>
      <c r="K1202" s="15" t="s">
        <v>6094</v>
      </c>
      <c r="L1202" s="20">
        <f t="shared" si="2"/>
        <v>42826</v>
      </c>
      <c r="M1202" s="20">
        <f t="shared" si="3"/>
        <v>43555</v>
      </c>
      <c r="N1202" s="39" t="s">
        <v>186</v>
      </c>
      <c r="O1202" s="40" t="s">
        <v>187</v>
      </c>
      <c r="P1202" s="22"/>
      <c r="Q1202" s="53" t="s">
        <v>2557</v>
      </c>
      <c r="R1202" s="53" t="s">
        <v>2557</v>
      </c>
      <c r="S1202" s="53" t="s">
        <v>5966</v>
      </c>
      <c r="T1202" s="99" t="s">
        <v>6095</v>
      </c>
      <c r="U1202" s="23" t="s">
        <v>74</v>
      </c>
      <c r="V1202" s="23"/>
      <c r="W1202" s="23"/>
      <c r="X1202" s="22"/>
      <c r="Y1202" s="22"/>
      <c r="Z1202" s="22"/>
      <c r="AA1202" s="22"/>
      <c r="AB1202" s="22"/>
      <c r="AC1202" s="22"/>
      <c r="AD1202" s="22"/>
      <c r="AE1202" s="22"/>
      <c r="AF1202" s="22"/>
      <c r="AG1202" s="22"/>
      <c r="AH1202" s="22"/>
      <c r="AI1202" s="22"/>
      <c r="AJ1202" s="22"/>
      <c r="AK1202" s="22"/>
      <c r="AL1202" s="22"/>
      <c r="AM1202" s="22"/>
      <c r="AN1202" s="22"/>
      <c r="AO1202" s="22"/>
    </row>
    <row r="1203" ht="14.25" hidden="1" customHeight="1">
      <c r="A1203" s="26">
        <v>3663.0</v>
      </c>
      <c r="B1203" s="26"/>
      <c r="C1203" s="12" t="str">
        <f t="shared" si="1"/>
        <v>3663</v>
      </c>
      <c r="D1203" s="29">
        <v>42970.0</v>
      </c>
      <c r="E1203" s="14"/>
      <c r="F1203" s="15" t="s">
        <v>38</v>
      </c>
      <c r="G1203" s="16" t="s">
        <v>5390</v>
      </c>
      <c r="H1203" s="17">
        <v>35000.0</v>
      </c>
      <c r="I1203" s="18" t="s">
        <v>97</v>
      </c>
      <c r="J1203" s="93"/>
      <c r="K1203" s="16" t="s">
        <v>6096</v>
      </c>
      <c r="L1203" s="20">
        <f t="shared" si="2"/>
        <v>42838</v>
      </c>
      <c r="M1203" s="20">
        <f t="shared" si="3"/>
        <v>43100</v>
      </c>
      <c r="N1203" s="29" t="s">
        <v>117</v>
      </c>
      <c r="O1203" s="18" t="s">
        <v>1928</v>
      </c>
      <c r="P1203" s="23" t="s">
        <v>1929</v>
      </c>
      <c r="Q1203" s="16" t="s">
        <v>2213</v>
      </c>
      <c r="R1203" s="16" t="s">
        <v>2213</v>
      </c>
      <c r="S1203" s="16" t="s">
        <v>1929</v>
      </c>
      <c r="T1203" s="16" t="s">
        <v>6097</v>
      </c>
      <c r="U1203" s="23" t="s">
        <v>91</v>
      </c>
      <c r="V1203" s="23"/>
      <c r="W1203" s="23"/>
      <c r="X1203" s="22"/>
      <c r="Y1203" s="22"/>
      <c r="Z1203" s="22"/>
      <c r="AA1203" s="22"/>
      <c r="AB1203" s="25"/>
      <c r="AC1203" s="22"/>
      <c r="AD1203" s="22"/>
      <c r="AE1203" s="22"/>
      <c r="AF1203" s="22"/>
      <c r="AG1203" s="22"/>
      <c r="AH1203" s="22"/>
      <c r="AI1203" s="22"/>
      <c r="AJ1203" s="22"/>
      <c r="AK1203" s="22"/>
      <c r="AL1203" s="22"/>
      <c r="AM1203" s="22"/>
      <c r="AN1203" s="22"/>
      <c r="AO1203" s="22"/>
    </row>
    <row r="1204" ht="14.25" hidden="1" customHeight="1">
      <c r="A1204" s="26">
        <v>3664.0</v>
      </c>
      <c r="B1204" s="26"/>
      <c r="C1204" s="12" t="str">
        <f t="shared" si="1"/>
        <v>3664</v>
      </c>
      <c r="D1204" s="29">
        <v>42970.0</v>
      </c>
      <c r="E1204" s="14"/>
      <c r="F1204" s="15" t="s">
        <v>38</v>
      </c>
      <c r="G1204" s="16" t="s">
        <v>6098</v>
      </c>
      <c r="H1204" s="17">
        <v>48400.0</v>
      </c>
      <c r="I1204" s="18" t="s">
        <v>97</v>
      </c>
      <c r="J1204" s="32"/>
      <c r="K1204" s="16" t="s">
        <v>6099</v>
      </c>
      <c r="L1204" s="20">
        <f t="shared" si="2"/>
        <v>42858</v>
      </c>
      <c r="M1204" s="20">
        <f t="shared" si="3"/>
        <v>43100</v>
      </c>
      <c r="N1204" s="29" t="s">
        <v>117</v>
      </c>
      <c r="O1204" s="18" t="s">
        <v>1928</v>
      </c>
      <c r="P1204" s="23" t="s">
        <v>1929</v>
      </c>
      <c r="Q1204" s="16" t="s">
        <v>105</v>
      </c>
      <c r="R1204" s="16" t="s">
        <v>105</v>
      </c>
      <c r="S1204" s="16" t="s">
        <v>1929</v>
      </c>
      <c r="T1204" s="16" t="s">
        <v>6100</v>
      </c>
      <c r="U1204" s="23" t="s">
        <v>74</v>
      </c>
      <c r="V1204" s="23"/>
      <c r="W1204" s="23"/>
      <c r="X1204" s="22"/>
      <c r="Y1204" s="22"/>
      <c r="Z1204" s="22"/>
      <c r="AA1204" s="22"/>
      <c r="AB1204" s="23"/>
      <c r="AC1204" s="22"/>
      <c r="AD1204" s="22"/>
      <c r="AE1204" s="22"/>
      <c r="AF1204" s="22"/>
      <c r="AG1204" s="22"/>
      <c r="AH1204" s="22"/>
      <c r="AI1204" s="22"/>
      <c r="AJ1204" s="22"/>
      <c r="AK1204" s="22"/>
      <c r="AL1204" s="22"/>
      <c r="AM1204" s="22"/>
      <c r="AN1204" s="22"/>
      <c r="AO1204" s="22"/>
    </row>
    <row r="1205" ht="14.25" hidden="1" customHeight="1">
      <c r="A1205" s="26">
        <v>3665.0</v>
      </c>
      <c r="B1205" s="11">
        <v>2.0</v>
      </c>
      <c r="C1205" s="12" t="str">
        <f t="shared" si="1"/>
        <v>3665-02</v>
      </c>
      <c r="D1205" s="13">
        <v>43524.0</v>
      </c>
      <c r="E1205" s="14" t="s">
        <v>6101</v>
      </c>
      <c r="F1205" s="15" t="s">
        <v>38</v>
      </c>
      <c r="G1205" s="22" t="s">
        <v>6102</v>
      </c>
      <c r="H1205" s="17">
        <v>2.165E7</v>
      </c>
      <c r="I1205" s="18" t="s">
        <v>631</v>
      </c>
      <c r="J1205" s="32"/>
      <c r="K1205" s="14" t="s">
        <v>6103</v>
      </c>
      <c r="L1205" s="20">
        <f t="shared" si="2"/>
        <v>42248</v>
      </c>
      <c r="M1205" s="20">
        <f t="shared" si="3"/>
        <v>43646</v>
      </c>
      <c r="N1205" s="29" t="s">
        <v>29</v>
      </c>
      <c r="O1205" s="13" t="s">
        <v>633</v>
      </c>
      <c r="P1205" s="38" t="s">
        <v>6104</v>
      </c>
      <c r="Q1205" s="22" t="s">
        <v>6105</v>
      </c>
      <c r="R1205" s="22" t="s">
        <v>6106</v>
      </c>
      <c r="S1205" s="22" t="s">
        <v>231</v>
      </c>
      <c r="T1205" s="16" t="s">
        <v>6107</v>
      </c>
      <c r="U1205" s="23" t="s">
        <v>91</v>
      </c>
      <c r="V1205" s="30"/>
      <c r="W1205" s="23"/>
      <c r="X1205" s="22"/>
      <c r="Y1205" s="22"/>
      <c r="Z1205" s="22"/>
      <c r="AA1205" s="22"/>
      <c r="AB1205" s="24"/>
      <c r="AC1205" s="22"/>
      <c r="AD1205" s="22"/>
      <c r="AE1205" s="22"/>
      <c r="AF1205" s="22"/>
      <c r="AG1205" s="22"/>
      <c r="AH1205" s="22"/>
      <c r="AI1205" s="22"/>
      <c r="AJ1205" s="22"/>
      <c r="AK1205" s="22"/>
      <c r="AL1205" s="22"/>
      <c r="AM1205" s="22"/>
      <c r="AN1205" s="22"/>
      <c r="AO1205" s="22"/>
    </row>
    <row r="1206" ht="14.25" hidden="1" customHeight="1">
      <c r="A1206" s="26">
        <v>3666.0</v>
      </c>
      <c r="B1206" s="26">
        <v>2.0</v>
      </c>
      <c r="C1206" s="12" t="str">
        <f t="shared" si="1"/>
        <v>3666-02</v>
      </c>
      <c r="D1206" s="29">
        <v>44085.0</v>
      </c>
      <c r="E1206" s="14"/>
      <c r="F1206" s="23" t="s">
        <v>25</v>
      </c>
      <c r="G1206" s="16" t="s">
        <v>6108</v>
      </c>
      <c r="H1206" s="17">
        <v>3030661.0</v>
      </c>
      <c r="I1206" s="18" t="s">
        <v>97</v>
      </c>
      <c r="J1206" s="32"/>
      <c r="K1206" s="16" t="s">
        <v>6109</v>
      </c>
      <c r="L1206" s="20">
        <f t="shared" si="2"/>
        <v>42975</v>
      </c>
      <c r="M1206" s="20">
        <f t="shared" si="3"/>
        <v>44286</v>
      </c>
      <c r="N1206" s="29" t="s">
        <v>117</v>
      </c>
      <c r="O1206" s="13" t="s">
        <v>292</v>
      </c>
      <c r="P1206" s="23" t="s">
        <v>6110</v>
      </c>
      <c r="Q1206" s="16" t="s">
        <v>6111</v>
      </c>
      <c r="R1206" s="16" t="s">
        <v>6112</v>
      </c>
      <c r="S1206" s="16" t="s">
        <v>6112</v>
      </c>
      <c r="T1206" s="16" t="s">
        <v>6113</v>
      </c>
      <c r="U1206" s="23" t="s">
        <v>91</v>
      </c>
      <c r="V1206" s="30"/>
      <c r="W1206" s="23"/>
      <c r="X1206" s="22"/>
      <c r="Y1206" s="22"/>
      <c r="Z1206" s="22"/>
      <c r="AA1206" s="22"/>
      <c r="AB1206" s="24"/>
      <c r="AC1206" s="22"/>
      <c r="AD1206" s="22"/>
      <c r="AE1206" s="22"/>
      <c r="AF1206" s="22"/>
      <c r="AG1206" s="22"/>
      <c r="AH1206" s="22"/>
      <c r="AI1206" s="22"/>
      <c r="AJ1206" s="22"/>
      <c r="AK1206" s="22"/>
      <c r="AL1206" s="22"/>
      <c r="AM1206" s="22"/>
      <c r="AN1206" s="22"/>
      <c r="AO1206" s="22"/>
    </row>
    <row r="1207" ht="14.25" hidden="1" customHeight="1">
      <c r="A1207" s="37">
        <v>3667.0</v>
      </c>
      <c r="B1207" s="26"/>
      <c r="C1207" s="12" t="str">
        <f t="shared" si="1"/>
        <v>3667</v>
      </c>
      <c r="D1207" s="13">
        <v>42985.0</v>
      </c>
      <c r="E1207" s="14" t="s">
        <v>6114</v>
      </c>
      <c r="F1207" s="15" t="s">
        <v>38</v>
      </c>
      <c r="G1207" s="16" t="s">
        <v>6115</v>
      </c>
      <c r="H1207" s="17">
        <v>1300000.0</v>
      </c>
      <c r="I1207" s="18" t="s">
        <v>97</v>
      </c>
      <c r="J1207" s="32"/>
      <c r="K1207" s="15" t="s">
        <v>6116</v>
      </c>
      <c r="L1207" s="20">
        <f t="shared" si="2"/>
        <v>42866</v>
      </c>
      <c r="M1207" s="20">
        <f t="shared" si="3"/>
        <v>43596</v>
      </c>
      <c r="N1207" s="29" t="s">
        <v>186</v>
      </c>
      <c r="O1207" s="40" t="s">
        <v>187</v>
      </c>
      <c r="P1207" s="15"/>
      <c r="Q1207" s="22" t="s">
        <v>88</v>
      </c>
      <c r="R1207" s="22" t="s">
        <v>88</v>
      </c>
      <c r="S1207" s="22" t="s">
        <v>6117</v>
      </c>
      <c r="T1207" s="16" t="s">
        <v>6118</v>
      </c>
      <c r="U1207" s="23" t="s">
        <v>91</v>
      </c>
      <c r="V1207" s="23"/>
      <c r="W1207" s="23"/>
      <c r="X1207" s="22"/>
      <c r="Y1207" s="22"/>
      <c r="Z1207" s="22"/>
      <c r="AA1207" s="22"/>
      <c r="AB1207" s="22"/>
      <c r="AC1207" s="22"/>
      <c r="AD1207" s="22"/>
      <c r="AE1207" s="22"/>
      <c r="AF1207" s="22"/>
      <c r="AG1207" s="22"/>
      <c r="AH1207" s="22"/>
      <c r="AI1207" s="22"/>
      <c r="AJ1207" s="22"/>
      <c r="AK1207" s="22"/>
      <c r="AL1207" s="22"/>
      <c r="AM1207" s="22"/>
      <c r="AN1207" s="22"/>
      <c r="AO1207" s="22"/>
    </row>
    <row r="1208" ht="14.25" hidden="1" customHeight="1">
      <c r="A1208" s="26">
        <v>3668.0</v>
      </c>
      <c r="B1208" s="11">
        <v>1.0</v>
      </c>
      <c r="C1208" s="12" t="str">
        <f t="shared" si="1"/>
        <v>3668-01</v>
      </c>
      <c r="D1208" s="13">
        <v>43025.0</v>
      </c>
      <c r="E1208" s="77" t="s">
        <v>4669</v>
      </c>
      <c r="F1208" s="15" t="s">
        <v>25</v>
      </c>
      <c r="G1208" s="22" t="s">
        <v>6119</v>
      </c>
      <c r="H1208" s="17">
        <v>2600000.0</v>
      </c>
      <c r="I1208" s="18" t="s">
        <v>27</v>
      </c>
      <c r="J1208" s="32"/>
      <c r="K1208" s="14" t="s">
        <v>6120</v>
      </c>
      <c r="L1208" s="20">
        <f t="shared" si="2"/>
        <v>42430</v>
      </c>
      <c r="M1208" s="20">
        <f t="shared" si="3"/>
        <v>43039</v>
      </c>
      <c r="N1208" s="29" t="s">
        <v>29</v>
      </c>
      <c r="O1208" s="13" t="s">
        <v>1056</v>
      </c>
      <c r="P1208" s="38" t="s">
        <v>4398</v>
      </c>
      <c r="Q1208" s="22" t="s">
        <v>6121</v>
      </c>
      <c r="R1208" s="22" t="s">
        <v>6122</v>
      </c>
      <c r="S1208" s="22" t="s">
        <v>6123</v>
      </c>
      <c r="T1208" s="16" t="s">
        <v>6124</v>
      </c>
      <c r="U1208" s="23" t="s">
        <v>3324</v>
      </c>
      <c r="V1208" s="23"/>
      <c r="W1208" s="23"/>
      <c r="X1208" s="22"/>
      <c r="Y1208" s="22"/>
      <c r="Z1208" s="22"/>
      <c r="AA1208" s="22"/>
      <c r="AB1208" s="22"/>
      <c r="AC1208" s="22"/>
      <c r="AD1208" s="22"/>
      <c r="AE1208" s="22"/>
      <c r="AF1208" s="22"/>
      <c r="AG1208" s="22"/>
      <c r="AH1208" s="22"/>
      <c r="AI1208" s="22"/>
      <c r="AJ1208" s="22"/>
      <c r="AK1208" s="22"/>
      <c r="AL1208" s="22"/>
      <c r="AM1208" s="22"/>
      <c r="AN1208" s="22"/>
      <c r="AO1208" s="22"/>
    </row>
    <row r="1209" ht="14.25" hidden="1" customHeight="1">
      <c r="A1209" s="26">
        <v>3669.0</v>
      </c>
      <c r="B1209" s="11">
        <v>1.0</v>
      </c>
      <c r="C1209" s="12" t="str">
        <f t="shared" si="1"/>
        <v>3669-01</v>
      </c>
      <c r="D1209" s="13">
        <v>43025.0</v>
      </c>
      <c r="E1209" s="77" t="s">
        <v>6125</v>
      </c>
      <c r="F1209" s="15" t="s">
        <v>25</v>
      </c>
      <c r="G1209" s="22" t="s">
        <v>6126</v>
      </c>
      <c r="H1209" s="17">
        <v>1005175.0</v>
      </c>
      <c r="I1209" s="18" t="s">
        <v>27</v>
      </c>
      <c r="J1209" s="32"/>
      <c r="K1209" s="14" t="s">
        <v>6127</v>
      </c>
      <c r="L1209" s="20">
        <f t="shared" si="2"/>
        <v>42795</v>
      </c>
      <c r="M1209" s="20">
        <f t="shared" si="3"/>
        <v>43159</v>
      </c>
      <c r="N1209" s="29" t="s">
        <v>29</v>
      </c>
      <c r="O1209" s="13" t="s">
        <v>1056</v>
      </c>
      <c r="P1209" s="38" t="s">
        <v>4398</v>
      </c>
      <c r="Q1209" s="22" t="s">
        <v>6128</v>
      </c>
      <c r="R1209" s="22" t="s">
        <v>6122</v>
      </c>
      <c r="S1209" s="22" t="s">
        <v>6129</v>
      </c>
      <c r="T1209" s="16" t="s">
        <v>6130</v>
      </c>
      <c r="U1209" s="23" t="s">
        <v>3324</v>
      </c>
      <c r="V1209" s="23"/>
      <c r="W1209" s="23"/>
      <c r="X1209" s="22"/>
      <c r="Y1209" s="22"/>
      <c r="Z1209" s="22"/>
      <c r="AA1209" s="22"/>
      <c r="AB1209" s="22"/>
      <c r="AC1209" s="22"/>
      <c r="AD1209" s="22"/>
      <c r="AE1209" s="22"/>
      <c r="AF1209" s="22"/>
      <c r="AG1209" s="22"/>
      <c r="AH1209" s="22"/>
      <c r="AI1209" s="22"/>
      <c r="AJ1209" s="22"/>
      <c r="AK1209" s="22"/>
      <c r="AL1209" s="22"/>
      <c r="AM1209" s="22"/>
      <c r="AN1209" s="22"/>
      <c r="AO1209" s="22"/>
    </row>
    <row r="1210" ht="14.25" hidden="1" customHeight="1">
      <c r="A1210" s="26">
        <v>3670.0</v>
      </c>
      <c r="B1210" s="26">
        <v>2.0</v>
      </c>
      <c r="C1210" s="12" t="str">
        <f t="shared" si="1"/>
        <v>3670-02</v>
      </c>
      <c r="D1210" s="13">
        <v>43927.0</v>
      </c>
      <c r="E1210" s="14" t="s">
        <v>6131</v>
      </c>
      <c r="F1210" s="15" t="s">
        <v>25</v>
      </c>
      <c r="G1210" s="16" t="s">
        <v>6132</v>
      </c>
      <c r="H1210" s="17">
        <v>4000000.0</v>
      </c>
      <c r="I1210" s="18" t="s">
        <v>97</v>
      </c>
      <c r="J1210" s="32"/>
      <c r="K1210" s="14" t="s">
        <v>6133</v>
      </c>
      <c r="L1210" s="20">
        <f t="shared" si="2"/>
        <v>42870</v>
      </c>
      <c r="M1210" s="20">
        <f t="shared" si="3"/>
        <v>44257</v>
      </c>
      <c r="N1210" s="29" t="s">
        <v>117</v>
      </c>
      <c r="O1210" s="13" t="s">
        <v>2436</v>
      </c>
      <c r="P1210" s="15" t="s">
        <v>6134</v>
      </c>
      <c r="Q1210" s="22" t="s">
        <v>6135</v>
      </c>
      <c r="R1210" s="22" t="s">
        <v>1096</v>
      </c>
      <c r="S1210" s="22" t="s">
        <v>6136</v>
      </c>
      <c r="T1210" s="16" t="s">
        <v>6137</v>
      </c>
      <c r="U1210" s="23" t="s">
        <v>83</v>
      </c>
      <c r="V1210" s="23"/>
      <c r="W1210" s="23"/>
      <c r="X1210" s="22"/>
      <c r="Y1210" s="22"/>
      <c r="Z1210" s="22"/>
      <c r="AA1210" s="22"/>
      <c r="AB1210" s="22"/>
      <c r="AC1210" s="22"/>
      <c r="AD1210" s="22"/>
      <c r="AE1210" s="22"/>
      <c r="AF1210" s="22"/>
      <c r="AG1210" s="22"/>
      <c r="AH1210" s="22"/>
      <c r="AI1210" s="22"/>
      <c r="AJ1210" s="22"/>
      <c r="AK1210" s="22"/>
      <c r="AL1210" s="22"/>
      <c r="AM1210" s="22"/>
      <c r="AN1210" s="22"/>
      <c r="AO1210" s="22"/>
    </row>
    <row r="1211" ht="14.25" hidden="1" customHeight="1">
      <c r="A1211" s="26">
        <v>3671.0</v>
      </c>
      <c r="B1211" s="26">
        <v>2.0</v>
      </c>
      <c r="C1211" s="12" t="str">
        <f t="shared" si="1"/>
        <v>3671-02</v>
      </c>
      <c r="D1211" s="29">
        <v>43369.0</v>
      </c>
      <c r="E1211" s="14"/>
      <c r="F1211" s="23" t="s">
        <v>25</v>
      </c>
      <c r="G1211" s="16" t="s">
        <v>6138</v>
      </c>
      <c r="H1211" s="17">
        <v>5107500.0</v>
      </c>
      <c r="I1211" s="18" t="s">
        <v>97</v>
      </c>
      <c r="J1211" s="32"/>
      <c r="K1211" s="16" t="s">
        <v>6139</v>
      </c>
      <c r="L1211" s="20">
        <f t="shared" si="2"/>
        <v>42725</v>
      </c>
      <c r="M1211" s="20">
        <f t="shared" si="3"/>
        <v>43891</v>
      </c>
      <c r="N1211" s="29" t="s">
        <v>117</v>
      </c>
      <c r="O1211" s="18" t="s">
        <v>164</v>
      </c>
      <c r="P1211" s="14" t="s">
        <v>753</v>
      </c>
      <c r="Q1211" s="16" t="s">
        <v>6140</v>
      </c>
      <c r="R1211" s="16" t="s">
        <v>6141</v>
      </c>
      <c r="S1211" s="16" t="s">
        <v>6140</v>
      </c>
      <c r="T1211" s="16" t="s">
        <v>6142</v>
      </c>
      <c r="U1211" s="23" t="s">
        <v>91</v>
      </c>
      <c r="V1211" s="23"/>
      <c r="W1211" s="23"/>
      <c r="X1211" s="22"/>
      <c r="Y1211" s="22"/>
      <c r="Z1211" s="22"/>
      <c r="AA1211" s="22"/>
      <c r="AB1211" s="24"/>
      <c r="AC1211" s="22"/>
      <c r="AD1211" s="22"/>
      <c r="AE1211" s="22"/>
      <c r="AF1211" s="22"/>
      <c r="AG1211" s="22"/>
      <c r="AH1211" s="22"/>
      <c r="AI1211" s="22"/>
      <c r="AJ1211" s="22"/>
      <c r="AK1211" s="22"/>
      <c r="AL1211" s="22"/>
      <c r="AM1211" s="22"/>
      <c r="AN1211" s="22"/>
      <c r="AO1211" s="22"/>
    </row>
    <row r="1212" ht="14.25" hidden="1" customHeight="1">
      <c r="A1212" s="37">
        <v>3672.0</v>
      </c>
      <c r="B1212" s="26"/>
      <c r="C1212" s="12" t="str">
        <f t="shared" si="1"/>
        <v>3672</v>
      </c>
      <c r="D1212" s="13">
        <v>42996.0</v>
      </c>
      <c r="E1212" s="14" t="s">
        <v>6143</v>
      </c>
      <c r="F1212" s="15" t="s">
        <v>25</v>
      </c>
      <c r="G1212" s="16" t="s">
        <v>6144</v>
      </c>
      <c r="H1212" s="17">
        <v>299028.42</v>
      </c>
      <c r="I1212" s="18" t="s">
        <v>97</v>
      </c>
      <c r="J1212" s="32">
        <v>22220.0</v>
      </c>
      <c r="K1212" s="15" t="s">
        <v>4455</v>
      </c>
      <c r="L1212" s="20">
        <f t="shared" si="2"/>
        <v>41609</v>
      </c>
      <c r="M1212" s="20">
        <f t="shared" si="3"/>
        <v>43069</v>
      </c>
      <c r="N1212" s="29" t="s">
        <v>186</v>
      </c>
      <c r="O1212" s="40" t="s">
        <v>187</v>
      </c>
      <c r="P1212" s="15"/>
      <c r="Q1212" s="22" t="s">
        <v>6145</v>
      </c>
      <c r="R1212" s="22" t="s">
        <v>43</v>
      </c>
      <c r="S1212" s="22" t="s">
        <v>6146</v>
      </c>
      <c r="T1212" s="16" t="s">
        <v>6147</v>
      </c>
      <c r="U1212" s="23" t="s">
        <v>46</v>
      </c>
      <c r="V1212" s="23"/>
      <c r="W1212" s="23"/>
      <c r="X1212" s="22"/>
      <c r="Y1212" s="22"/>
      <c r="Z1212" s="22"/>
      <c r="AA1212" s="22"/>
      <c r="AB1212" s="23"/>
      <c r="AC1212" s="23"/>
      <c r="AD1212" s="22"/>
      <c r="AE1212" s="22"/>
      <c r="AF1212" s="22"/>
      <c r="AG1212" s="22"/>
      <c r="AH1212" s="22"/>
      <c r="AI1212" s="22"/>
      <c r="AJ1212" s="22"/>
      <c r="AK1212" s="22"/>
      <c r="AL1212" s="22"/>
      <c r="AM1212" s="22"/>
      <c r="AN1212" s="22"/>
      <c r="AO1212" s="22"/>
    </row>
    <row r="1213" ht="13.5" hidden="1" customHeight="1">
      <c r="A1213" s="37">
        <v>3673.0</v>
      </c>
      <c r="B1213" s="26"/>
      <c r="C1213" s="12" t="str">
        <f t="shared" si="1"/>
        <v>3673</v>
      </c>
      <c r="D1213" s="29">
        <v>42996.0</v>
      </c>
      <c r="E1213" s="14" t="s">
        <v>5269</v>
      </c>
      <c r="F1213" s="15" t="s">
        <v>38</v>
      </c>
      <c r="G1213" s="16" t="s">
        <v>6148</v>
      </c>
      <c r="H1213" s="17">
        <v>1012990.44</v>
      </c>
      <c r="I1213" s="18" t="s">
        <v>97</v>
      </c>
      <c r="J1213" s="32"/>
      <c r="K1213" s="15" t="s">
        <v>6149</v>
      </c>
      <c r="L1213" s="20">
        <f t="shared" si="2"/>
        <v>42136</v>
      </c>
      <c r="M1213" s="20">
        <f t="shared" si="3"/>
        <v>43100</v>
      </c>
      <c r="N1213" s="29" t="s">
        <v>186</v>
      </c>
      <c r="O1213" s="40" t="s">
        <v>187</v>
      </c>
      <c r="P1213" s="15"/>
      <c r="Q1213" s="22" t="s">
        <v>2213</v>
      </c>
      <c r="R1213" s="22" t="s">
        <v>2213</v>
      </c>
      <c r="S1213" s="22" t="s">
        <v>231</v>
      </c>
      <c r="T1213" s="16" t="s">
        <v>6150</v>
      </c>
      <c r="U1213" s="23" t="s">
        <v>91</v>
      </c>
      <c r="V1213" s="23"/>
      <c r="W1213" s="23"/>
      <c r="X1213" s="22"/>
      <c r="Y1213" s="22"/>
      <c r="Z1213" s="22"/>
      <c r="AA1213" s="22"/>
      <c r="AB1213" s="22"/>
      <c r="AC1213" s="23"/>
      <c r="AD1213" s="22"/>
      <c r="AE1213" s="22"/>
      <c r="AF1213" s="22"/>
      <c r="AG1213" s="22"/>
      <c r="AH1213" s="22"/>
      <c r="AI1213" s="22"/>
      <c r="AJ1213" s="22"/>
      <c r="AK1213" s="22"/>
      <c r="AL1213" s="22"/>
      <c r="AM1213" s="22"/>
      <c r="AN1213" s="22"/>
      <c r="AO1213" s="22"/>
    </row>
    <row r="1214" ht="14.25" hidden="1" customHeight="1">
      <c r="A1214" s="26">
        <v>3674.0</v>
      </c>
      <c r="B1214" s="26">
        <v>1.0</v>
      </c>
      <c r="C1214" s="12" t="str">
        <f t="shared" si="1"/>
        <v>3674-01</v>
      </c>
      <c r="D1214" s="29">
        <v>43147.0</v>
      </c>
      <c r="E1214" s="14" t="s">
        <v>6151</v>
      </c>
      <c r="F1214" s="15" t="s">
        <v>25</v>
      </c>
      <c r="G1214" s="16" t="s">
        <v>6152</v>
      </c>
      <c r="H1214" s="17">
        <v>750000.0</v>
      </c>
      <c r="I1214" s="18" t="s">
        <v>27</v>
      </c>
      <c r="J1214" s="32"/>
      <c r="K1214" s="14" t="s">
        <v>6153</v>
      </c>
      <c r="L1214" s="20">
        <f t="shared" si="2"/>
        <v>42795</v>
      </c>
      <c r="M1214" s="20">
        <f t="shared" si="3"/>
        <v>43164</v>
      </c>
      <c r="N1214" s="29" t="s">
        <v>29</v>
      </c>
      <c r="O1214" s="13" t="s">
        <v>30</v>
      </c>
      <c r="P1214" s="38" t="s">
        <v>31</v>
      </c>
      <c r="Q1214" s="22" t="s">
        <v>437</v>
      </c>
      <c r="R1214" s="22" t="s">
        <v>4469</v>
      </c>
      <c r="S1214" s="22" t="s">
        <v>6154</v>
      </c>
      <c r="T1214" s="16" t="s">
        <v>6155</v>
      </c>
      <c r="U1214" s="23" t="s">
        <v>3324</v>
      </c>
      <c r="V1214" s="23"/>
      <c r="W1214" s="23"/>
      <c r="X1214" s="22"/>
      <c r="Y1214" s="22"/>
      <c r="Z1214" s="22"/>
      <c r="AA1214" s="22"/>
      <c r="AB1214" s="22"/>
      <c r="AC1214" s="23"/>
      <c r="AD1214" s="22"/>
      <c r="AE1214" s="22"/>
      <c r="AF1214" s="22"/>
      <c r="AG1214" s="22"/>
      <c r="AH1214" s="22"/>
      <c r="AI1214" s="22"/>
      <c r="AJ1214" s="22"/>
      <c r="AK1214" s="22"/>
      <c r="AL1214" s="22"/>
      <c r="AM1214" s="22"/>
      <c r="AN1214" s="22"/>
      <c r="AO1214" s="22"/>
    </row>
    <row r="1215" ht="14.25" hidden="1" customHeight="1">
      <c r="A1215" s="26">
        <v>3675.0</v>
      </c>
      <c r="B1215" s="26"/>
      <c r="C1215" s="12" t="str">
        <f t="shared" si="1"/>
        <v>3675</v>
      </c>
      <c r="D1215" s="29">
        <v>42999.0</v>
      </c>
      <c r="E1215" s="14"/>
      <c r="F1215" s="23" t="s">
        <v>25</v>
      </c>
      <c r="G1215" s="16" t="s">
        <v>6156</v>
      </c>
      <c r="H1215" s="17">
        <v>190617.0</v>
      </c>
      <c r="I1215" s="18" t="s">
        <v>97</v>
      </c>
      <c r="J1215" s="32"/>
      <c r="K1215" s="16" t="s">
        <v>6157</v>
      </c>
      <c r="L1215" s="20">
        <f t="shared" si="2"/>
        <v>42979</v>
      </c>
      <c r="M1215" s="20">
        <f t="shared" si="3"/>
        <v>43007</v>
      </c>
      <c r="N1215" s="29" t="s">
        <v>117</v>
      </c>
      <c r="O1215" s="18" t="s">
        <v>164</v>
      </c>
      <c r="P1215" s="14" t="s">
        <v>753</v>
      </c>
      <c r="Q1215" s="16" t="s">
        <v>3472</v>
      </c>
      <c r="R1215" s="16" t="s">
        <v>4754</v>
      </c>
      <c r="S1215" s="16" t="s">
        <v>6158</v>
      </c>
      <c r="T1215" s="16" t="s">
        <v>6159</v>
      </c>
      <c r="U1215" s="23" t="s">
        <v>338</v>
      </c>
      <c r="V1215" s="23"/>
      <c r="W1215" s="23"/>
      <c r="X1215" s="22"/>
      <c r="Y1215" s="22"/>
      <c r="Z1215" s="22"/>
      <c r="AA1215" s="22"/>
      <c r="AB1215" s="24"/>
      <c r="AC1215" s="23"/>
      <c r="AD1215" s="22"/>
      <c r="AE1215" s="22"/>
      <c r="AF1215" s="22"/>
      <c r="AG1215" s="22"/>
      <c r="AH1215" s="22"/>
      <c r="AI1215" s="22"/>
      <c r="AJ1215" s="22"/>
      <c r="AK1215" s="22"/>
      <c r="AL1215" s="22"/>
      <c r="AM1215" s="22"/>
      <c r="AN1215" s="22"/>
      <c r="AO1215" s="22"/>
    </row>
    <row r="1216" ht="14.25" hidden="1" customHeight="1">
      <c r="A1216" s="37">
        <v>3676.0</v>
      </c>
      <c r="B1216" s="26">
        <v>1.0</v>
      </c>
      <c r="C1216" s="12" t="str">
        <f t="shared" si="1"/>
        <v>3676-01</v>
      </c>
      <c r="D1216" s="52">
        <v>44162.0</v>
      </c>
      <c r="E1216" s="14" t="s">
        <v>6160</v>
      </c>
      <c r="F1216" s="15" t="s">
        <v>25</v>
      </c>
      <c r="G1216" s="16" t="s">
        <v>6161</v>
      </c>
      <c r="H1216" s="17">
        <v>3500000.0</v>
      </c>
      <c r="I1216" s="18" t="s">
        <v>97</v>
      </c>
      <c r="J1216" s="32"/>
      <c r="K1216" s="15" t="s">
        <v>6162</v>
      </c>
      <c r="L1216" s="20">
        <f t="shared" si="2"/>
        <v>42705</v>
      </c>
      <c r="M1216" s="20">
        <f t="shared" si="3"/>
        <v>44530</v>
      </c>
      <c r="N1216" s="29" t="s">
        <v>186</v>
      </c>
      <c r="O1216" s="40" t="s">
        <v>187</v>
      </c>
      <c r="P1216" s="15"/>
      <c r="Q1216" s="22" t="s">
        <v>3492</v>
      </c>
      <c r="R1216" s="23" t="s">
        <v>1963</v>
      </c>
      <c r="S1216" s="22" t="s">
        <v>2421</v>
      </c>
      <c r="T1216" s="16" t="s">
        <v>6163</v>
      </c>
      <c r="U1216" s="23" t="s">
        <v>59</v>
      </c>
      <c r="V1216" s="23"/>
      <c r="W1216" s="23"/>
      <c r="X1216" s="22"/>
      <c r="Y1216" s="22"/>
      <c r="Z1216" s="22"/>
      <c r="AA1216" s="22"/>
      <c r="AB1216" s="23"/>
      <c r="AC1216" s="25"/>
      <c r="AD1216" s="22"/>
      <c r="AE1216" s="22"/>
      <c r="AF1216" s="22"/>
      <c r="AG1216" s="22"/>
      <c r="AH1216" s="22"/>
      <c r="AI1216" s="22"/>
      <c r="AJ1216" s="22"/>
      <c r="AK1216" s="22"/>
      <c r="AL1216" s="22"/>
      <c r="AM1216" s="22"/>
      <c r="AN1216" s="22"/>
      <c r="AO1216" s="22"/>
    </row>
    <row r="1217" ht="14.25" hidden="1" customHeight="1">
      <c r="A1217" s="26">
        <v>3677.0</v>
      </c>
      <c r="B1217" s="26"/>
      <c r="C1217" s="12" t="str">
        <f t="shared" si="1"/>
        <v>3677</v>
      </c>
      <c r="D1217" s="29">
        <v>43004.0</v>
      </c>
      <c r="E1217" s="14" t="s">
        <v>6164</v>
      </c>
      <c r="F1217" s="15" t="s">
        <v>38</v>
      </c>
      <c r="G1217" s="16" t="s">
        <v>6165</v>
      </c>
      <c r="H1217" s="17">
        <v>3500000.0</v>
      </c>
      <c r="I1217" s="18" t="s">
        <v>27</v>
      </c>
      <c r="J1217" s="32"/>
      <c r="K1217" s="14" t="s">
        <v>6166</v>
      </c>
      <c r="L1217" s="20">
        <f t="shared" si="2"/>
        <v>42642</v>
      </c>
      <c r="M1217" s="20">
        <f t="shared" si="3"/>
        <v>43007</v>
      </c>
      <c r="N1217" s="29" t="s">
        <v>29</v>
      </c>
      <c r="O1217" s="13" t="s">
        <v>30</v>
      </c>
      <c r="P1217" s="23" t="s">
        <v>6167</v>
      </c>
      <c r="Q1217" s="22" t="s">
        <v>6168</v>
      </c>
      <c r="R1217" s="22" t="s">
        <v>213</v>
      </c>
      <c r="S1217" s="22" t="s">
        <v>6169</v>
      </c>
      <c r="T1217" s="16" t="s">
        <v>6170</v>
      </c>
      <c r="U1217" s="23" t="s">
        <v>83</v>
      </c>
      <c r="V1217" s="23"/>
      <c r="W1217" s="23"/>
      <c r="X1217" s="22"/>
      <c r="Y1217" s="22"/>
      <c r="Z1217" s="22"/>
      <c r="AA1217" s="22"/>
      <c r="AB1217" s="23"/>
      <c r="AC1217" s="23"/>
      <c r="AD1217" s="22"/>
      <c r="AE1217" s="22"/>
      <c r="AF1217" s="22"/>
      <c r="AG1217" s="22"/>
      <c r="AH1217" s="22"/>
      <c r="AI1217" s="22"/>
      <c r="AJ1217" s="22"/>
      <c r="AK1217" s="22"/>
      <c r="AL1217" s="22"/>
      <c r="AM1217" s="22"/>
      <c r="AN1217" s="22"/>
      <c r="AO1217" s="22"/>
    </row>
    <row r="1218" ht="14.25" hidden="1" customHeight="1">
      <c r="A1218" s="37">
        <v>3678.0</v>
      </c>
      <c r="B1218" s="26">
        <v>1.0</v>
      </c>
      <c r="C1218" s="12" t="str">
        <f t="shared" si="1"/>
        <v>3678-01</v>
      </c>
      <c r="D1218" s="52">
        <v>43178.0</v>
      </c>
      <c r="E1218" s="14" t="s">
        <v>6171</v>
      </c>
      <c r="F1218" s="15" t="s">
        <v>25</v>
      </c>
      <c r="G1218" s="16" t="s">
        <v>6172</v>
      </c>
      <c r="H1218" s="17">
        <v>1200000.0</v>
      </c>
      <c r="I1218" s="18" t="s">
        <v>97</v>
      </c>
      <c r="J1218" s="32"/>
      <c r="K1218" s="15" t="s">
        <v>6173</v>
      </c>
      <c r="L1218" s="20">
        <f t="shared" si="2"/>
        <v>42856</v>
      </c>
      <c r="M1218" s="20">
        <f t="shared" si="3"/>
        <v>43190</v>
      </c>
      <c r="N1218" s="29" t="s">
        <v>186</v>
      </c>
      <c r="O1218" s="40" t="s">
        <v>187</v>
      </c>
      <c r="P1218" s="15"/>
      <c r="Q1218" s="22" t="s">
        <v>6174</v>
      </c>
      <c r="R1218" s="22" t="s">
        <v>6175</v>
      </c>
      <c r="S1218" s="22" t="s">
        <v>6176</v>
      </c>
      <c r="T1218" s="16" t="s">
        <v>6177</v>
      </c>
      <c r="U1218" s="23" t="s">
        <v>683</v>
      </c>
      <c r="V1218" s="23"/>
      <c r="W1218" s="23"/>
      <c r="X1218" s="22"/>
      <c r="Y1218" s="22"/>
      <c r="Z1218" s="22"/>
      <c r="AA1218" s="22"/>
      <c r="AB1218" s="22"/>
      <c r="AC1218" s="23"/>
      <c r="AD1218" s="22"/>
      <c r="AE1218" s="22"/>
      <c r="AF1218" s="22"/>
      <c r="AG1218" s="22"/>
      <c r="AH1218" s="22"/>
      <c r="AI1218" s="22"/>
      <c r="AJ1218" s="22"/>
      <c r="AK1218" s="22"/>
      <c r="AL1218" s="22"/>
      <c r="AM1218" s="22"/>
      <c r="AN1218" s="22"/>
      <c r="AO1218" s="22"/>
    </row>
    <row r="1219" ht="14.25" customHeight="1">
      <c r="A1219" s="26">
        <v>3679.0</v>
      </c>
      <c r="B1219" s="26">
        <v>9.0</v>
      </c>
      <c r="C1219" s="12" t="str">
        <f t="shared" si="1"/>
        <v>3679-09</v>
      </c>
      <c r="D1219" s="29">
        <v>44361.0</v>
      </c>
      <c r="E1219" s="14" t="s">
        <v>6178</v>
      </c>
      <c r="F1219" s="15" t="s">
        <v>25</v>
      </c>
      <c r="G1219" s="16" t="s">
        <v>6179</v>
      </c>
      <c r="H1219" s="17">
        <v>1.7978783E7</v>
      </c>
      <c r="I1219" s="18" t="s">
        <v>27</v>
      </c>
      <c r="J1219" s="32"/>
      <c r="K1219" s="14" t="s">
        <v>6180</v>
      </c>
      <c r="L1219" s="20">
        <f t="shared" si="2"/>
        <v>42900</v>
      </c>
      <c r="M1219" s="20">
        <f t="shared" si="3"/>
        <v>44725</v>
      </c>
      <c r="N1219" s="29" t="s">
        <v>29</v>
      </c>
      <c r="O1219" s="13" t="s">
        <v>30</v>
      </c>
      <c r="P1219" s="38" t="s">
        <v>2284</v>
      </c>
      <c r="Q1219" s="22" t="s">
        <v>6181</v>
      </c>
      <c r="R1219" s="22" t="s">
        <v>3679</v>
      </c>
      <c r="S1219" s="22" t="s">
        <v>6182</v>
      </c>
      <c r="T1219" s="16" t="s">
        <v>6183</v>
      </c>
      <c r="U1219" s="23" t="s">
        <v>91</v>
      </c>
      <c r="V1219" s="23"/>
      <c r="W1219" s="23"/>
      <c r="X1219" s="22"/>
      <c r="Y1219" s="10"/>
      <c r="Z1219" s="10"/>
      <c r="AA1219" s="10"/>
      <c r="AB1219" s="22"/>
      <c r="AC1219" s="23"/>
      <c r="AD1219" s="22"/>
      <c r="AE1219" s="22"/>
      <c r="AF1219" s="22"/>
      <c r="AG1219" s="22"/>
      <c r="AH1219" s="22"/>
      <c r="AI1219" s="22"/>
      <c r="AJ1219" s="22"/>
      <c r="AK1219" s="22"/>
      <c r="AL1219" s="22"/>
      <c r="AM1219" s="22"/>
      <c r="AN1219" s="22"/>
      <c r="AO1219" s="22"/>
    </row>
    <row r="1220" ht="14.25" customHeight="1">
      <c r="A1220" s="26">
        <v>3680.0</v>
      </c>
      <c r="B1220" s="26">
        <v>2.0</v>
      </c>
      <c r="C1220" s="12" t="str">
        <f t="shared" si="1"/>
        <v>3680-02</v>
      </c>
      <c r="D1220" s="29">
        <v>44406.0</v>
      </c>
      <c r="E1220" s="14">
        <v>39300.0</v>
      </c>
      <c r="F1220" s="23" t="s">
        <v>25</v>
      </c>
      <c r="G1220" s="16" t="s">
        <v>6184</v>
      </c>
      <c r="H1220" s="17">
        <v>1.0E7</v>
      </c>
      <c r="I1220" s="18" t="s">
        <v>97</v>
      </c>
      <c r="J1220" s="32"/>
      <c r="K1220" s="16" t="s">
        <v>6185</v>
      </c>
      <c r="L1220" s="20">
        <f t="shared" si="2"/>
        <v>42943</v>
      </c>
      <c r="M1220" s="20">
        <f t="shared" si="3"/>
        <v>44604</v>
      </c>
      <c r="N1220" s="29" t="s">
        <v>117</v>
      </c>
      <c r="O1220" s="18" t="s">
        <v>164</v>
      </c>
      <c r="P1220" s="16" t="s">
        <v>6186</v>
      </c>
      <c r="Q1220" s="16" t="s">
        <v>6187</v>
      </c>
      <c r="R1220" s="22" t="s">
        <v>718</v>
      </c>
      <c r="S1220" s="16" t="s">
        <v>6188</v>
      </c>
      <c r="T1220" s="16" t="s">
        <v>6189</v>
      </c>
      <c r="U1220" s="23" t="s">
        <v>83</v>
      </c>
      <c r="V1220" s="23"/>
      <c r="W1220" s="23"/>
      <c r="X1220" s="22"/>
      <c r="Y1220" s="22"/>
      <c r="Z1220" s="22"/>
      <c r="AA1220" s="22"/>
      <c r="AB1220" s="23"/>
      <c r="AC1220" s="23"/>
      <c r="AD1220" s="22"/>
      <c r="AE1220" s="22"/>
      <c r="AF1220" s="22"/>
      <c r="AG1220" s="22"/>
      <c r="AH1220" s="22"/>
      <c r="AI1220" s="22"/>
      <c r="AJ1220" s="22"/>
      <c r="AK1220" s="22"/>
      <c r="AL1220" s="22"/>
      <c r="AM1220" s="22"/>
      <c r="AN1220" s="22"/>
      <c r="AO1220" s="22"/>
    </row>
    <row r="1221" ht="14.25" hidden="1" customHeight="1">
      <c r="A1221" s="26">
        <v>3680.0</v>
      </c>
      <c r="B1221" s="26">
        <v>1.0</v>
      </c>
      <c r="C1221" s="12" t="str">
        <f t="shared" si="1"/>
        <v>3680-01</v>
      </c>
      <c r="D1221" s="13">
        <v>43914.0</v>
      </c>
      <c r="E1221" s="100">
        <v>39300.0</v>
      </c>
      <c r="F1221" s="64" t="s">
        <v>25</v>
      </c>
      <c r="G1221" s="62" t="s">
        <v>6190</v>
      </c>
      <c r="H1221" s="17">
        <v>1.0E7</v>
      </c>
      <c r="I1221" s="18" t="s">
        <v>97</v>
      </c>
      <c r="J1221" s="32"/>
      <c r="K1221" s="62" t="s">
        <v>6191</v>
      </c>
      <c r="L1221" s="20">
        <f t="shared" si="2"/>
        <v>42943</v>
      </c>
      <c r="M1221" s="20">
        <f t="shared" si="3"/>
        <v>44298</v>
      </c>
      <c r="N1221" s="101" t="s">
        <v>117</v>
      </c>
      <c r="O1221" s="18" t="s">
        <v>164</v>
      </c>
      <c r="P1221" s="62" t="s">
        <v>6192</v>
      </c>
      <c r="Q1221" s="62" t="s">
        <v>3760</v>
      </c>
      <c r="R1221" s="62" t="s">
        <v>718</v>
      </c>
      <c r="S1221" s="62" t="s">
        <v>3760</v>
      </c>
      <c r="T1221" s="61" t="s">
        <v>6193</v>
      </c>
      <c r="U1221" s="102" t="s">
        <v>83</v>
      </c>
      <c r="V1221" s="23"/>
      <c r="W1221" s="23"/>
      <c r="X1221" s="22"/>
      <c r="Y1221" s="22"/>
      <c r="Z1221" s="22"/>
      <c r="AA1221" s="22"/>
      <c r="AB1221" s="23"/>
      <c r="AC1221" s="22"/>
      <c r="AD1221" s="22"/>
      <c r="AE1221" s="22"/>
      <c r="AF1221" s="22"/>
      <c r="AG1221" s="22"/>
      <c r="AH1221" s="22"/>
      <c r="AI1221" s="22"/>
      <c r="AJ1221" s="22"/>
      <c r="AK1221" s="22"/>
      <c r="AL1221" s="22"/>
      <c r="AM1221" s="22"/>
      <c r="AN1221" s="22"/>
      <c r="AO1221" s="22"/>
    </row>
    <row r="1222" ht="14.25" hidden="1" customHeight="1">
      <c r="A1222" s="26">
        <v>3682.0</v>
      </c>
      <c r="B1222" s="11">
        <v>1.0</v>
      </c>
      <c r="C1222" s="12" t="str">
        <f t="shared" si="1"/>
        <v>3682-01</v>
      </c>
      <c r="D1222" s="13">
        <v>43634.0</v>
      </c>
      <c r="E1222" s="14"/>
      <c r="F1222" s="15" t="s">
        <v>25</v>
      </c>
      <c r="G1222" s="16" t="s">
        <v>6194</v>
      </c>
      <c r="H1222" s="17">
        <v>783380.0</v>
      </c>
      <c r="I1222" s="18" t="s">
        <v>97</v>
      </c>
      <c r="J1222" s="32"/>
      <c r="K1222" s="14" t="s">
        <v>6195</v>
      </c>
      <c r="L1222" s="20">
        <f t="shared" si="2"/>
        <v>41919</v>
      </c>
      <c r="M1222" s="20">
        <f t="shared" si="3"/>
        <v>43830</v>
      </c>
      <c r="N1222" s="29" t="s">
        <v>117</v>
      </c>
      <c r="O1222" s="13" t="s">
        <v>164</v>
      </c>
      <c r="P1222" s="14" t="s">
        <v>753</v>
      </c>
      <c r="Q1222" s="16" t="s">
        <v>3760</v>
      </c>
      <c r="R1222" s="22" t="s">
        <v>718</v>
      </c>
      <c r="S1222" s="16" t="s">
        <v>3761</v>
      </c>
      <c r="T1222" s="16" t="s">
        <v>6196</v>
      </c>
      <c r="U1222" s="23" t="s">
        <v>83</v>
      </c>
      <c r="V1222" s="23"/>
      <c r="W1222" s="23"/>
      <c r="X1222" s="22"/>
      <c r="Y1222" s="22"/>
      <c r="Z1222" s="22"/>
      <c r="AA1222" s="22"/>
      <c r="AB1222" s="22"/>
      <c r="AC1222" s="23"/>
      <c r="AD1222" s="22"/>
      <c r="AE1222" s="22"/>
      <c r="AF1222" s="22"/>
      <c r="AG1222" s="22"/>
      <c r="AH1222" s="22"/>
      <c r="AI1222" s="22"/>
      <c r="AJ1222" s="22"/>
      <c r="AK1222" s="22"/>
      <c r="AL1222" s="22"/>
      <c r="AM1222" s="22"/>
      <c r="AN1222" s="22"/>
      <c r="AO1222" s="22"/>
    </row>
    <row r="1223" ht="14.25" hidden="1" customHeight="1">
      <c r="A1223" s="26">
        <v>3682.0</v>
      </c>
      <c r="B1223" s="26"/>
      <c r="C1223" s="12" t="str">
        <f t="shared" si="1"/>
        <v>3682</v>
      </c>
      <c r="D1223" s="29">
        <v>43013.0</v>
      </c>
      <c r="E1223" s="14"/>
      <c r="F1223" s="15" t="s">
        <v>38</v>
      </c>
      <c r="G1223" s="16" t="s">
        <v>6197</v>
      </c>
      <c r="H1223" s="17">
        <v>985600.0</v>
      </c>
      <c r="I1223" s="18" t="s">
        <v>97</v>
      </c>
      <c r="J1223" s="32"/>
      <c r="K1223" s="14" t="s">
        <v>6198</v>
      </c>
      <c r="L1223" s="20">
        <f t="shared" si="2"/>
        <v>42675</v>
      </c>
      <c r="M1223" s="20">
        <f t="shared" si="3"/>
        <v>43100</v>
      </c>
      <c r="N1223" s="29" t="s">
        <v>117</v>
      </c>
      <c r="O1223" s="18" t="s">
        <v>1928</v>
      </c>
      <c r="P1223" s="23" t="s">
        <v>1929</v>
      </c>
      <c r="Q1223" s="16" t="s">
        <v>6199</v>
      </c>
      <c r="R1223" s="16" t="s">
        <v>6200</v>
      </c>
      <c r="S1223" s="16" t="s">
        <v>1929</v>
      </c>
      <c r="T1223" s="16" t="s">
        <v>6201</v>
      </c>
      <c r="U1223" s="23" t="s">
        <v>237</v>
      </c>
      <c r="V1223" s="23"/>
      <c r="W1223" s="23"/>
      <c r="X1223" s="22"/>
      <c r="Y1223" s="22"/>
      <c r="Z1223" s="22"/>
      <c r="AA1223" s="22"/>
      <c r="AB1223" s="22"/>
      <c r="AC1223" s="23"/>
      <c r="AD1223" s="22"/>
      <c r="AE1223" s="22"/>
      <c r="AF1223" s="22"/>
      <c r="AG1223" s="22"/>
      <c r="AH1223" s="22"/>
      <c r="AI1223" s="22"/>
      <c r="AJ1223" s="22"/>
      <c r="AK1223" s="22"/>
      <c r="AL1223" s="22"/>
      <c r="AM1223" s="22"/>
      <c r="AN1223" s="22"/>
      <c r="AO1223" s="22"/>
    </row>
    <row r="1224" ht="14.25" hidden="1" customHeight="1">
      <c r="A1224" s="26">
        <v>3683.0</v>
      </c>
      <c r="B1224" s="26"/>
      <c r="C1224" s="12" t="str">
        <f t="shared" si="1"/>
        <v>3683</v>
      </c>
      <c r="D1224" s="29">
        <v>43014.0</v>
      </c>
      <c r="E1224" s="14"/>
      <c r="F1224" s="15" t="s">
        <v>38</v>
      </c>
      <c r="G1224" s="16" t="s">
        <v>6202</v>
      </c>
      <c r="H1224" s="17">
        <v>33000.0</v>
      </c>
      <c r="I1224" s="18" t="s">
        <v>97</v>
      </c>
      <c r="J1224" s="32"/>
      <c r="K1224" s="14" t="s">
        <v>6203</v>
      </c>
      <c r="L1224" s="20">
        <f t="shared" si="2"/>
        <v>42949</v>
      </c>
      <c r="M1224" s="20">
        <f t="shared" si="3"/>
        <v>43100</v>
      </c>
      <c r="N1224" s="29" t="s">
        <v>117</v>
      </c>
      <c r="O1224" s="13" t="s">
        <v>1928</v>
      </c>
      <c r="P1224" s="23" t="s">
        <v>1929</v>
      </c>
      <c r="Q1224" s="16" t="s">
        <v>4718</v>
      </c>
      <c r="R1224" s="16" t="s">
        <v>4718</v>
      </c>
      <c r="S1224" s="16" t="s">
        <v>1929</v>
      </c>
      <c r="T1224" s="16" t="s">
        <v>6204</v>
      </c>
      <c r="U1224" s="23" t="s">
        <v>91</v>
      </c>
      <c r="V1224" s="23"/>
      <c r="W1224" s="23"/>
      <c r="X1224" s="22"/>
      <c r="Y1224" s="22"/>
      <c r="Z1224" s="22"/>
      <c r="AA1224" s="22"/>
      <c r="AB1224" s="24"/>
      <c r="AC1224" s="23"/>
      <c r="AD1224" s="22"/>
      <c r="AE1224" s="22"/>
      <c r="AF1224" s="22"/>
      <c r="AG1224" s="22"/>
      <c r="AH1224" s="22"/>
      <c r="AI1224" s="22"/>
      <c r="AJ1224" s="22"/>
      <c r="AK1224" s="22"/>
      <c r="AL1224" s="22"/>
      <c r="AM1224" s="22"/>
      <c r="AN1224" s="22"/>
      <c r="AO1224" s="22"/>
    </row>
    <row r="1225" ht="13.5" hidden="1" customHeight="1">
      <c r="A1225" s="26">
        <v>3684.0</v>
      </c>
      <c r="B1225" s="26">
        <v>2.0</v>
      </c>
      <c r="C1225" s="12" t="str">
        <f t="shared" si="1"/>
        <v>3684-02</v>
      </c>
      <c r="D1225" s="29">
        <v>43866.0</v>
      </c>
      <c r="E1225" s="14" t="s">
        <v>6205</v>
      </c>
      <c r="F1225" s="15" t="s">
        <v>25</v>
      </c>
      <c r="G1225" s="16" t="s">
        <v>6206</v>
      </c>
      <c r="H1225" s="17">
        <v>2000000.0</v>
      </c>
      <c r="I1225" s="18" t="s">
        <v>27</v>
      </c>
      <c r="J1225" s="32"/>
      <c r="K1225" s="14" t="s">
        <v>6207</v>
      </c>
      <c r="L1225" s="20">
        <f t="shared" si="2"/>
        <v>42856</v>
      </c>
      <c r="M1225" s="20">
        <f t="shared" si="3"/>
        <v>44377</v>
      </c>
      <c r="N1225" s="29" t="s">
        <v>29</v>
      </c>
      <c r="O1225" s="13" t="s">
        <v>30</v>
      </c>
      <c r="P1225" s="15" t="s">
        <v>56</v>
      </c>
      <c r="Q1225" s="22" t="s">
        <v>5401</v>
      </c>
      <c r="R1225" s="22" t="s">
        <v>112</v>
      </c>
      <c r="S1225" s="22" t="s">
        <v>6208</v>
      </c>
      <c r="T1225" s="16" t="s">
        <v>6209</v>
      </c>
      <c r="U1225" s="23" t="s">
        <v>59</v>
      </c>
      <c r="V1225" s="23"/>
      <c r="W1225" s="23"/>
      <c r="X1225" s="22"/>
      <c r="Y1225" s="22"/>
      <c r="Z1225" s="22"/>
      <c r="AA1225" s="22"/>
      <c r="AB1225" s="25"/>
      <c r="AC1225" s="22"/>
      <c r="AD1225" s="22"/>
      <c r="AE1225" s="22"/>
      <c r="AF1225" s="22"/>
      <c r="AG1225" s="22"/>
      <c r="AH1225" s="22"/>
      <c r="AI1225" s="22"/>
      <c r="AJ1225" s="22"/>
      <c r="AK1225" s="22"/>
      <c r="AL1225" s="22"/>
      <c r="AM1225" s="22"/>
      <c r="AN1225" s="22"/>
      <c r="AO1225" s="22"/>
    </row>
    <row r="1226" ht="13.5" hidden="1" customHeight="1">
      <c r="A1226" s="26">
        <v>3685.0</v>
      </c>
      <c r="B1226" s="26">
        <v>1.0</v>
      </c>
      <c r="C1226" s="12" t="str">
        <f t="shared" si="1"/>
        <v>3685-01</v>
      </c>
      <c r="D1226" s="29">
        <v>43609.0</v>
      </c>
      <c r="E1226" s="14" t="s">
        <v>6210</v>
      </c>
      <c r="F1226" s="15" t="s">
        <v>25</v>
      </c>
      <c r="G1226" s="16" t="s">
        <v>6211</v>
      </c>
      <c r="H1226" s="17">
        <v>3000000.0</v>
      </c>
      <c r="I1226" s="18" t="s">
        <v>97</v>
      </c>
      <c r="J1226" s="32"/>
      <c r="K1226" s="14" t="s">
        <v>6212</v>
      </c>
      <c r="L1226" s="20">
        <f t="shared" si="2"/>
        <v>42583</v>
      </c>
      <c r="M1226" s="20">
        <f t="shared" si="3"/>
        <v>43861</v>
      </c>
      <c r="N1226" s="29" t="s">
        <v>29</v>
      </c>
      <c r="O1226" s="18" t="s">
        <v>99</v>
      </c>
      <c r="P1226" s="38" t="s">
        <v>2456</v>
      </c>
      <c r="Q1226" s="22" t="s">
        <v>6213</v>
      </c>
      <c r="R1226" s="22" t="s">
        <v>203</v>
      </c>
      <c r="S1226" s="22" t="s">
        <v>3879</v>
      </c>
      <c r="T1226" s="16" t="s">
        <v>6214</v>
      </c>
      <c r="U1226" s="23" t="s">
        <v>83</v>
      </c>
      <c r="V1226" s="23"/>
      <c r="W1226" s="23"/>
      <c r="X1226" s="2"/>
      <c r="Y1226" s="22"/>
      <c r="Z1226" s="22"/>
      <c r="AA1226" s="22"/>
      <c r="AB1226" s="22"/>
      <c r="AC1226" s="23"/>
      <c r="AD1226" s="22"/>
      <c r="AE1226" s="22"/>
      <c r="AF1226" s="22"/>
      <c r="AG1226" s="22"/>
      <c r="AH1226" s="22"/>
      <c r="AI1226" s="22"/>
      <c r="AJ1226" s="22"/>
      <c r="AK1226" s="22"/>
      <c r="AL1226" s="22"/>
      <c r="AM1226" s="22"/>
      <c r="AN1226" s="22"/>
      <c r="AO1226" s="22"/>
    </row>
    <row r="1227" ht="14.25" hidden="1" customHeight="1">
      <c r="A1227" s="26">
        <v>3686.0</v>
      </c>
      <c r="B1227" s="26"/>
      <c r="C1227" s="12" t="str">
        <f t="shared" si="1"/>
        <v>3686</v>
      </c>
      <c r="D1227" s="29">
        <v>43027.0</v>
      </c>
      <c r="E1227" s="14"/>
      <c r="F1227" s="23" t="s">
        <v>25</v>
      </c>
      <c r="G1227" s="16" t="s">
        <v>6215</v>
      </c>
      <c r="H1227" s="17">
        <v>2000000.0</v>
      </c>
      <c r="I1227" s="18" t="s">
        <v>97</v>
      </c>
      <c r="J1227" s="32"/>
      <c r="K1227" s="14" t="s">
        <v>6216</v>
      </c>
      <c r="L1227" s="20">
        <f t="shared" si="2"/>
        <v>42736</v>
      </c>
      <c r="M1227" s="20">
        <f t="shared" si="3"/>
        <v>43465</v>
      </c>
      <c r="N1227" s="29" t="s">
        <v>117</v>
      </c>
      <c r="O1227" s="18" t="s">
        <v>2436</v>
      </c>
      <c r="P1227" s="23" t="s">
        <v>6186</v>
      </c>
      <c r="Q1227" s="22" t="s">
        <v>6217</v>
      </c>
      <c r="R1227" s="22" t="s">
        <v>2220</v>
      </c>
      <c r="S1227" s="22" t="s">
        <v>6217</v>
      </c>
      <c r="T1227" s="16" t="s">
        <v>6215</v>
      </c>
      <c r="U1227" s="23" t="s">
        <v>237</v>
      </c>
      <c r="V1227" s="23"/>
      <c r="W1227" s="23"/>
      <c r="X1227" s="22"/>
      <c r="Y1227" s="22"/>
      <c r="Z1227" s="22"/>
      <c r="AA1227" s="22"/>
      <c r="AB1227" s="22"/>
      <c r="AC1227" s="23"/>
      <c r="AD1227" s="22"/>
      <c r="AE1227" s="22"/>
      <c r="AF1227" s="22"/>
      <c r="AG1227" s="22"/>
      <c r="AH1227" s="22"/>
      <c r="AI1227" s="22"/>
      <c r="AJ1227" s="22"/>
      <c r="AK1227" s="22"/>
      <c r="AL1227" s="22"/>
      <c r="AM1227" s="22"/>
      <c r="AN1227" s="22"/>
      <c r="AO1227" s="22"/>
    </row>
    <row r="1228" ht="14.25" hidden="1" customHeight="1">
      <c r="A1228" s="37">
        <v>3687.0</v>
      </c>
      <c r="B1228" s="26"/>
      <c r="C1228" s="12" t="str">
        <f t="shared" si="1"/>
        <v>3687</v>
      </c>
      <c r="D1228" s="29">
        <v>43031.0</v>
      </c>
      <c r="E1228" s="14" t="s">
        <v>6218</v>
      </c>
      <c r="F1228" s="15" t="s">
        <v>25</v>
      </c>
      <c r="G1228" s="16" t="s">
        <v>6219</v>
      </c>
      <c r="H1228" s="17">
        <v>4100000.0</v>
      </c>
      <c r="I1228" s="18" t="s">
        <v>97</v>
      </c>
      <c r="J1228" s="32">
        <v>99047.0</v>
      </c>
      <c r="K1228" s="15" t="s">
        <v>6220</v>
      </c>
      <c r="L1228" s="20">
        <f t="shared" si="2"/>
        <v>42856</v>
      </c>
      <c r="M1228" s="20">
        <f t="shared" si="3"/>
        <v>43220</v>
      </c>
      <c r="N1228" s="29" t="s">
        <v>186</v>
      </c>
      <c r="O1228" s="40" t="s">
        <v>187</v>
      </c>
      <c r="P1228" s="23"/>
      <c r="Q1228" s="16" t="s">
        <v>6221</v>
      </c>
      <c r="R1228" s="16" t="s">
        <v>3650</v>
      </c>
      <c r="S1228" s="16" t="s">
        <v>3651</v>
      </c>
      <c r="T1228" s="16" t="s">
        <v>6222</v>
      </c>
      <c r="U1228" s="23" t="s">
        <v>3324</v>
      </c>
      <c r="V1228" s="23"/>
      <c r="W1228" s="23"/>
      <c r="X1228" s="22"/>
      <c r="Y1228" s="22"/>
      <c r="Z1228" s="22"/>
      <c r="AA1228" s="22"/>
      <c r="AB1228" s="22"/>
      <c r="AC1228" s="23"/>
      <c r="AD1228" s="22"/>
      <c r="AE1228" s="22"/>
      <c r="AF1228" s="22"/>
      <c r="AG1228" s="22"/>
      <c r="AH1228" s="22"/>
      <c r="AI1228" s="22"/>
      <c r="AJ1228" s="22"/>
      <c r="AK1228" s="22"/>
      <c r="AL1228" s="22"/>
      <c r="AM1228" s="22"/>
      <c r="AN1228" s="22"/>
      <c r="AO1228" s="22"/>
    </row>
    <row r="1229" ht="14.25" customHeight="1">
      <c r="A1229" s="37">
        <v>3689.0</v>
      </c>
      <c r="B1229" s="26">
        <v>2.0</v>
      </c>
      <c r="C1229" s="12" t="str">
        <f t="shared" si="1"/>
        <v>3689-02</v>
      </c>
      <c r="D1229" s="29">
        <v>44189.0</v>
      </c>
      <c r="E1229" s="14" t="s">
        <v>6223</v>
      </c>
      <c r="F1229" s="15" t="s">
        <v>25</v>
      </c>
      <c r="G1229" s="16" t="s">
        <v>6224</v>
      </c>
      <c r="H1229" s="17">
        <v>3835.0</v>
      </c>
      <c r="I1229" s="18" t="s">
        <v>97</v>
      </c>
      <c r="J1229" s="32"/>
      <c r="K1229" s="15" t="s">
        <v>6225</v>
      </c>
      <c r="L1229" s="20">
        <f t="shared" si="2"/>
        <v>42979</v>
      </c>
      <c r="M1229" s="20">
        <f t="shared" si="3"/>
        <v>44915</v>
      </c>
      <c r="N1229" s="29" t="s">
        <v>186</v>
      </c>
      <c r="O1229" s="40" t="s">
        <v>187</v>
      </c>
      <c r="P1229" s="23"/>
      <c r="Q1229" s="16" t="s">
        <v>5774</v>
      </c>
      <c r="R1229" s="23" t="s">
        <v>5774</v>
      </c>
      <c r="S1229" s="16" t="s">
        <v>6226</v>
      </c>
      <c r="T1229" s="16" t="s">
        <v>6227</v>
      </c>
      <c r="U1229" s="23" t="s">
        <v>345</v>
      </c>
      <c r="V1229" s="23"/>
      <c r="W1229" s="23"/>
      <c r="X1229" s="22"/>
      <c r="Y1229" s="22"/>
      <c r="Z1229" s="22"/>
      <c r="AA1229" s="22"/>
      <c r="AB1229" s="22"/>
      <c r="AC1229" s="23"/>
      <c r="AD1229" s="22"/>
      <c r="AE1229" s="22"/>
      <c r="AF1229" s="22"/>
      <c r="AG1229" s="22"/>
      <c r="AH1229" s="22"/>
      <c r="AI1229" s="22"/>
      <c r="AJ1229" s="22"/>
      <c r="AK1229" s="22"/>
      <c r="AL1229" s="22"/>
      <c r="AM1229" s="22"/>
      <c r="AN1229" s="22"/>
      <c r="AO1229" s="22"/>
    </row>
    <row r="1230" ht="14.25" hidden="1" customHeight="1">
      <c r="A1230" s="37">
        <v>3691.0</v>
      </c>
      <c r="B1230" s="26">
        <v>3.0</v>
      </c>
      <c r="C1230" s="12" t="str">
        <f t="shared" si="1"/>
        <v>3691-03</v>
      </c>
      <c r="D1230" s="29">
        <v>44146.0</v>
      </c>
      <c r="E1230" s="14" t="s">
        <v>6228</v>
      </c>
      <c r="F1230" s="15" t="s">
        <v>25</v>
      </c>
      <c r="G1230" s="16" t="s">
        <v>6229</v>
      </c>
      <c r="H1230" s="17">
        <v>1500000.0</v>
      </c>
      <c r="I1230" s="18" t="s">
        <v>97</v>
      </c>
      <c r="J1230" s="32"/>
      <c r="K1230" s="15" t="s">
        <v>6230</v>
      </c>
      <c r="L1230" s="20">
        <f t="shared" si="2"/>
        <v>42736</v>
      </c>
      <c r="M1230" s="20">
        <f t="shared" si="3"/>
        <v>44377</v>
      </c>
      <c r="N1230" s="29" t="s">
        <v>186</v>
      </c>
      <c r="O1230" s="40" t="s">
        <v>187</v>
      </c>
      <c r="P1230" s="23"/>
      <c r="Q1230" s="16" t="s">
        <v>6231</v>
      </c>
      <c r="R1230" s="23" t="s">
        <v>6232</v>
      </c>
      <c r="S1230" s="16" t="s">
        <v>6233</v>
      </c>
      <c r="T1230" s="16" t="s">
        <v>6234</v>
      </c>
      <c r="U1230" s="23" t="s">
        <v>74</v>
      </c>
      <c r="V1230" s="23"/>
      <c r="W1230" s="23"/>
      <c r="X1230" s="22"/>
      <c r="Y1230" s="22"/>
      <c r="Z1230" s="22"/>
      <c r="AA1230" s="22"/>
      <c r="AB1230" s="23"/>
      <c r="AC1230" s="23"/>
      <c r="AD1230" s="22"/>
      <c r="AE1230" s="22"/>
      <c r="AF1230" s="22"/>
      <c r="AG1230" s="22"/>
      <c r="AH1230" s="22"/>
      <c r="AI1230" s="22"/>
      <c r="AJ1230" s="22"/>
      <c r="AK1230" s="22"/>
      <c r="AL1230" s="22"/>
      <c r="AM1230" s="22"/>
      <c r="AN1230" s="22"/>
      <c r="AO1230" s="22"/>
    </row>
    <row r="1231" ht="14.25" hidden="1" customHeight="1">
      <c r="A1231" s="26">
        <v>3692.0</v>
      </c>
      <c r="B1231" s="26"/>
      <c r="C1231" s="12" t="str">
        <f t="shared" si="1"/>
        <v>3692</v>
      </c>
      <c r="D1231" s="29">
        <v>43048.0</v>
      </c>
      <c r="E1231" s="14" t="s">
        <v>6235</v>
      </c>
      <c r="F1231" s="15" t="s">
        <v>25</v>
      </c>
      <c r="G1231" s="16" t="s">
        <v>5485</v>
      </c>
      <c r="H1231" s="17">
        <v>201313.0</v>
      </c>
      <c r="I1231" s="18" t="s">
        <v>97</v>
      </c>
      <c r="J1231" s="32"/>
      <c r="K1231" s="14" t="s">
        <v>6236</v>
      </c>
      <c r="L1231" s="20">
        <f t="shared" si="2"/>
        <v>42996</v>
      </c>
      <c r="M1231" s="20">
        <f t="shared" si="3"/>
        <v>43299</v>
      </c>
      <c r="N1231" s="29" t="s">
        <v>29</v>
      </c>
      <c r="O1231" s="13" t="s">
        <v>1386</v>
      </c>
      <c r="P1231" s="23" t="s">
        <v>6237</v>
      </c>
      <c r="Q1231" s="16" t="s">
        <v>6238</v>
      </c>
      <c r="R1231" s="16" t="s">
        <v>1963</v>
      </c>
      <c r="S1231" s="16" t="s">
        <v>6239</v>
      </c>
      <c r="T1231" s="16" t="s">
        <v>6240</v>
      </c>
      <c r="U1231" s="23" t="s">
        <v>59</v>
      </c>
      <c r="V1231" s="23"/>
      <c r="W1231" s="23"/>
      <c r="X1231" s="22"/>
      <c r="Y1231" s="22"/>
      <c r="Z1231" s="22"/>
      <c r="AA1231" s="22"/>
      <c r="AB1231" s="23"/>
      <c r="AC1231" s="23"/>
      <c r="AD1231" s="22"/>
      <c r="AE1231" s="22"/>
      <c r="AF1231" s="22"/>
      <c r="AG1231" s="22"/>
      <c r="AH1231" s="22"/>
      <c r="AI1231" s="22"/>
      <c r="AJ1231" s="22"/>
      <c r="AK1231" s="22"/>
      <c r="AL1231" s="22"/>
      <c r="AM1231" s="22"/>
      <c r="AN1231" s="22"/>
      <c r="AO1231" s="22"/>
    </row>
    <row r="1232" ht="14.25" hidden="1" customHeight="1">
      <c r="A1232" s="26">
        <v>3693.0</v>
      </c>
      <c r="B1232" s="26">
        <v>1.0</v>
      </c>
      <c r="C1232" s="12" t="str">
        <f t="shared" si="1"/>
        <v>3693-01</v>
      </c>
      <c r="D1232" s="29">
        <v>43152.0</v>
      </c>
      <c r="E1232" s="14"/>
      <c r="F1232" s="23" t="s">
        <v>25</v>
      </c>
      <c r="G1232" s="16" t="s">
        <v>6241</v>
      </c>
      <c r="H1232" s="17">
        <v>159616.0</v>
      </c>
      <c r="I1232" s="18" t="s">
        <v>97</v>
      </c>
      <c r="J1232" s="32"/>
      <c r="K1232" s="14" t="s">
        <v>6242</v>
      </c>
      <c r="L1232" s="20">
        <f t="shared" si="2"/>
        <v>42800</v>
      </c>
      <c r="M1232" s="20">
        <f t="shared" si="3"/>
        <v>43830</v>
      </c>
      <c r="N1232" s="29" t="s">
        <v>117</v>
      </c>
      <c r="O1232" s="18" t="s">
        <v>2436</v>
      </c>
      <c r="P1232" s="23" t="s">
        <v>6243</v>
      </c>
      <c r="Q1232" s="16" t="s">
        <v>6244</v>
      </c>
      <c r="R1232" s="16" t="s">
        <v>1836</v>
      </c>
      <c r="S1232" s="16" t="s">
        <v>6245</v>
      </c>
      <c r="T1232" s="16" t="s">
        <v>6241</v>
      </c>
      <c r="U1232" s="23" t="s">
        <v>83</v>
      </c>
      <c r="V1232" s="23"/>
      <c r="W1232" s="23"/>
      <c r="X1232" s="22"/>
      <c r="Y1232" s="22"/>
      <c r="Z1232" s="22"/>
      <c r="AA1232" s="22"/>
      <c r="AB1232" s="22"/>
      <c r="AC1232" s="23"/>
      <c r="AD1232" s="22"/>
      <c r="AE1232" s="22"/>
      <c r="AF1232" s="22"/>
      <c r="AG1232" s="22"/>
      <c r="AH1232" s="22"/>
      <c r="AI1232" s="22"/>
      <c r="AJ1232" s="22"/>
      <c r="AK1232" s="22"/>
      <c r="AL1232" s="22"/>
      <c r="AM1232" s="22"/>
      <c r="AN1232" s="22"/>
      <c r="AO1232" s="22"/>
    </row>
    <row r="1233" ht="14.25" hidden="1" customHeight="1">
      <c r="A1233" s="26">
        <v>3694.0</v>
      </c>
      <c r="B1233" s="26"/>
      <c r="C1233" s="12" t="str">
        <f t="shared" si="1"/>
        <v>3694</v>
      </c>
      <c r="D1233" s="29">
        <v>43052.0</v>
      </c>
      <c r="E1233" s="14"/>
      <c r="F1233" s="23" t="s">
        <v>25</v>
      </c>
      <c r="G1233" s="16" t="s">
        <v>6246</v>
      </c>
      <c r="H1233" s="17">
        <v>851929.77</v>
      </c>
      <c r="I1233" s="18" t="s">
        <v>27</v>
      </c>
      <c r="J1233" s="32"/>
      <c r="K1233" s="14" t="s">
        <v>6247</v>
      </c>
      <c r="L1233" s="20">
        <f t="shared" si="2"/>
        <v>42644</v>
      </c>
      <c r="M1233" s="20">
        <f t="shared" si="3"/>
        <v>43373</v>
      </c>
      <c r="N1233" s="29" t="s">
        <v>117</v>
      </c>
      <c r="O1233" s="58" t="s">
        <v>961</v>
      </c>
      <c r="P1233" s="15" t="s">
        <v>4565</v>
      </c>
      <c r="Q1233" s="16" t="s">
        <v>6248</v>
      </c>
      <c r="R1233" s="16" t="s">
        <v>697</v>
      </c>
      <c r="S1233" s="16" t="s">
        <v>6248</v>
      </c>
      <c r="T1233" s="16" t="s">
        <v>6249</v>
      </c>
      <c r="U1233" s="23" t="s">
        <v>218</v>
      </c>
      <c r="V1233" s="23"/>
      <c r="W1233" s="23"/>
      <c r="X1233" s="22"/>
      <c r="Y1233" s="22"/>
      <c r="Z1233" s="22"/>
      <c r="AA1233" s="22"/>
      <c r="AB1233" s="22"/>
      <c r="AC1233" s="23"/>
      <c r="AD1233" s="22"/>
      <c r="AE1233" s="22"/>
      <c r="AF1233" s="22"/>
      <c r="AG1233" s="22"/>
      <c r="AH1233" s="22"/>
      <c r="AI1233" s="22"/>
      <c r="AJ1233" s="22"/>
      <c r="AK1233" s="22"/>
      <c r="AL1233" s="22"/>
      <c r="AM1233" s="22"/>
      <c r="AN1233" s="22"/>
      <c r="AO1233" s="22"/>
    </row>
    <row r="1234" ht="14.25" hidden="1" customHeight="1">
      <c r="A1234" s="26">
        <v>3696.0</v>
      </c>
      <c r="B1234" s="26"/>
      <c r="C1234" s="12" t="str">
        <f t="shared" si="1"/>
        <v>3696</v>
      </c>
      <c r="D1234" s="29">
        <v>43056.0</v>
      </c>
      <c r="E1234" s="14" t="s">
        <v>6250</v>
      </c>
      <c r="F1234" s="15" t="s">
        <v>38</v>
      </c>
      <c r="G1234" s="16" t="s">
        <v>6251</v>
      </c>
      <c r="H1234" s="17">
        <v>236775.0</v>
      </c>
      <c r="I1234" s="18" t="s">
        <v>2060</v>
      </c>
      <c r="J1234" s="32"/>
      <c r="K1234" s="14" t="s">
        <v>6252</v>
      </c>
      <c r="L1234" s="20">
        <f t="shared" si="2"/>
        <v>42871</v>
      </c>
      <c r="M1234" s="20">
        <f t="shared" si="3"/>
        <v>43069</v>
      </c>
      <c r="N1234" s="29" t="s">
        <v>29</v>
      </c>
      <c r="O1234" s="13" t="s">
        <v>2062</v>
      </c>
      <c r="P1234" s="23" t="s">
        <v>6253</v>
      </c>
      <c r="Q1234" s="16" t="s">
        <v>6254</v>
      </c>
      <c r="R1234" s="16" t="s">
        <v>6254</v>
      </c>
      <c r="S1234" s="16" t="s">
        <v>6255</v>
      </c>
      <c r="T1234" s="16" t="s">
        <v>6256</v>
      </c>
      <c r="U1234" s="23" t="s">
        <v>285</v>
      </c>
      <c r="V1234" s="23"/>
      <c r="W1234" s="23"/>
      <c r="X1234" s="22"/>
      <c r="Y1234" s="22"/>
      <c r="Z1234" s="22"/>
      <c r="AA1234" s="22"/>
      <c r="AB1234" s="10"/>
      <c r="AC1234" s="23"/>
      <c r="AD1234" s="22"/>
      <c r="AE1234" s="22"/>
      <c r="AF1234" s="22"/>
      <c r="AG1234" s="22"/>
      <c r="AH1234" s="22"/>
      <c r="AI1234" s="22"/>
      <c r="AJ1234" s="22"/>
      <c r="AK1234" s="22"/>
      <c r="AL1234" s="22"/>
      <c r="AM1234" s="22"/>
      <c r="AN1234" s="22"/>
      <c r="AO1234" s="22"/>
    </row>
    <row r="1235" ht="14.25" hidden="1" customHeight="1">
      <c r="A1235" s="26">
        <v>3697.0</v>
      </c>
      <c r="B1235" s="26">
        <v>3.0</v>
      </c>
      <c r="C1235" s="12" t="str">
        <f t="shared" si="1"/>
        <v>3697-03</v>
      </c>
      <c r="D1235" s="29">
        <v>43278.0</v>
      </c>
      <c r="E1235" s="14"/>
      <c r="F1235" s="23" t="s">
        <v>25</v>
      </c>
      <c r="G1235" s="16" t="s">
        <v>6257</v>
      </c>
      <c r="H1235" s="17">
        <v>1500000.0</v>
      </c>
      <c r="I1235" s="18" t="s">
        <v>660</v>
      </c>
      <c r="J1235" s="32"/>
      <c r="K1235" s="14" t="s">
        <v>6258</v>
      </c>
      <c r="L1235" s="20">
        <f t="shared" si="2"/>
        <v>42917</v>
      </c>
      <c r="M1235" s="20">
        <f t="shared" si="3"/>
        <v>43465</v>
      </c>
      <c r="N1235" s="29" t="s">
        <v>117</v>
      </c>
      <c r="O1235" s="58" t="s">
        <v>961</v>
      </c>
      <c r="P1235" s="23" t="s">
        <v>6259</v>
      </c>
      <c r="Q1235" s="16" t="s">
        <v>6260</v>
      </c>
      <c r="R1235" s="16" t="s">
        <v>1021</v>
      </c>
      <c r="S1235" s="16" t="s">
        <v>6261</v>
      </c>
      <c r="T1235" s="16" t="s">
        <v>6262</v>
      </c>
      <c r="U1235" s="23" t="s">
        <v>91</v>
      </c>
      <c r="V1235" s="23"/>
      <c r="W1235" s="23"/>
      <c r="X1235" s="22"/>
      <c r="Y1235" s="22"/>
      <c r="Z1235" s="22"/>
      <c r="AA1235" s="22"/>
      <c r="AB1235" s="23"/>
      <c r="AC1235" s="23"/>
      <c r="AD1235" s="22"/>
      <c r="AE1235" s="22"/>
      <c r="AF1235" s="22"/>
      <c r="AG1235" s="22"/>
      <c r="AH1235" s="22"/>
      <c r="AI1235" s="22"/>
      <c r="AJ1235" s="22"/>
      <c r="AK1235" s="22"/>
      <c r="AL1235" s="22"/>
      <c r="AM1235" s="22"/>
      <c r="AN1235" s="22"/>
      <c r="AO1235" s="22"/>
    </row>
    <row r="1236" ht="14.25" hidden="1" customHeight="1">
      <c r="A1236" s="37">
        <v>3698.0</v>
      </c>
      <c r="B1236" s="26">
        <v>1.0</v>
      </c>
      <c r="C1236" s="12" t="str">
        <f t="shared" si="1"/>
        <v>3698-01</v>
      </c>
      <c r="D1236" s="29">
        <v>43693.0</v>
      </c>
      <c r="E1236" s="14" t="s">
        <v>6263</v>
      </c>
      <c r="F1236" s="24" t="s">
        <v>25</v>
      </c>
      <c r="G1236" s="16" t="s">
        <v>6264</v>
      </c>
      <c r="H1236" s="17">
        <v>399420.0</v>
      </c>
      <c r="I1236" s="18" t="s">
        <v>97</v>
      </c>
      <c r="J1236" s="32">
        <v>46440.0</v>
      </c>
      <c r="K1236" s="15" t="s">
        <v>6265</v>
      </c>
      <c r="L1236" s="20">
        <f t="shared" si="2"/>
        <v>42658</v>
      </c>
      <c r="M1236" s="20">
        <f t="shared" si="3"/>
        <v>43752</v>
      </c>
      <c r="N1236" s="29" t="s">
        <v>186</v>
      </c>
      <c r="O1236" s="40" t="s">
        <v>187</v>
      </c>
      <c r="P1236" s="23"/>
      <c r="Q1236" s="16" t="s">
        <v>6266</v>
      </c>
      <c r="R1236" s="16" t="s">
        <v>43</v>
      </c>
      <c r="S1236" s="16" t="s">
        <v>6267</v>
      </c>
      <c r="T1236" s="16" t="s">
        <v>6268</v>
      </c>
      <c r="U1236" s="23" t="s">
        <v>46</v>
      </c>
      <c r="V1236" s="23"/>
      <c r="W1236" s="23"/>
      <c r="X1236" s="22"/>
      <c r="Y1236" s="22"/>
      <c r="Z1236" s="22"/>
      <c r="AA1236" s="22"/>
      <c r="AB1236" s="22"/>
      <c r="AC1236" s="23"/>
      <c r="AD1236" s="22"/>
      <c r="AE1236" s="22"/>
      <c r="AF1236" s="22"/>
      <c r="AG1236" s="22"/>
      <c r="AH1236" s="22"/>
      <c r="AI1236" s="22"/>
      <c r="AJ1236" s="22"/>
      <c r="AK1236" s="22"/>
      <c r="AL1236" s="22"/>
      <c r="AM1236" s="22"/>
      <c r="AN1236" s="22"/>
      <c r="AO1236" s="22"/>
    </row>
    <row r="1237" ht="14.25" hidden="1" customHeight="1">
      <c r="A1237" s="26">
        <v>3699.0</v>
      </c>
      <c r="B1237" s="26"/>
      <c r="C1237" s="12" t="str">
        <f t="shared" si="1"/>
        <v>3699</v>
      </c>
      <c r="D1237" s="29">
        <v>43063.0</v>
      </c>
      <c r="E1237" s="14"/>
      <c r="F1237" s="23" t="s">
        <v>25</v>
      </c>
      <c r="G1237" s="16" t="s">
        <v>6269</v>
      </c>
      <c r="H1237" s="17">
        <v>195917.0</v>
      </c>
      <c r="I1237" s="18" t="s">
        <v>97</v>
      </c>
      <c r="J1237" s="32"/>
      <c r="K1237" s="14" t="s">
        <v>6270</v>
      </c>
      <c r="L1237" s="20">
        <f t="shared" si="2"/>
        <v>43003</v>
      </c>
      <c r="M1237" s="20">
        <f t="shared" si="3"/>
        <v>43830</v>
      </c>
      <c r="N1237" s="29" t="s">
        <v>117</v>
      </c>
      <c r="O1237" s="18" t="s">
        <v>2436</v>
      </c>
      <c r="P1237" s="23" t="s">
        <v>6243</v>
      </c>
      <c r="Q1237" s="16" t="s">
        <v>6271</v>
      </c>
      <c r="R1237" s="16" t="s">
        <v>1096</v>
      </c>
      <c r="S1237" s="16" t="s">
        <v>6272</v>
      </c>
      <c r="T1237" s="16" t="s">
        <v>6273</v>
      </c>
      <c r="U1237" s="23" t="s">
        <v>83</v>
      </c>
      <c r="V1237" s="30"/>
      <c r="W1237" s="23"/>
      <c r="X1237" s="22"/>
      <c r="Y1237" s="22"/>
      <c r="Z1237" s="22"/>
      <c r="AA1237" s="22"/>
      <c r="AB1237" s="22"/>
      <c r="AC1237" s="23"/>
      <c r="AD1237" s="23"/>
      <c r="AE1237" s="23"/>
      <c r="AF1237" s="23"/>
      <c r="AG1237" s="23"/>
      <c r="AH1237" s="23"/>
      <c r="AI1237" s="23"/>
      <c r="AJ1237" s="23"/>
      <c r="AK1237" s="23"/>
      <c r="AL1237" s="23"/>
      <c r="AM1237" s="23"/>
      <c r="AN1237" s="23"/>
      <c r="AO1237" s="23"/>
    </row>
    <row r="1238" ht="14.25" hidden="1" customHeight="1">
      <c r="A1238" s="26">
        <v>3700.0</v>
      </c>
      <c r="B1238" s="26">
        <v>2.0</v>
      </c>
      <c r="C1238" s="12" t="str">
        <f t="shared" si="1"/>
        <v>3700-02</v>
      </c>
      <c r="D1238" s="13">
        <v>43528.0</v>
      </c>
      <c r="E1238" s="14"/>
      <c r="F1238" s="23" t="s">
        <v>25</v>
      </c>
      <c r="G1238" s="16" t="s">
        <v>6274</v>
      </c>
      <c r="H1238" s="17">
        <v>2155916.0</v>
      </c>
      <c r="I1238" s="18" t="s">
        <v>97</v>
      </c>
      <c r="J1238" s="32"/>
      <c r="K1238" s="14" t="s">
        <v>6275</v>
      </c>
      <c r="L1238" s="20">
        <f t="shared" si="2"/>
        <v>43009</v>
      </c>
      <c r="M1238" s="20">
        <f t="shared" si="3"/>
        <v>43831</v>
      </c>
      <c r="N1238" s="29" t="s">
        <v>117</v>
      </c>
      <c r="O1238" s="18" t="s">
        <v>164</v>
      </c>
      <c r="P1238" s="14" t="s">
        <v>753</v>
      </c>
      <c r="Q1238" s="16" t="s">
        <v>6140</v>
      </c>
      <c r="R1238" s="16" t="s">
        <v>3679</v>
      </c>
      <c r="S1238" s="16" t="s">
        <v>6140</v>
      </c>
      <c r="T1238" s="16" t="s">
        <v>6276</v>
      </c>
      <c r="U1238" s="23" t="s">
        <v>91</v>
      </c>
      <c r="V1238" s="23"/>
      <c r="W1238" s="23"/>
      <c r="X1238" s="22"/>
      <c r="Y1238" s="22"/>
      <c r="Z1238" s="22"/>
      <c r="AA1238" s="22"/>
      <c r="AB1238" s="22"/>
      <c r="AC1238" s="23"/>
      <c r="AD1238" s="22"/>
      <c r="AE1238" s="22"/>
      <c r="AF1238" s="22"/>
      <c r="AG1238" s="22"/>
      <c r="AH1238" s="22"/>
      <c r="AI1238" s="22"/>
      <c r="AJ1238" s="22"/>
      <c r="AK1238" s="22"/>
      <c r="AL1238" s="22"/>
      <c r="AM1238" s="22"/>
      <c r="AN1238" s="22"/>
      <c r="AO1238" s="22"/>
    </row>
    <row r="1239" ht="14.25" hidden="1" customHeight="1">
      <c r="A1239" s="26">
        <v>3701.0</v>
      </c>
      <c r="B1239" s="26"/>
      <c r="C1239" s="12" t="str">
        <f t="shared" si="1"/>
        <v>3701</v>
      </c>
      <c r="D1239" s="29">
        <v>43063.0</v>
      </c>
      <c r="E1239" s="14"/>
      <c r="F1239" s="15" t="s">
        <v>38</v>
      </c>
      <c r="G1239" s="16" t="s">
        <v>6277</v>
      </c>
      <c r="H1239" s="17">
        <v>105000.0</v>
      </c>
      <c r="I1239" s="18" t="s">
        <v>97</v>
      </c>
      <c r="J1239" s="32"/>
      <c r="K1239" s="14" t="s">
        <v>6278</v>
      </c>
      <c r="L1239" s="20">
        <f t="shared" si="2"/>
        <v>42907</v>
      </c>
      <c r="M1239" s="20">
        <f t="shared" si="3"/>
        <v>43314</v>
      </c>
      <c r="N1239" s="29" t="s">
        <v>117</v>
      </c>
      <c r="O1239" s="18" t="s">
        <v>164</v>
      </c>
      <c r="P1239" s="16" t="s">
        <v>6279</v>
      </c>
      <c r="Q1239" s="16" t="s">
        <v>6280</v>
      </c>
      <c r="R1239" s="16" t="s">
        <v>6281</v>
      </c>
      <c r="S1239" s="16" t="s">
        <v>4760</v>
      </c>
      <c r="T1239" s="16" t="s">
        <v>6282</v>
      </c>
      <c r="U1239" s="23" t="s">
        <v>83</v>
      </c>
      <c r="V1239" s="23"/>
      <c r="W1239" s="23"/>
      <c r="X1239" s="22"/>
      <c r="Y1239" s="22"/>
      <c r="Z1239" s="22"/>
      <c r="AA1239" s="22"/>
      <c r="AB1239" s="10"/>
      <c r="AC1239" s="23"/>
      <c r="AD1239" s="23"/>
      <c r="AE1239" s="23"/>
      <c r="AF1239" s="23"/>
      <c r="AG1239" s="23"/>
      <c r="AH1239" s="23"/>
      <c r="AI1239" s="23"/>
      <c r="AJ1239" s="23"/>
      <c r="AK1239" s="23"/>
      <c r="AL1239" s="23"/>
      <c r="AM1239" s="23"/>
      <c r="AN1239" s="23"/>
      <c r="AO1239" s="23"/>
    </row>
    <row r="1240" ht="14.25" customHeight="1">
      <c r="A1240" s="26">
        <v>3702.0</v>
      </c>
      <c r="B1240" s="26">
        <v>4.0</v>
      </c>
      <c r="C1240" s="12" t="str">
        <f t="shared" si="1"/>
        <v>3702-04</v>
      </c>
      <c r="D1240" s="29">
        <v>44496.0</v>
      </c>
      <c r="E1240" s="16">
        <v>3200375.0</v>
      </c>
      <c r="F1240" s="15" t="s">
        <v>38</v>
      </c>
      <c r="G1240" s="16" t="s">
        <v>6283</v>
      </c>
      <c r="H1240" s="17">
        <v>1765500.0</v>
      </c>
      <c r="I1240" s="18" t="s">
        <v>97</v>
      </c>
      <c r="J1240" s="32"/>
      <c r="K1240" s="103" t="s">
        <v>6284</v>
      </c>
      <c r="L1240" s="20">
        <f t="shared" si="2"/>
        <v>42979</v>
      </c>
      <c r="M1240" s="20">
        <f t="shared" si="3"/>
        <v>44561</v>
      </c>
      <c r="N1240" s="29" t="s">
        <v>117</v>
      </c>
      <c r="O1240" s="13" t="s">
        <v>1928</v>
      </c>
      <c r="P1240" s="23" t="s">
        <v>1929</v>
      </c>
      <c r="Q1240" s="16" t="s">
        <v>6285</v>
      </c>
      <c r="R1240" s="16" t="s">
        <v>6285</v>
      </c>
      <c r="S1240" s="16" t="s">
        <v>1929</v>
      </c>
      <c r="T1240" s="16" t="s">
        <v>6286</v>
      </c>
      <c r="U1240" s="23" t="s">
        <v>91</v>
      </c>
      <c r="V1240" s="23"/>
      <c r="W1240" s="23"/>
      <c r="X1240" s="22"/>
      <c r="Y1240" s="22"/>
      <c r="Z1240" s="22"/>
      <c r="AA1240" s="22"/>
      <c r="AB1240" s="24"/>
      <c r="AC1240" s="23"/>
      <c r="AD1240" s="23"/>
      <c r="AE1240" s="23"/>
      <c r="AF1240" s="23"/>
      <c r="AG1240" s="23"/>
      <c r="AH1240" s="23"/>
      <c r="AI1240" s="23"/>
      <c r="AJ1240" s="23"/>
      <c r="AK1240" s="23"/>
      <c r="AL1240" s="23"/>
      <c r="AM1240" s="23"/>
      <c r="AN1240" s="23"/>
      <c r="AO1240" s="23"/>
    </row>
    <row r="1241" ht="14.25" hidden="1" customHeight="1">
      <c r="A1241" s="26">
        <v>3703.0</v>
      </c>
      <c r="B1241" s="26">
        <v>2.0</v>
      </c>
      <c r="C1241" s="12" t="str">
        <f t="shared" si="1"/>
        <v>3703-02</v>
      </c>
      <c r="D1241" s="29">
        <v>43347.0</v>
      </c>
      <c r="E1241" s="14" t="s">
        <v>6287</v>
      </c>
      <c r="F1241" s="15" t="s">
        <v>25</v>
      </c>
      <c r="G1241" s="16" t="s">
        <v>6288</v>
      </c>
      <c r="H1241" s="17">
        <v>3402000.0</v>
      </c>
      <c r="I1241" s="18" t="s">
        <v>27</v>
      </c>
      <c r="J1241" s="32"/>
      <c r="K1241" s="14" t="s">
        <v>6289</v>
      </c>
      <c r="L1241" s="20">
        <f t="shared" si="2"/>
        <v>42370</v>
      </c>
      <c r="M1241" s="20">
        <f t="shared" si="3"/>
        <v>43465</v>
      </c>
      <c r="N1241" s="29" t="s">
        <v>29</v>
      </c>
      <c r="O1241" s="13" t="s">
        <v>3524</v>
      </c>
      <c r="P1241" s="23" t="s">
        <v>6290</v>
      </c>
      <c r="Q1241" s="16" t="s">
        <v>6291</v>
      </c>
      <c r="R1241" s="16" t="s">
        <v>6292</v>
      </c>
      <c r="S1241" s="16" t="s">
        <v>6293</v>
      </c>
      <c r="T1241" s="16" t="s">
        <v>6294</v>
      </c>
      <c r="U1241" s="23" t="s">
        <v>74</v>
      </c>
      <c r="V1241" s="23"/>
      <c r="W1241" s="23"/>
      <c r="X1241" s="22"/>
      <c r="Y1241" s="22"/>
      <c r="Z1241" s="22"/>
      <c r="AA1241" s="22"/>
      <c r="AB1241" s="22"/>
      <c r="AC1241" s="23"/>
      <c r="AD1241" s="23"/>
      <c r="AE1241" s="23"/>
      <c r="AF1241" s="23"/>
      <c r="AG1241" s="23"/>
      <c r="AH1241" s="23"/>
      <c r="AI1241" s="23"/>
      <c r="AJ1241" s="23"/>
      <c r="AK1241" s="23"/>
      <c r="AL1241" s="23"/>
      <c r="AM1241" s="23"/>
      <c r="AN1241" s="23"/>
      <c r="AO1241" s="23"/>
    </row>
    <row r="1242" ht="14.25" customHeight="1">
      <c r="A1242" s="26">
        <v>3704.0</v>
      </c>
      <c r="B1242" s="26">
        <v>2.0</v>
      </c>
      <c r="C1242" s="12" t="str">
        <f t="shared" si="1"/>
        <v>3704-02</v>
      </c>
      <c r="D1242" s="29">
        <v>44174.0</v>
      </c>
      <c r="E1242" s="14" t="s">
        <v>6295</v>
      </c>
      <c r="F1242" s="15" t="s">
        <v>38</v>
      </c>
      <c r="G1242" s="16" t="s">
        <v>6296</v>
      </c>
      <c r="H1242" s="17">
        <v>6.6164E7</v>
      </c>
      <c r="I1242" s="18" t="s">
        <v>5666</v>
      </c>
      <c r="J1242" s="32"/>
      <c r="K1242" s="14" t="s">
        <v>6297</v>
      </c>
      <c r="L1242" s="20">
        <f t="shared" si="2"/>
        <v>42736</v>
      </c>
      <c r="M1242" s="20">
        <f t="shared" si="3"/>
        <v>44743</v>
      </c>
      <c r="N1242" s="29" t="s">
        <v>29</v>
      </c>
      <c r="O1242" s="13" t="s">
        <v>3958</v>
      </c>
      <c r="P1242" s="23" t="s">
        <v>6298</v>
      </c>
      <c r="Q1242" s="16" t="s">
        <v>6299</v>
      </c>
      <c r="R1242" s="16" t="s">
        <v>2213</v>
      </c>
      <c r="S1242" s="16" t="s">
        <v>6300</v>
      </c>
      <c r="T1242" s="16" t="s">
        <v>6301</v>
      </c>
      <c r="U1242" s="23" t="s">
        <v>91</v>
      </c>
      <c r="V1242" s="23"/>
      <c r="W1242" s="23"/>
      <c r="X1242" s="22"/>
      <c r="Y1242" s="22"/>
      <c r="Z1242" s="22"/>
      <c r="AA1242" s="22"/>
      <c r="AB1242" s="23"/>
      <c r="AC1242" s="23"/>
      <c r="AD1242" s="23"/>
      <c r="AE1242" s="23"/>
      <c r="AF1242" s="23"/>
      <c r="AG1242" s="23"/>
      <c r="AH1242" s="23"/>
      <c r="AI1242" s="23"/>
      <c r="AJ1242" s="23"/>
      <c r="AK1242" s="23"/>
      <c r="AL1242" s="23"/>
      <c r="AM1242" s="23"/>
      <c r="AN1242" s="23"/>
      <c r="AO1242" s="23"/>
    </row>
    <row r="1243" ht="14.25" hidden="1" customHeight="1">
      <c r="A1243" s="37">
        <v>3705.0</v>
      </c>
      <c r="B1243" s="26">
        <v>1.0</v>
      </c>
      <c r="C1243" s="12" t="str">
        <f t="shared" si="1"/>
        <v>3705-01</v>
      </c>
      <c r="D1243" s="29">
        <v>43074.0</v>
      </c>
      <c r="E1243" s="14"/>
      <c r="F1243" s="15" t="s">
        <v>25</v>
      </c>
      <c r="G1243" s="16" t="s">
        <v>6302</v>
      </c>
      <c r="H1243" s="17">
        <v>1663400.0</v>
      </c>
      <c r="I1243" s="18" t="s">
        <v>97</v>
      </c>
      <c r="J1243" s="32"/>
      <c r="K1243" s="15" t="s">
        <v>6303</v>
      </c>
      <c r="L1243" s="20">
        <f t="shared" si="2"/>
        <v>43010</v>
      </c>
      <c r="M1243" s="20">
        <f t="shared" si="3"/>
        <v>43739</v>
      </c>
      <c r="N1243" s="29" t="s">
        <v>186</v>
      </c>
      <c r="O1243" s="40" t="s">
        <v>187</v>
      </c>
      <c r="P1243" s="23"/>
      <c r="Q1243" s="16" t="s">
        <v>6304</v>
      </c>
      <c r="R1243" s="16" t="s">
        <v>4571</v>
      </c>
      <c r="S1243" s="16" t="s">
        <v>6305</v>
      </c>
      <c r="T1243" s="16" t="s">
        <v>6306</v>
      </c>
      <c r="U1243" s="23" t="s">
        <v>91</v>
      </c>
      <c r="V1243" s="23"/>
      <c r="W1243" s="23"/>
      <c r="X1243" s="22"/>
      <c r="Y1243" s="22"/>
      <c r="Z1243" s="22"/>
      <c r="AA1243" s="22"/>
      <c r="AB1243" s="22"/>
      <c r="AC1243" s="23"/>
      <c r="AD1243" s="23"/>
      <c r="AE1243" s="23"/>
      <c r="AF1243" s="23"/>
      <c r="AG1243" s="23"/>
      <c r="AH1243" s="23"/>
      <c r="AI1243" s="23"/>
      <c r="AJ1243" s="23"/>
      <c r="AK1243" s="23"/>
      <c r="AL1243" s="23"/>
      <c r="AM1243" s="23"/>
      <c r="AN1243" s="23"/>
      <c r="AO1243" s="23"/>
    </row>
    <row r="1244" ht="14.25" hidden="1" customHeight="1">
      <c r="A1244" s="26">
        <v>3706.0</v>
      </c>
      <c r="B1244" s="26">
        <v>1.0</v>
      </c>
      <c r="C1244" s="12" t="str">
        <f t="shared" si="1"/>
        <v>3706-01</v>
      </c>
      <c r="D1244" s="29">
        <v>43440.0</v>
      </c>
      <c r="E1244" s="14"/>
      <c r="F1244" s="23" t="s">
        <v>25</v>
      </c>
      <c r="G1244" s="16" t="s">
        <v>6307</v>
      </c>
      <c r="H1244" s="17">
        <v>780000.0</v>
      </c>
      <c r="I1244" s="18" t="s">
        <v>97</v>
      </c>
      <c r="J1244" s="32"/>
      <c r="K1244" s="14" t="s">
        <v>6308</v>
      </c>
      <c r="L1244" s="20">
        <f t="shared" si="2"/>
        <v>43027</v>
      </c>
      <c r="M1244" s="20">
        <f t="shared" si="3"/>
        <v>43830</v>
      </c>
      <c r="N1244" s="29" t="s">
        <v>117</v>
      </c>
      <c r="O1244" s="18" t="s">
        <v>2436</v>
      </c>
      <c r="P1244" s="23" t="s">
        <v>6309</v>
      </c>
      <c r="Q1244" s="16" t="s">
        <v>6310</v>
      </c>
      <c r="R1244" s="16" t="s">
        <v>6175</v>
      </c>
      <c r="S1244" s="16" t="s">
        <v>6311</v>
      </c>
      <c r="T1244" s="16" t="s">
        <v>6312</v>
      </c>
      <c r="U1244" s="23" t="s">
        <v>83</v>
      </c>
      <c r="V1244" s="23"/>
      <c r="W1244" s="23"/>
      <c r="X1244" s="2"/>
      <c r="Y1244" s="22"/>
      <c r="Z1244" s="22"/>
      <c r="AA1244" s="22"/>
      <c r="AB1244" s="22"/>
      <c r="AC1244" s="23"/>
      <c r="AD1244" s="23"/>
      <c r="AE1244" s="23"/>
      <c r="AF1244" s="23"/>
      <c r="AG1244" s="23"/>
      <c r="AH1244" s="23"/>
      <c r="AI1244" s="23"/>
      <c r="AJ1244" s="23"/>
      <c r="AK1244" s="23"/>
      <c r="AL1244" s="23"/>
      <c r="AM1244" s="23"/>
      <c r="AN1244" s="23"/>
      <c r="AO1244" s="23"/>
    </row>
    <row r="1245" ht="14.25" hidden="1" customHeight="1">
      <c r="A1245" s="26">
        <v>3707.0</v>
      </c>
      <c r="B1245" s="26"/>
      <c r="C1245" s="12" t="str">
        <f t="shared" si="1"/>
        <v>3707</v>
      </c>
      <c r="D1245" s="29">
        <v>43077.0</v>
      </c>
      <c r="E1245" s="14"/>
      <c r="F1245" s="15" t="s">
        <v>38</v>
      </c>
      <c r="G1245" s="16" t="s">
        <v>6313</v>
      </c>
      <c r="H1245" s="17">
        <v>5480000.0</v>
      </c>
      <c r="I1245" s="18" t="s">
        <v>27</v>
      </c>
      <c r="J1245" s="32"/>
      <c r="K1245" s="14" t="s">
        <v>6314</v>
      </c>
      <c r="L1245" s="20">
        <f t="shared" si="2"/>
        <v>43054</v>
      </c>
      <c r="M1245" s="20">
        <f t="shared" si="3"/>
        <v>44196</v>
      </c>
      <c r="N1245" s="29" t="s">
        <v>117</v>
      </c>
      <c r="O1245" s="58" t="s">
        <v>961</v>
      </c>
      <c r="P1245" s="15" t="s">
        <v>6315</v>
      </c>
      <c r="Q1245" s="16" t="s">
        <v>6316</v>
      </c>
      <c r="R1245" s="16" t="s">
        <v>1220</v>
      </c>
      <c r="S1245" s="16" t="s">
        <v>5989</v>
      </c>
      <c r="T1245" s="16" t="s">
        <v>6317</v>
      </c>
      <c r="U1245" s="23" t="s">
        <v>83</v>
      </c>
      <c r="V1245" s="23"/>
      <c r="W1245" s="23"/>
      <c r="X1245" s="22"/>
      <c r="Y1245" s="22"/>
      <c r="Z1245" s="22"/>
      <c r="AA1245" s="22"/>
      <c r="AB1245" s="23"/>
      <c r="AC1245" s="23"/>
      <c r="AD1245" s="23"/>
      <c r="AE1245" s="23"/>
      <c r="AF1245" s="23"/>
      <c r="AG1245" s="23"/>
      <c r="AH1245" s="23"/>
      <c r="AI1245" s="23"/>
      <c r="AJ1245" s="23"/>
      <c r="AK1245" s="23"/>
      <c r="AL1245" s="23"/>
      <c r="AM1245" s="23"/>
      <c r="AN1245" s="23"/>
      <c r="AO1245" s="23"/>
    </row>
    <row r="1246" ht="14.25" hidden="1" customHeight="1">
      <c r="A1246" s="26">
        <v>3708.0</v>
      </c>
      <c r="B1246" s="26"/>
      <c r="C1246" s="12" t="str">
        <f t="shared" si="1"/>
        <v>3708</v>
      </c>
      <c r="D1246" s="29">
        <v>43077.0</v>
      </c>
      <c r="E1246" s="14"/>
      <c r="F1246" s="15" t="s">
        <v>38</v>
      </c>
      <c r="G1246" s="16" t="s">
        <v>6318</v>
      </c>
      <c r="H1246" s="17">
        <v>130000.0</v>
      </c>
      <c r="I1246" s="18" t="s">
        <v>97</v>
      </c>
      <c r="J1246" s="32"/>
      <c r="K1246" s="14" t="s">
        <v>6319</v>
      </c>
      <c r="L1246" s="20">
        <f t="shared" si="2"/>
        <v>42912</v>
      </c>
      <c r="M1246" s="20">
        <f t="shared" si="3"/>
        <v>43100</v>
      </c>
      <c r="N1246" s="29" t="s">
        <v>117</v>
      </c>
      <c r="O1246" s="13" t="s">
        <v>1928</v>
      </c>
      <c r="P1246" s="23" t="s">
        <v>1929</v>
      </c>
      <c r="Q1246" s="16" t="s">
        <v>3775</v>
      </c>
      <c r="R1246" s="16" t="s">
        <v>3775</v>
      </c>
      <c r="S1246" s="16" t="s">
        <v>1929</v>
      </c>
      <c r="T1246" s="16" t="s">
        <v>6320</v>
      </c>
      <c r="U1246" s="23" t="s">
        <v>91</v>
      </c>
      <c r="V1246" s="23"/>
      <c r="W1246" s="23"/>
      <c r="X1246" s="22"/>
      <c r="Y1246" s="22"/>
      <c r="Z1246" s="22"/>
      <c r="AA1246" s="22"/>
      <c r="AB1246" s="23"/>
      <c r="AC1246" s="25"/>
      <c r="AD1246" s="23"/>
      <c r="AE1246" s="23"/>
      <c r="AF1246" s="23"/>
      <c r="AG1246" s="23"/>
      <c r="AH1246" s="23"/>
      <c r="AI1246" s="23"/>
      <c r="AJ1246" s="23"/>
      <c r="AK1246" s="23"/>
      <c r="AL1246" s="23"/>
      <c r="AM1246" s="23"/>
      <c r="AN1246" s="23"/>
      <c r="AO1246" s="23"/>
    </row>
    <row r="1247" ht="14.25" hidden="1" customHeight="1">
      <c r="A1247" s="26">
        <v>3709.0</v>
      </c>
      <c r="B1247" s="26">
        <v>1.0</v>
      </c>
      <c r="C1247" s="12" t="str">
        <f t="shared" si="1"/>
        <v>3709-01</v>
      </c>
      <c r="D1247" s="29">
        <v>43175.0</v>
      </c>
      <c r="E1247" s="14"/>
      <c r="F1247" s="15" t="s">
        <v>38</v>
      </c>
      <c r="G1247" s="16" t="s">
        <v>6321</v>
      </c>
      <c r="H1247" s="17">
        <v>266000.0</v>
      </c>
      <c r="I1247" s="18" t="s">
        <v>97</v>
      </c>
      <c r="J1247" s="32"/>
      <c r="K1247" s="14" t="s">
        <v>6322</v>
      </c>
      <c r="L1247" s="20">
        <f t="shared" si="2"/>
        <v>42736</v>
      </c>
      <c r="M1247" s="20">
        <f t="shared" si="3"/>
        <v>43220</v>
      </c>
      <c r="N1247" s="29" t="s">
        <v>117</v>
      </c>
      <c r="O1247" s="13" t="s">
        <v>1928</v>
      </c>
      <c r="P1247" s="23" t="s">
        <v>1929</v>
      </c>
      <c r="Q1247" s="16" t="s">
        <v>6323</v>
      </c>
      <c r="R1247" s="16" t="s">
        <v>6324</v>
      </c>
      <c r="S1247" s="16" t="s">
        <v>1929</v>
      </c>
      <c r="T1247" s="16" t="s">
        <v>6325</v>
      </c>
      <c r="U1247" s="23" t="s">
        <v>91</v>
      </c>
      <c r="V1247" s="23"/>
      <c r="W1247" s="23"/>
      <c r="X1247" s="23"/>
      <c r="Y1247" s="23"/>
      <c r="Z1247" s="23"/>
      <c r="AA1247" s="23"/>
      <c r="AB1247" s="22"/>
      <c r="AC1247" s="25"/>
      <c r="AD1247" s="23"/>
      <c r="AE1247" s="23"/>
      <c r="AF1247" s="23"/>
      <c r="AG1247" s="23"/>
      <c r="AH1247" s="23"/>
      <c r="AI1247" s="23"/>
      <c r="AJ1247" s="23"/>
      <c r="AK1247" s="23"/>
      <c r="AL1247" s="23"/>
      <c r="AM1247" s="23"/>
      <c r="AN1247" s="23"/>
      <c r="AO1247" s="23"/>
    </row>
    <row r="1248" ht="14.25" customHeight="1">
      <c r="A1248" s="26">
        <v>3710.0</v>
      </c>
      <c r="B1248" s="26">
        <v>6.0</v>
      </c>
      <c r="C1248" s="12" t="str">
        <f t="shared" si="1"/>
        <v>3710-06</v>
      </c>
      <c r="D1248" s="29">
        <v>44473.0</v>
      </c>
      <c r="E1248" s="14" t="s">
        <v>6326</v>
      </c>
      <c r="F1248" s="15" t="s">
        <v>25</v>
      </c>
      <c r="G1248" s="16" t="s">
        <v>6327</v>
      </c>
      <c r="H1248" s="17">
        <v>5888112.0</v>
      </c>
      <c r="I1248" s="18" t="s">
        <v>27</v>
      </c>
      <c r="J1248" s="32"/>
      <c r="K1248" s="14" t="s">
        <v>6328</v>
      </c>
      <c r="L1248" s="20">
        <f t="shared" si="2"/>
        <v>42826</v>
      </c>
      <c r="M1248" s="20">
        <f t="shared" si="3"/>
        <v>44833</v>
      </c>
      <c r="N1248" s="29" t="s">
        <v>29</v>
      </c>
      <c r="O1248" s="13" t="s">
        <v>30</v>
      </c>
      <c r="P1248" s="23" t="s">
        <v>1555</v>
      </c>
      <c r="Q1248" s="16" t="s">
        <v>6329</v>
      </c>
      <c r="R1248" s="16" t="s">
        <v>987</v>
      </c>
      <c r="S1248" s="16" t="s">
        <v>6330</v>
      </c>
      <c r="T1248" s="16" t="s">
        <v>6331</v>
      </c>
      <c r="U1248" s="23" t="s">
        <v>683</v>
      </c>
      <c r="V1248" s="23"/>
      <c r="W1248" s="23"/>
      <c r="X1248" s="23"/>
      <c r="Y1248" s="23"/>
      <c r="Z1248" s="23"/>
      <c r="AA1248" s="23"/>
      <c r="AB1248" s="23"/>
      <c r="AC1248" s="22"/>
      <c r="AD1248" s="23"/>
      <c r="AE1248" s="23"/>
      <c r="AF1248" s="23"/>
      <c r="AG1248" s="23"/>
      <c r="AH1248" s="23"/>
      <c r="AI1248" s="23"/>
      <c r="AJ1248" s="23"/>
      <c r="AK1248" s="23"/>
      <c r="AL1248" s="23"/>
      <c r="AM1248" s="23"/>
      <c r="AN1248" s="23"/>
      <c r="AO1248" s="23"/>
    </row>
    <row r="1249" ht="14.25" hidden="1" customHeight="1">
      <c r="A1249" s="37">
        <v>3711.0</v>
      </c>
      <c r="B1249" s="26"/>
      <c r="C1249" s="12" t="str">
        <f t="shared" si="1"/>
        <v>3711</v>
      </c>
      <c r="D1249" s="29">
        <v>43081.0</v>
      </c>
      <c r="E1249" s="14" t="s">
        <v>6332</v>
      </c>
      <c r="F1249" s="15" t="s">
        <v>38</v>
      </c>
      <c r="G1249" s="16" t="s">
        <v>6333</v>
      </c>
      <c r="H1249" s="17">
        <v>39638.0</v>
      </c>
      <c r="I1249" s="18" t="s">
        <v>97</v>
      </c>
      <c r="J1249" s="32">
        <v>9902.0</v>
      </c>
      <c r="K1249" s="15" t="s">
        <v>6334</v>
      </c>
      <c r="L1249" s="20">
        <f t="shared" si="2"/>
        <v>42979</v>
      </c>
      <c r="M1249" s="20">
        <f t="shared" si="3"/>
        <v>44074</v>
      </c>
      <c r="N1249" s="29" t="s">
        <v>186</v>
      </c>
      <c r="O1249" s="40" t="s">
        <v>187</v>
      </c>
      <c r="P1249" s="23"/>
      <c r="Q1249" s="16" t="s">
        <v>6335</v>
      </c>
      <c r="R1249" s="23" t="s">
        <v>43</v>
      </c>
      <c r="S1249" s="16" t="s">
        <v>6335</v>
      </c>
      <c r="T1249" s="16" t="s">
        <v>6336</v>
      </c>
      <c r="U1249" s="23" t="s">
        <v>46</v>
      </c>
      <c r="V1249" s="23"/>
      <c r="W1249" s="23"/>
      <c r="X1249" s="23"/>
      <c r="Y1249" s="23"/>
      <c r="Z1249" s="23"/>
      <c r="AA1249" s="23"/>
      <c r="AB1249" s="22"/>
      <c r="AC1249" s="22"/>
      <c r="AD1249" s="23"/>
      <c r="AE1249" s="23"/>
      <c r="AF1249" s="23"/>
      <c r="AG1249" s="23"/>
      <c r="AH1249" s="23"/>
      <c r="AI1249" s="23"/>
      <c r="AJ1249" s="23"/>
      <c r="AK1249" s="23"/>
      <c r="AL1249" s="23"/>
      <c r="AM1249" s="23"/>
      <c r="AN1249" s="23"/>
      <c r="AO1249" s="23"/>
    </row>
    <row r="1250" ht="14.25" hidden="1" customHeight="1">
      <c r="A1250" s="37">
        <v>3712.0</v>
      </c>
      <c r="B1250" s="26"/>
      <c r="C1250" s="12" t="str">
        <f t="shared" si="1"/>
        <v>3712</v>
      </c>
      <c r="D1250" s="29">
        <v>43081.0</v>
      </c>
      <c r="E1250" s="14" t="s">
        <v>6337</v>
      </c>
      <c r="F1250" s="15" t="s">
        <v>38</v>
      </c>
      <c r="G1250" s="16" t="s">
        <v>6338</v>
      </c>
      <c r="H1250" s="17">
        <v>20160.0</v>
      </c>
      <c r="I1250" s="18" t="s">
        <v>97</v>
      </c>
      <c r="J1250" s="32">
        <v>5040.0</v>
      </c>
      <c r="K1250" s="15" t="s">
        <v>6334</v>
      </c>
      <c r="L1250" s="20">
        <f t="shared" si="2"/>
        <v>42979</v>
      </c>
      <c r="M1250" s="20">
        <f t="shared" si="3"/>
        <v>44074</v>
      </c>
      <c r="N1250" s="29" t="s">
        <v>186</v>
      </c>
      <c r="O1250" s="40" t="s">
        <v>187</v>
      </c>
      <c r="P1250" s="23"/>
      <c r="Q1250" s="16" t="s">
        <v>6339</v>
      </c>
      <c r="R1250" s="23" t="s">
        <v>43</v>
      </c>
      <c r="S1250" s="16" t="s">
        <v>6339</v>
      </c>
      <c r="T1250" s="16" t="s">
        <v>6340</v>
      </c>
      <c r="U1250" s="23" t="s">
        <v>46</v>
      </c>
      <c r="V1250" s="23"/>
      <c r="W1250" s="23"/>
      <c r="X1250" s="23"/>
      <c r="Y1250" s="22"/>
      <c r="Z1250" s="22"/>
      <c r="AA1250" s="22"/>
      <c r="AB1250" s="23"/>
      <c r="AC1250" s="22"/>
      <c r="AD1250" s="22"/>
      <c r="AE1250" s="22"/>
      <c r="AF1250" s="22"/>
      <c r="AG1250" s="22"/>
      <c r="AH1250" s="22"/>
      <c r="AI1250" s="22"/>
      <c r="AJ1250" s="22"/>
      <c r="AK1250" s="22"/>
      <c r="AL1250" s="22"/>
      <c r="AM1250" s="22"/>
      <c r="AN1250" s="22"/>
      <c r="AO1250" s="22"/>
    </row>
    <row r="1251" ht="14.25" hidden="1" customHeight="1">
      <c r="A1251" s="26">
        <v>3714.0</v>
      </c>
      <c r="B1251" s="26"/>
      <c r="C1251" s="12" t="str">
        <f t="shared" si="1"/>
        <v>3714</v>
      </c>
      <c r="D1251" s="29">
        <v>43087.0</v>
      </c>
      <c r="E1251" s="14"/>
      <c r="F1251" s="15" t="s">
        <v>25</v>
      </c>
      <c r="G1251" s="16" t="s">
        <v>6341</v>
      </c>
      <c r="H1251" s="17">
        <v>2869677.0</v>
      </c>
      <c r="I1251" s="18" t="s">
        <v>27</v>
      </c>
      <c r="J1251" s="32"/>
      <c r="K1251" s="14" t="s">
        <v>6342</v>
      </c>
      <c r="L1251" s="20">
        <f t="shared" si="2"/>
        <v>42186</v>
      </c>
      <c r="M1251" s="20">
        <f t="shared" si="3"/>
        <v>43100</v>
      </c>
      <c r="N1251" s="29" t="s">
        <v>117</v>
      </c>
      <c r="O1251" s="13" t="s">
        <v>231</v>
      </c>
      <c r="P1251" s="14" t="s">
        <v>231</v>
      </c>
      <c r="Q1251" s="22" t="s">
        <v>712</v>
      </c>
      <c r="R1251" s="22" t="s">
        <v>712</v>
      </c>
      <c r="S1251" s="22" t="s">
        <v>6343</v>
      </c>
      <c r="T1251" s="16" t="s">
        <v>6344</v>
      </c>
      <c r="U1251" s="23" t="s">
        <v>91</v>
      </c>
      <c r="V1251" s="23"/>
      <c r="W1251" s="23"/>
      <c r="X1251" s="23"/>
      <c r="Y1251" s="23"/>
      <c r="Z1251" s="23"/>
      <c r="AA1251" s="23"/>
      <c r="AB1251" s="22"/>
      <c r="AC1251" s="23"/>
      <c r="AD1251" s="23"/>
      <c r="AE1251" s="23"/>
      <c r="AF1251" s="23"/>
      <c r="AG1251" s="23"/>
      <c r="AH1251" s="23"/>
      <c r="AI1251" s="23"/>
      <c r="AJ1251" s="23"/>
      <c r="AK1251" s="23"/>
      <c r="AL1251" s="23"/>
      <c r="AM1251" s="23"/>
      <c r="AN1251" s="23"/>
      <c r="AO1251" s="23"/>
    </row>
    <row r="1252" ht="14.25" hidden="1" customHeight="1">
      <c r="A1252" s="26">
        <v>3715.0</v>
      </c>
      <c r="B1252" s="26">
        <v>1.0</v>
      </c>
      <c r="C1252" s="12" t="str">
        <f t="shared" si="1"/>
        <v>3715-01</v>
      </c>
      <c r="D1252" s="29">
        <v>43300.0</v>
      </c>
      <c r="E1252" s="14"/>
      <c r="F1252" s="15" t="s">
        <v>25</v>
      </c>
      <c r="G1252" s="16" t="s">
        <v>6345</v>
      </c>
      <c r="H1252" s="17">
        <v>280000.0</v>
      </c>
      <c r="I1252" s="18" t="s">
        <v>97</v>
      </c>
      <c r="J1252" s="32"/>
      <c r="K1252" s="14" t="s">
        <v>6346</v>
      </c>
      <c r="L1252" s="20">
        <f t="shared" si="2"/>
        <v>42922</v>
      </c>
      <c r="M1252" s="20">
        <f t="shared" si="3"/>
        <v>43465</v>
      </c>
      <c r="N1252" s="29" t="s">
        <v>117</v>
      </c>
      <c r="O1252" s="18" t="s">
        <v>164</v>
      </c>
      <c r="P1252" s="15" t="s">
        <v>753</v>
      </c>
      <c r="Q1252" s="16" t="s">
        <v>6347</v>
      </c>
      <c r="R1252" s="16" t="s">
        <v>6348</v>
      </c>
      <c r="S1252" s="16" t="s">
        <v>6349</v>
      </c>
      <c r="T1252" s="16" t="s">
        <v>6350</v>
      </c>
      <c r="U1252" s="23" t="s">
        <v>285</v>
      </c>
      <c r="V1252" s="23"/>
      <c r="W1252" s="23"/>
      <c r="X1252" s="23"/>
      <c r="Y1252" s="23"/>
      <c r="Z1252" s="23"/>
      <c r="AA1252" s="23"/>
      <c r="AB1252" s="22"/>
      <c r="AC1252" s="23"/>
      <c r="AD1252" s="23"/>
      <c r="AE1252" s="23"/>
      <c r="AF1252" s="23"/>
      <c r="AG1252" s="23"/>
      <c r="AH1252" s="23"/>
      <c r="AI1252" s="23"/>
      <c r="AJ1252" s="23"/>
      <c r="AK1252" s="23"/>
      <c r="AL1252" s="23"/>
      <c r="AM1252" s="23"/>
      <c r="AN1252" s="23"/>
      <c r="AO1252" s="23"/>
    </row>
    <row r="1253" ht="14.25" hidden="1" customHeight="1">
      <c r="A1253" s="26">
        <v>3716.0</v>
      </c>
      <c r="B1253" s="26">
        <v>2.0</v>
      </c>
      <c r="C1253" s="12" t="str">
        <f t="shared" si="1"/>
        <v>3716-02</v>
      </c>
      <c r="D1253" s="29">
        <v>43452.0</v>
      </c>
      <c r="E1253" s="14"/>
      <c r="F1253" s="15" t="s">
        <v>25</v>
      </c>
      <c r="G1253" s="16" t="s">
        <v>6351</v>
      </c>
      <c r="H1253" s="17">
        <v>300000.0</v>
      </c>
      <c r="I1253" s="18" t="s">
        <v>97</v>
      </c>
      <c r="J1253" s="32"/>
      <c r="K1253" s="14" t="s">
        <v>6352</v>
      </c>
      <c r="L1253" s="20">
        <f t="shared" si="2"/>
        <v>43039</v>
      </c>
      <c r="M1253" s="20">
        <f t="shared" si="3"/>
        <v>43555</v>
      </c>
      <c r="N1253" s="29" t="s">
        <v>117</v>
      </c>
      <c r="O1253" s="13" t="s">
        <v>2436</v>
      </c>
      <c r="P1253" s="15" t="s">
        <v>6353</v>
      </c>
      <c r="Q1253" s="16" t="s">
        <v>6354</v>
      </c>
      <c r="R1253" s="16" t="s">
        <v>2220</v>
      </c>
      <c r="S1253" s="16" t="s">
        <v>6355</v>
      </c>
      <c r="T1253" s="16" t="s">
        <v>6356</v>
      </c>
      <c r="U1253" s="23" t="s">
        <v>83</v>
      </c>
      <c r="V1253" s="30"/>
      <c r="W1253" s="23"/>
      <c r="X1253" s="23"/>
      <c r="Y1253" s="23"/>
      <c r="Z1253" s="23"/>
      <c r="AA1253" s="23"/>
      <c r="AB1253" s="10"/>
      <c r="AC1253" s="23"/>
      <c r="AD1253" s="23"/>
      <c r="AE1253" s="23"/>
      <c r="AF1253" s="23"/>
      <c r="AG1253" s="23"/>
      <c r="AH1253" s="23"/>
      <c r="AI1253" s="23"/>
      <c r="AJ1253" s="23"/>
      <c r="AK1253" s="23"/>
      <c r="AL1253" s="23"/>
      <c r="AM1253" s="23"/>
      <c r="AN1253" s="23"/>
      <c r="AO1253" s="23"/>
    </row>
    <row r="1254" ht="14.25" hidden="1" customHeight="1">
      <c r="A1254" s="37">
        <v>3717.0</v>
      </c>
      <c r="B1254" s="26"/>
      <c r="C1254" s="12" t="str">
        <f t="shared" si="1"/>
        <v>3717</v>
      </c>
      <c r="D1254" s="29">
        <v>43089.0</v>
      </c>
      <c r="E1254" s="14" t="s">
        <v>6357</v>
      </c>
      <c r="F1254" s="15" t="s">
        <v>25</v>
      </c>
      <c r="G1254" s="16" t="s">
        <v>6358</v>
      </c>
      <c r="H1254" s="17">
        <v>1984100.0</v>
      </c>
      <c r="I1254" s="104" t="s">
        <v>97</v>
      </c>
      <c r="J1254" s="32"/>
      <c r="K1254" s="15" t="s">
        <v>6359</v>
      </c>
      <c r="L1254" s="20">
        <f t="shared" si="2"/>
        <v>42916</v>
      </c>
      <c r="M1254" s="20">
        <f t="shared" si="3"/>
        <v>43646</v>
      </c>
      <c r="N1254" s="29" t="s">
        <v>186</v>
      </c>
      <c r="O1254" s="40" t="s">
        <v>187</v>
      </c>
      <c r="P1254" s="23"/>
      <c r="Q1254" s="16" t="s">
        <v>6360</v>
      </c>
      <c r="R1254" s="16" t="s">
        <v>213</v>
      </c>
      <c r="S1254" s="16" t="s">
        <v>6361</v>
      </c>
      <c r="T1254" s="16" t="s">
        <v>6362</v>
      </c>
      <c r="U1254" s="23" t="s">
        <v>83</v>
      </c>
      <c r="V1254" s="23"/>
      <c r="W1254" s="23"/>
      <c r="X1254" s="23"/>
      <c r="Y1254" s="23"/>
      <c r="Z1254" s="23"/>
      <c r="AA1254" s="23"/>
      <c r="AB1254" s="22"/>
      <c r="AC1254" s="23"/>
      <c r="AD1254" s="22"/>
      <c r="AE1254" s="22"/>
      <c r="AF1254" s="22"/>
      <c r="AG1254" s="22"/>
      <c r="AH1254" s="22"/>
      <c r="AI1254" s="22"/>
      <c r="AJ1254" s="22"/>
      <c r="AK1254" s="22"/>
      <c r="AL1254" s="22"/>
      <c r="AM1254" s="22"/>
      <c r="AN1254" s="22"/>
      <c r="AO1254" s="22"/>
    </row>
    <row r="1255" ht="13.5" hidden="1" customHeight="1">
      <c r="A1255" s="37">
        <v>3718.0</v>
      </c>
      <c r="B1255" s="26"/>
      <c r="C1255" s="12" t="str">
        <f t="shared" si="1"/>
        <v>3718</v>
      </c>
      <c r="D1255" s="29">
        <v>43089.0</v>
      </c>
      <c r="E1255" s="14" t="s">
        <v>6363</v>
      </c>
      <c r="F1255" s="15" t="s">
        <v>25</v>
      </c>
      <c r="G1255" s="16" t="s">
        <v>6364</v>
      </c>
      <c r="H1255" s="17">
        <v>10209.0</v>
      </c>
      <c r="I1255" s="18" t="s">
        <v>97</v>
      </c>
      <c r="J1255" s="32">
        <v>1512.0</v>
      </c>
      <c r="K1255" s="15" t="s">
        <v>6365</v>
      </c>
      <c r="L1255" s="20">
        <f t="shared" si="2"/>
        <v>42989</v>
      </c>
      <c r="M1255" s="20">
        <f t="shared" si="3"/>
        <v>43411</v>
      </c>
      <c r="N1255" s="29" t="s">
        <v>186</v>
      </c>
      <c r="O1255" s="40" t="s">
        <v>187</v>
      </c>
      <c r="P1255" s="23"/>
      <c r="Q1255" s="16" t="s">
        <v>6366</v>
      </c>
      <c r="R1255" s="16" t="s">
        <v>43</v>
      </c>
      <c r="S1255" s="16" t="s">
        <v>6366</v>
      </c>
      <c r="T1255" s="16" t="s">
        <v>6367</v>
      </c>
      <c r="U1255" s="23" t="s">
        <v>46</v>
      </c>
      <c r="V1255" s="23"/>
      <c r="W1255" s="23"/>
      <c r="X1255" s="23"/>
      <c r="Y1255" s="23"/>
      <c r="Z1255" s="23"/>
      <c r="AA1255" s="23"/>
      <c r="AB1255" s="22"/>
      <c r="AC1255" s="23"/>
      <c r="AD1255" s="23"/>
      <c r="AE1255" s="23"/>
      <c r="AF1255" s="23"/>
      <c r="AG1255" s="23"/>
      <c r="AH1255" s="23"/>
      <c r="AI1255" s="23"/>
      <c r="AJ1255" s="23"/>
      <c r="AK1255" s="23"/>
      <c r="AL1255" s="23"/>
      <c r="AM1255" s="23"/>
      <c r="AN1255" s="23"/>
      <c r="AO1255" s="23"/>
    </row>
    <row r="1256" ht="14.25" hidden="1" customHeight="1">
      <c r="A1256" s="37">
        <v>3719.0</v>
      </c>
      <c r="B1256" s="26">
        <v>1.0</v>
      </c>
      <c r="C1256" s="12" t="str">
        <f t="shared" si="1"/>
        <v>3719-01</v>
      </c>
      <c r="D1256" s="29">
        <v>43089.0</v>
      </c>
      <c r="E1256" s="14" t="s">
        <v>6368</v>
      </c>
      <c r="F1256" s="15" t="s">
        <v>25</v>
      </c>
      <c r="G1256" s="16" t="s">
        <v>6369</v>
      </c>
      <c r="H1256" s="17">
        <v>6000000.0</v>
      </c>
      <c r="I1256" s="18" t="s">
        <v>97</v>
      </c>
      <c r="J1256" s="32">
        <v>1512.0</v>
      </c>
      <c r="K1256" s="15" t="s">
        <v>6370</v>
      </c>
      <c r="L1256" s="20">
        <f t="shared" si="2"/>
        <v>42821</v>
      </c>
      <c r="M1256" s="20">
        <f t="shared" si="3"/>
        <v>43579</v>
      </c>
      <c r="N1256" s="29" t="s">
        <v>186</v>
      </c>
      <c r="O1256" s="40" t="s">
        <v>187</v>
      </c>
      <c r="P1256" s="23"/>
      <c r="Q1256" s="16" t="s">
        <v>6371</v>
      </c>
      <c r="R1256" s="16" t="s">
        <v>1021</v>
      </c>
      <c r="S1256" s="16" t="s">
        <v>6372</v>
      </c>
      <c r="T1256" s="16" t="s">
        <v>6373</v>
      </c>
      <c r="U1256" s="23" t="s">
        <v>74</v>
      </c>
      <c r="V1256" s="23"/>
      <c r="W1256" s="23"/>
      <c r="X1256" s="23"/>
      <c r="Y1256" s="23"/>
      <c r="Z1256" s="23"/>
      <c r="AA1256" s="23"/>
      <c r="AB1256" s="22"/>
      <c r="AC1256" s="25"/>
      <c r="AD1256" s="23"/>
      <c r="AE1256" s="23"/>
      <c r="AF1256" s="23"/>
      <c r="AG1256" s="23"/>
      <c r="AH1256" s="23"/>
      <c r="AI1256" s="23"/>
      <c r="AJ1256" s="23"/>
      <c r="AK1256" s="23"/>
      <c r="AL1256" s="23"/>
      <c r="AM1256" s="23"/>
      <c r="AN1256" s="23"/>
      <c r="AO1256" s="23"/>
    </row>
    <row r="1257" ht="14.25" hidden="1" customHeight="1">
      <c r="A1257" s="37">
        <v>3720.0</v>
      </c>
      <c r="B1257" s="26"/>
      <c r="C1257" s="12" t="str">
        <f t="shared" si="1"/>
        <v>3720</v>
      </c>
      <c r="D1257" s="29">
        <v>43089.0</v>
      </c>
      <c r="E1257" s="14"/>
      <c r="F1257" s="15" t="s">
        <v>25</v>
      </c>
      <c r="G1257" s="16" t="s">
        <v>6374</v>
      </c>
      <c r="H1257" s="17">
        <v>216959.0</v>
      </c>
      <c r="I1257" s="18" t="s">
        <v>97</v>
      </c>
      <c r="J1257" s="32">
        <v>17724.0</v>
      </c>
      <c r="K1257" s="15" t="s">
        <v>6375</v>
      </c>
      <c r="L1257" s="20">
        <f t="shared" si="2"/>
        <v>43069</v>
      </c>
      <c r="M1257" s="20">
        <f t="shared" si="3"/>
        <v>43434</v>
      </c>
      <c r="N1257" s="29" t="s">
        <v>186</v>
      </c>
      <c r="O1257" s="40" t="s">
        <v>187</v>
      </c>
      <c r="P1257" s="23" t="s">
        <v>6376</v>
      </c>
      <c r="Q1257" s="16" t="s">
        <v>6377</v>
      </c>
      <c r="R1257" s="16" t="s">
        <v>3352</v>
      </c>
      <c r="S1257" s="16" t="s">
        <v>6377</v>
      </c>
      <c r="T1257" s="16" t="s">
        <v>6378</v>
      </c>
      <c r="U1257" s="23" t="s">
        <v>338</v>
      </c>
      <c r="V1257" s="23"/>
      <c r="W1257" s="23"/>
      <c r="X1257" s="23"/>
      <c r="Y1257" s="23"/>
      <c r="Z1257" s="23"/>
      <c r="AA1257" s="23"/>
      <c r="AB1257" s="22"/>
      <c r="AC1257" s="22"/>
      <c r="AD1257" s="23"/>
      <c r="AE1257" s="23"/>
      <c r="AF1257" s="23"/>
      <c r="AG1257" s="23"/>
      <c r="AH1257" s="23"/>
      <c r="AI1257" s="23"/>
      <c r="AJ1257" s="23"/>
      <c r="AK1257" s="23"/>
      <c r="AL1257" s="23"/>
      <c r="AM1257" s="23"/>
      <c r="AN1257" s="23"/>
      <c r="AO1257" s="23"/>
    </row>
    <row r="1258" ht="14.25" hidden="1" customHeight="1">
      <c r="A1258" s="37">
        <v>3721.0</v>
      </c>
      <c r="B1258" s="26"/>
      <c r="C1258" s="12" t="str">
        <f t="shared" si="1"/>
        <v>3721</v>
      </c>
      <c r="D1258" s="29">
        <v>43089.0</v>
      </c>
      <c r="E1258" s="14"/>
      <c r="F1258" s="15" t="s">
        <v>25</v>
      </c>
      <c r="G1258" s="16" t="s">
        <v>6379</v>
      </c>
      <c r="H1258" s="17">
        <v>156663.58</v>
      </c>
      <c r="I1258" s="18" t="s">
        <v>97</v>
      </c>
      <c r="J1258" s="32">
        <v>23229.07</v>
      </c>
      <c r="K1258" s="15" t="s">
        <v>6380</v>
      </c>
      <c r="L1258" s="20">
        <f t="shared" si="2"/>
        <v>43068</v>
      </c>
      <c r="M1258" s="20">
        <f t="shared" si="3"/>
        <v>43494</v>
      </c>
      <c r="N1258" s="29" t="s">
        <v>186</v>
      </c>
      <c r="O1258" s="40" t="s">
        <v>187</v>
      </c>
      <c r="P1258" s="23" t="s">
        <v>6376</v>
      </c>
      <c r="Q1258" s="16" t="s">
        <v>6381</v>
      </c>
      <c r="R1258" s="16" t="s">
        <v>3832</v>
      </c>
      <c r="S1258" s="16" t="s">
        <v>6381</v>
      </c>
      <c r="T1258" s="16" t="s">
        <v>6382</v>
      </c>
      <c r="U1258" s="23" t="s">
        <v>683</v>
      </c>
      <c r="V1258" s="30"/>
      <c r="W1258" s="23"/>
      <c r="X1258" s="23"/>
      <c r="Y1258" s="23"/>
      <c r="Z1258" s="23"/>
      <c r="AA1258" s="23"/>
      <c r="AB1258" s="22"/>
      <c r="AC1258" s="23"/>
      <c r="AD1258" s="23"/>
      <c r="AE1258" s="23"/>
      <c r="AF1258" s="23"/>
      <c r="AG1258" s="23"/>
      <c r="AH1258" s="23"/>
      <c r="AI1258" s="23"/>
      <c r="AJ1258" s="23"/>
      <c r="AK1258" s="23"/>
      <c r="AL1258" s="23"/>
      <c r="AM1258" s="23"/>
      <c r="AN1258" s="23"/>
      <c r="AO1258" s="23"/>
    </row>
    <row r="1259" ht="14.25" customHeight="1">
      <c r="A1259" s="37">
        <v>3722.0</v>
      </c>
      <c r="B1259" s="26">
        <v>4.0</v>
      </c>
      <c r="C1259" s="12" t="str">
        <f t="shared" si="1"/>
        <v>3722-04</v>
      </c>
      <c r="D1259" s="29">
        <v>44428.0</v>
      </c>
      <c r="E1259" s="14" t="s">
        <v>6383</v>
      </c>
      <c r="F1259" s="15" t="s">
        <v>38</v>
      </c>
      <c r="G1259" s="16" t="s">
        <v>6384</v>
      </c>
      <c r="H1259" s="17">
        <v>2.2785E7</v>
      </c>
      <c r="I1259" s="18" t="s">
        <v>97</v>
      </c>
      <c r="J1259" s="32"/>
      <c r="K1259" s="15" t="s">
        <v>6385</v>
      </c>
      <c r="L1259" s="20">
        <f t="shared" si="2"/>
        <v>42600</v>
      </c>
      <c r="M1259" s="20">
        <f t="shared" si="3"/>
        <v>44673</v>
      </c>
      <c r="N1259" s="29" t="s">
        <v>186</v>
      </c>
      <c r="O1259" s="40" t="s">
        <v>187</v>
      </c>
      <c r="P1259" s="23"/>
      <c r="Q1259" s="16" t="s">
        <v>6386</v>
      </c>
      <c r="R1259" s="23" t="s">
        <v>6387</v>
      </c>
      <c r="S1259" s="16" t="s">
        <v>6388</v>
      </c>
      <c r="T1259" s="16" t="s">
        <v>6389</v>
      </c>
      <c r="U1259" s="23" t="s">
        <v>177</v>
      </c>
      <c r="V1259" s="23"/>
      <c r="W1259" s="23"/>
      <c r="X1259" s="23"/>
      <c r="Y1259" s="25"/>
      <c r="Z1259" s="23"/>
      <c r="AA1259" s="23"/>
      <c r="AB1259" s="22"/>
      <c r="AC1259" s="22"/>
      <c r="AD1259" s="23"/>
      <c r="AE1259" s="23"/>
      <c r="AF1259" s="23"/>
      <c r="AG1259" s="23"/>
      <c r="AH1259" s="23"/>
      <c r="AI1259" s="23"/>
      <c r="AJ1259" s="23"/>
      <c r="AK1259" s="23"/>
      <c r="AL1259" s="23"/>
      <c r="AM1259" s="23"/>
      <c r="AN1259" s="23"/>
      <c r="AO1259" s="23"/>
    </row>
    <row r="1260" ht="14.25" hidden="1" customHeight="1">
      <c r="A1260" s="37">
        <v>3723.0</v>
      </c>
      <c r="B1260" s="26"/>
      <c r="C1260" s="12" t="str">
        <f t="shared" si="1"/>
        <v>3723</v>
      </c>
      <c r="D1260" s="29">
        <v>43090.0</v>
      </c>
      <c r="E1260" s="14"/>
      <c r="F1260" s="15" t="s">
        <v>25</v>
      </c>
      <c r="G1260" s="16" t="s">
        <v>6390</v>
      </c>
      <c r="H1260" s="17">
        <v>283943.0</v>
      </c>
      <c r="I1260" s="18" t="s">
        <v>97</v>
      </c>
      <c r="J1260" s="32">
        <v>35600.0</v>
      </c>
      <c r="K1260" s="15" t="s">
        <v>6391</v>
      </c>
      <c r="L1260" s="20">
        <f t="shared" si="2"/>
        <v>43067</v>
      </c>
      <c r="M1260" s="20">
        <f t="shared" si="3"/>
        <v>43431</v>
      </c>
      <c r="N1260" s="29" t="s">
        <v>186</v>
      </c>
      <c r="O1260" s="40" t="s">
        <v>187</v>
      </c>
      <c r="P1260" s="14" t="s">
        <v>6376</v>
      </c>
      <c r="Q1260" s="16" t="s">
        <v>6392</v>
      </c>
      <c r="R1260" s="23" t="s">
        <v>995</v>
      </c>
      <c r="S1260" s="16" t="s">
        <v>6393</v>
      </c>
      <c r="T1260" s="16" t="s">
        <v>6394</v>
      </c>
      <c r="U1260" s="23" t="s">
        <v>683</v>
      </c>
      <c r="V1260" s="23"/>
      <c r="W1260" s="23"/>
      <c r="X1260" s="23"/>
      <c r="Y1260" s="23"/>
      <c r="Z1260" s="23"/>
      <c r="AA1260" s="23"/>
      <c r="AB1260" s="25"/>
      <c r="AC1260" s="22"/>
      <c r="AD1260" s="23"/>
      <c r="AE1260" s="23"/>
      <c r="AF1260" s="23"/>
      <c r="AG1260" s="23"/>
      <c r="AH1260" s="23"/>
      <c r="AI1260" s="23"/>
      <c r="AJ1260" s="23"/>
      <c r="AK1260" s="23"/>
      <c r="AL1260" s="23"/>
      <c r="AM1260" s="23"/>
      <c r="AN1260" s="23"/>
      <c r="AO1260" s="23"/>
    </row>
    <row r="1261" ht="14.25" hidden="1" customHeight="1">
      <c r="A1261" s="37">
        <v>3724.0</v>
      </c>
      <c r="B1261" s="26"/>
      <c r="C1261" s="12" t="str">
        <f t="shared" si="1"/>
        <v>3724</v>
      </c>
      <c r="D1261" s="29">
        <v>43090.0</v>
      </c>
      <c r="E1261" s="14"/>
      <c r="F1261" s="15" t="s">
        <v>25</v>
      </c>
      <c r="G1261" s="16" t="s">
        <v>6395</v>
      </c>
      <c r="H1261" s="17">
        <v>202413.4</v>
      </c>
      <c r="I1261" s="18" t="s">
        <v>97</v>
      </c>
      <c r="J1261" s="32">
        <v>18469.4</v>
      </c>
      <c r="K1261" s="15" t="s">
        <v>6396</v>
      </c>
      <c r="L1261" s="20">
        <f t="shared" si="2"/>
        <v>43069</v>
      </c>
      <c r="M1261" s="20">
        <f t="shared" si="3"/>
        <v>43433</v>
      </c>
      <c r="N1261" s="29" t="s">
        <v>186</v>
      </c>
      <c r="O1261" s="40" t="s">
        <v>187</v>
      </c>
      <c r="P1261" s="14" t="s">
        <v>6376</v>
      </c>
      <c r="Q1261" s="16" t="s">
        <v>6397</v>
      </c>
      <c r="R1261" s="23" t="s">
        <v>995</v>
      </c>
      <c r="S1261" s="16" t="s">
        <v>6398</v>
      </c>
      <c r="T1261" s="16" t="s">
        <v>6399</v>
      </c>
      <c r="U1261" s="23" t="s">
        <v>36</v>
      </c>
      <c r="V1261" s="23"/>
      <c r="W1261" s="23"/>
      <c r="X1261" s="23"/>
      <c r="Y1261" s="23"/>
      <c r="Z1261" s="23"/>
      <c r="AA1261" s="23"/>
      <c r="AB1261" s="23"/>
      <c r="AC1261" s="22"/>
      <c r="AD1261" s="23"/>
      <c r="AE1261" s="23"/>
      <c r="AF1261" s="23"/>
      <c r="AG1261" s="23"/>
      <c r="AH1261" s="23"/>
      <c r="AI1261" s="23"/>
      <c r="AJ1261" s="23"/>
      <c r="AK1261" s="23"/>
      <c r="AL1261" s="23"/>
      <c r="AM1261" s="23"/>
      <c r="AN1261" s="23"/>
      <c r="AO1261" s="23"/>
    </row>
    <row r="1262" ht="14.25" hidden="1" customHeight="1">
      <c r="A1262" s="37">
        <v>3725.0</v>
      </c>
      <c r="B1262" s="26"/>
      <c r="C1262" s="12" t="str">
        <f t="shared" si="1"/>
        <v>3725</v>
      </c>
      <c r="D1262" s="29">
        <v>43090.0</v>
      </c>
      <c r="E1262" s="14" t="s">
        <v>6400</v>
      </c>
      <c r="F1262" s="15" t="s">
        <v>25</v>
      </c>
      <c r="G1262" s="16" t="s">
        <v>4250</v>
      </c>
      <c r="H1262" s="17">
        <v>374434.0</v>
      </c>
      <c r="I1262" s="18" t="s">
        <v>97</v>
      </c>
      <c r="J1262" s="32">
        <v>74884.4</v>
      </c>
      <c r="K1262" s="15" t="s">
        <v>6401</v>
      </c>
      <c r="L1262" s="20">
        <f t="shared" si="2"/>
        <v>42736</v>
      </c>
      <c r="M1262" s="20">
        <f t="shared" si="3"/>
        <v>43465</v>
      </c>
      <c r="N1262" s="29" t="s">
        <v>186</v>
      </c>
      <c r="O1262" s="40" t="s">
        <v>187</v>
      </c>
      <c r="P1262" s="23"/>
      <c r="Q1262" s="16" t="s">
        <v>6402</v>
      </c>
      <c r="R1262" s="16" t="s">
        <v>43</v>
      </c>
      <c r="S1262" s="16" t="s">
        <v>6403</v>
      </c>
      <c r="T1262" s="16" t="s">
        <v>6404</v>
      </c>
      <c r="U1262" s="23" t="s">
        <v>46</v>
      </c>
      <c r="V1262" s="23"/>
      <c r="W1262" s="23"/>
      <c r="X1262" s="23"/>
      <c r="Y1262" s="23"/>
      <c r="Z1262" s="23"/>
      <c r="AA1262" s="23"/>
      <c r="AB1262" s="22"/>
      <c r="AC1262" s="22"/>
      <c r="AD1262" s="23"/>
      <c r="AE1262" s="23"/>
      <c r="AF1262" s="23"/>
      <c r="AG1262" s="23"/>
      <c r="AH1262" s="23"/>
      <c r="AI1262" s="23"/>
      <c r="AJ1262" s="23"/>
      <c r="AK1262" s="23"/>
      <c r="AL1262" s="23"/>
      <c r="AM1262" s="23"/>
      <c r="AN1262" s="23"/>
      <c r="AO1262" s="23"/>
    </row>
    <row r="1263" ht="13.5" customHeight="1">
      <c r="A1263" s="26">
        <v>3726.0</v>
      </c>
      <c r="B1263" s="26">
        <v>2.0</v>
      </c>
      <c r="C1263" s="12" t="str">
        <f t="shared" si="1"/>
        <v>3726-02</v>
      </c>
      <c r="D1263" s="29">
        <v>44078.0</v>
      </c>
      <c r="E1263" s="16">
        <v>1600544.0</v>
      </c>
      <c r="F1263" s="15" t="s">
        <v>25</v>
      </c>
      <c r="G1263" s="16" t="s">
        <v>6405</v>
      </c>
      <c r="H1263" s="17">
        <v>3.49719706E8</v>
      </c>
      <c r="I1263" s="18" t="s">
        <v>1054</v>
      </c>
      <c r="J1263" s="32"/>
      <c r="K1263" s="14" t="s">
        <v>6406</v>
      </c>
      <c r="L1263" s="20">
        <f t="shared" si="2"/>
        <v>42832</v>
      </c>
      <c r="M1263" s="20">
        <f t="shared" si="3"/>
        <v>44651</v>
      </c>
      <c r="N1263" s="29" t="s">
        <v>29</v>
      </c>
      <c r="O1263" s="13" t="s">
        <v>1056</v>
      </c>
      <c r="P1263" s="23" t="s">
        <v>6407</v>
      </c>
      <c r="Q1263" s="16" t="s">
        <v>6408</v>
      </c>
      <c r="R1263" s="16" t="s">
        <v>112</v>
      </c>
      <c r="S1263" s="16" t="s">
        <v>6409</v>
      </c>
      <c r="T1263" s="16" t="s">
        <v>6410</v>
      </c>
      <c r="U1263" s="23" t="s">
        <v>218</v>
      </c>
      <c r="V1263" s="23"/>
      <c r="W1263" s="23"/>
      <c r="X1263" s="23"/>
      <c r="Y1263" s="23"/>
      <c r="Z1263" s="23"/>
      <c r="AA1263" s="23"/>
      <c r="AB1263" s="23"/>
      <c r="AC1263" s="23"/>
      <c r="AD1263" s="23"/>
      <c r="AE1263" s="23"/>
      <c r="AF1263" s="23"/>
      <c r="AG1263" s="23"/>
      <c r="AH1263" s="23"/>
      <c r="AI1263" s="23"/>
      <c r="AJ1263" s="23"/>
      <c r="AK1263" s="23"/>
      <c r="AL1263" s="23"/>
      <c r="AM1263" s="23"/>
      <c r="AN1263" s="23"/>
      <c r="AO1263" s="23"/>
    </row>
    <row r="1264" ht="14.25" hidden="1" customHeight="1">
      <c r="A1264" s="37">
        <v>3727.0</v>
      </c>
      <c r="B1264" s="26"/>
      <c r="C1264" s="12" t="str">
        <f t="shared" si="1"/>
        <v>3727</v>
      </c>
      <c r="D1264" s="29">
        <v>43097.0</v>
      </c>
      <c r="E1264" s="14" t="s">
        <v>6411</v>
      </c>
      <c r="F1264" s="15" t="s">
        <v>38</v>
      </c>
      <c r="G1264" s="16" t="s">
        <v>6412</v>
      </c>
      <c r="H1264" s="17">
        <v>19488.0</v>
      </c>
      <c r="I1264" s="18" t="s">
        <v>97</v>
      </c>
      <c r="J1264" s="32">
        <v>4872.0</v>
      </c>
      <c r="K1264" s="15" t="s">
        <v>6334</v>
      </c>
      <c r="L1264" s="20">
        <f t="shared" si="2"/>
        <v>42979</v>
      </c>
      <c r="M1264" s="20">
        <f t="shared" si="3"/>
        <v>44074</v>
      </c>
      <c r="N1264" s="29" t="s">
        <v>186</v>
      </c>
      <c r="O1264" s="40" t="s">
        <v>187</v>
      </c>
      <c r="P1264" s="23"/>
      <c r="Q1264" s="16" t="s">
        <v>5631</v>
      </c>
      <c r="R1264" s="23" t="s">
        <v>43</v>
      </c>
      <c r="S1264" s="16" t="s">
        <v>5631</v>
      </c>
      <c r="T1264" s="16" t="s">
        <v>6413</v>
      </c>
      <c r="U1264" s="23" t="s">
        <v>46</v>
      </c>
      <c r="V1264" s="23"/>
      <c r="W1264" s="23"/>
      <c r="X1264" s="23"/>
      <c r="Y1264" s="23"/>
      <c r="Z1264" s="23"/>
      <c r="AA1264" s="23"/>
      <c r="AB1264" s="22"/>
      <c r="AC1264" s="23"/>
      <c r="AD1264" s="23"/>
      <c r="AE1264" s="23"/>
      <c r="AF1264" s="23"/>
      <c r="AG1264" s="23"/>
      <c r="AH1264" s="23"/>
      <c r="AI1264" s="23"/>
      <c r="AJ1264" s="23"/>
      <c r="AK1264" s="23"/>
      <c r="AL1264" s="23"/>
      <c r="AM1264" s="23"/>
      <c r="AN1264" s="23"/>
      <c r="AO1264" s="23"/>
    </row>
    <row r="1265" ht="14.25" hidden="1" customHeight="1">
      <c r="A1265" s="37">
        <v>3728.0</v>
      </c>
      <c r="B1265" s="26"/>
      <c r="C1265" s="12" t="str">
        <f t="shared" si="1"/>
        <v>3728</v>
      </c>
      <c r="D1265" s="29">
        <v>43097.0</v>
      </c>
      <c r="E1265" s="14" t="s">
        <v>6414</v>
      </c>
      <c r="F1265" s="15" t="s">
        <v>38</v>
      </c>
      <c r="G1265" s="16" t="s">
        <v>6415</v>
      </c>
      <c r="H1265" s="17">
        <v>38976.0</v>
      </c>
      <c r="I1265" s="18" t="s">
        <v>97</v>
      </c>
      <c r="J1265" s="32">
        <v>11136.0</v>
      </c>
      <c r="K1265" s="15" t="s">
        <v>6334</v>
      </c>
      <c r="L1265" s="20">
        <f t="shared" si="2"/>
        <v>42979</v>
      </c>
      <c r="M1265" s="20">
        <f t="shared" si="3"/>
        <v>44074</v>
      </c>
      <c r="N1265" s="29" t="s">
        <v>186</v>
      </c>
      <c r="O1265" s="40" t="s">
        <v>187</v>
      </c>
      <c r="P1265" s="23"/>
      <c r="Q1265" s="16" t="s">
        <v>6416</v>
      </c>
      <c r="R1265" s="23" t="s">
        <v>43</v>
      </c>
      <c r="S1265" s="16" t="s">
        <v>6416</v>
      </c>
      <c r="T1265" s="16" t="s">
        <v>6417</v>
      </c>
      <c r="U1265" s="23" t="s">
        <v>46</v>
      </c>
      <c r="V1265" s="23"/>
      <c r="W1265" s="23"/>
      <c r="X1265" s="23"/>
      <c r="Y1265" s="23"/>
      <c r="Z1265" s="23"/>
      <c r="AA1265" s="23"/>
      <c r="AB1265" s="22"/>
      <c r="AC1265" s="23"/>
      <c r="AD1265" s="23"/>
      <c r="AE1265" s="23"/>
      <c r="AF1265" s="23"/>
      <c r="AG1265" s="23"/>
      <c r="AH1265" s="23"/>
      <c r="AI1265" s="23"/>
      <c r="AJ1265" s="23"/>
      <c r="AK1265" s="23"/>
      <c r="AL1265" s="23"/>
      <c r="AM1265" s="23"/>
      <c r="AN1265" s="23"/>
      <c r="AO1265" s="23"/>
    </row>
    <row r="1266" ht="14.25" hidden="1" customHeight="1">
      <c r="A1266" s="37">
        <v>3729.0</v>
      </c>
      <c r="B1266" s="26"/>
      <c r="C1266" s="12" t="str">
        <f t="shared" si="1"/>
        <v>3729</v>
      </c>
      <c r="D1266" s="29">
        <v>43097.0</v>
      </c>
      <c r="E1266" s="14"/>
      <c r="F1266" s="15" t="s">
        <v>25</v>
      </c>
      <c r="G1266" s="16" t="s">
        <v>6418</v>
      </c>
      <c r="H1266" s="17">
        <v>88806.5</v>
      </c>
      <c r="I1266" s="18" t="s">
        <v>97</v>
      </c>
      <c r="J1266" s="32">
        <v>8806.05</v>
      </c>
      <c r="K1266" s="15" t="s">
        <v>6419</v>
      </c>
      <c r="L1266" s="20">
        <f t="shared" si="2"/>
        <v>43040</v>
      </c>
      <c r="M1266" s="20">
        <f t="shared" si="3"/>
        <v>43465</v>
      </c>
      <c r="N1266" s="29" t="s">
        <v>186</v>
      </c>
      <c r="O1266" s="40" t="s">
        <v>187</v>
      </c>
      <c r="P1266" s="14" t="s">
        <v>6376</v>
      </c>
      <c r="Q1266" s="16" t="s">
        <v>6420</v>
      </c>
      <c r="R1266" s="23" t="s">
        <v>995</v>
      </c>
      <c r="S1266" s="16" t="s">
        <v>6421</v>
      </c>
      <c r="T1266" s="16" t="s">
        <v>6422</v>
      </c>
      <c r="U1266" s="23" t="s">
        <v>359</v>
      </c>
      <c r="V1266" s="23"/>
      <c r="W1266" s="23"/>
      <c r="X1266" s="57"/>
      <c r="Y1266" s="23"/>
      <c r="Z1266" s="23"/>
      <c r="AA1266" s="23"/>
      <c r="AB1266" s="22"/>
      <c r="AC1266" s="25"/>
      <c r="AD1266" s="23"/>
      <c r="AE1266" s="23"/>
      <c r="AF1266" s="23"/>
      <c r="AG1266" s="23"/>
      <c r="AH1266" s="23"/>
      <c r="AI1266" s="23"/>
      <c r="AJ1266" s="23"/>
      <c r="AK1266" s="23"/>
      <c r="AL1266" s="23"/>
      <c r="AM1266" s="23"/>
      <c r="AN1266" s="23"/>
      <c r="AO1266" s="23"/>
    </row>
    <row r="1267" ht="14.25" hidden="1" customHeight="1">
      <c r="A1267" s="37">
        <v>3730.0</v>
      </c>
      <c r="B1267" s="26">
        <v>1.0</v>
      </c>
      <c r="C1267" s="12" t="str">
        <f t="shared" si="1"/>
        <v>3730-01</v>
      </c>
      <c r="D1267" s="29">
        <v>44053.0</v>
      </c>
      <c r="E1267" s="14" t="s">
        <v>6423</v>
      </c>
      <c r="F1267" s="15" t="s">
        <v>38</v>
      </c>
      <c r="G1267" s="16" t="s">
        <v>6424</v>
      </c>
      <c r="H1267" s="17">
        <v>2325000.0</v>
      </c>
      <c r="I1267" s="18" t="s">
        <v>97</v>
      </c>
      <c r="J1267" s="32"/>
      <c r="K1267" s="15" t="s">
        <v>6425</v>
      </c>
      <c r="L1267" s="20">
        <f t="shared" si="2"/>
        <v>42944</v>
      </c>
      <c r="M1267" s="20">
        <f t="shared" si="3"/>
        <v>44196</v>
      </c>
      <c r="N1267" s="29" t="s">
        <v>186</v>
      </c>
      <c r="O1267" s="40" t="s">
        <v>187</v>
      </c>
      <c r="P1267" s="23"/>
      <c r="Q1267" s="16" t="s">
        <v>6426</v>
      </c>
      <c r="R1267" s="23" t="s">
        <v>6426</v>
      </c>
      <c r="S1267" s="16" t="s">
        <v>6427</v>
      </c>
      <c r="T1267" s="16" t="s">
        <v>6428</v>
      </c>
      <c r="U1267" s="23" t="s">
        <v>237</v>
      </c>
      <c r="V1267" s="23"/>
      <c r="W1267" s="23"/>
      <c r="X1267" s="23"/>
      <c r="Y1267" s="23"/>
      <c r="Z1267" s="23"/>
      <c r="AA1267" s="23"/>
      <c r="AB1267" s="22"/>
      <c r="AC1267" s="25"/>
      <c r="AD1267" s="23"/>
      <c r="AE1267" s="23"/>
      <c r="AF1267" s="23"/>
      <c r="AG1267" s="23"/>
      <c r="AH1267" s="23"/>
      <c r="AI1267" s="23"/>
      <c r="AJ1267" s="23"/>
      <c r="AK1267" s="23"/>
      <c r="AL1267" s="23"/>
      <c r="AM1267" s="23"/>
      <c r="AN1267" s="23"/>
      <c r="AO1267" s="23"/>
    </row>
    <row r="1268" ht="14.25" hidden="1" customHeight="1">
      <c r="A1268" s="37">
        <v>3731.0</v>
      </c>
      <c r="B1268" s="26"/>
      <c r="C1268" s="12" t="str">
        <f t="shared" si="1"/>
        <v>3731</v>
      </c>
      <c r="D1268" s="29">
        <v>43097.0</v>
      </c>
      <c r="E1268" s="14"/>
      <c r="F1268" s="15" t="s">
        <v>25</v>
      </c>
      <c r="G1268" s="16" t="s">
        <v>6429</v>
      </c>
      <c r="H1268" s="17">
        <v>61741.08</v>
      </c>
      <c r="I1268" s="18" t="s">
        <v>97</v>
      </c>
      <c r="J1268" s="32">
        <v>4000.0</v>
      </c>
      <c r="K1268" s="15" t="s">
        <v>6419</v>
      </c>
      <c r="L1268" s="20">
        <f t="shared" si="2"/>
        <v>43040</v>
      </c>
      <c r="M1268" s="20">
        <f t="shared" si="3"/>
        <v>43465</v>
      </c>
      <c r="N1268" s="29" t="s">
        <v>186</v>
      </c>
      <c r="O1268" s="40" t="s">
        <v>187</v>
      </c>
      <c r="P1268" s="14" t="s">
        <v>6376</v>
      </c>
      <c r="Q1268" s="16" t="s">
        <v>6430</v>
      </c>
      <c r="R1268" s="23" t="s">
        <v>995</v>
      </c>
      <c r="S1268" s="16" t="s">
        <v>6431</v>
      </c>
      <c r="T1268" s="16" t="s">
        <v>6432</v>
      </c>
      <c r="U1268" s="23" t="s">
        <v>683</v>
      </c>
      <c r="V1268" s="23"/>
      <c r="W1268" s="23"/>
      <c r="X1268" s="23"/>
      <c r="Y1268" s="23"/>
      <c r="Z1268" s="23"/>
      <c r="AA1268" s="23"/>
      <c r="AB1268" s="22"/>
      <c r="AC1268" s="25"/>
      <c r="AD1268" s="23"/>
      <c r="AE1268" s="23"/>
      <c r="AF1268" s="23"/>
      <c r="AG1268" s="23"/>
      <c r="AH1268" s="23"/>
      <c r="AI1268" s="23"/>
      <c r="AJ1268" s="23"/>
      <c r="AK1268" s="23"/>
      <c r="AL1268" s="23"/>
      <c r="AM1268" s="23"/>
      <c r="AN1268" s="23"/>
      <c r="AO1268" s="23"/>
    </row>
    <row r="1269" ht="14.25" hidden="1" customHeight="1">
      <c r="A1269" s="37">
        <v>3732.0</v>
      </c>
      <c r="B1269" s="26"/>
      <c r="C1269" s="12" t="str">
        <f t="shared" si="1"/>
        <v>3732</v>
      </c>
      <c r="D1269" s="29">
        <v>43097.0</v>
      </c>
      <c r="E1269" s="14"/>
      <c r="F1269" s="15" t="s">
        <v>25</v>
      </c>
      <c r="G1269" s="16" t="s">
        <v>6433</v>
      </c>
      <c r="H1269" s="17">
        <v>67261.0</v>
      </c>
      <c r="I1269" s="18" t="s">
        <v>97</v>
      </c>
      <c r="J1269" s="32">
        <v>6900.0</v>
      </c>
      <c r="K1269" s="15" t="s">
        <v>6434</v>
      </c>
      <c r="L1269" s="20">
        <f t="shared" si="2"/>
        <v>43068</v>
      </c>
      <c r="M1269" s="20">
        <f t="shared" si="3"/>
        <v>43433</v>
      </c>
      <c r="N1269" s="29" t="s">
        <v>186</v>
      </c>
      <c r="O1269" s="40" t="s">
        <v>187</v>
      </c>
      <c r="P1269" s="23" t="s">
        <v>6376</v>
      </c>
      <c r="Q1269" s="16" t="s">
        <v>6435</v>
      </c>
      <c r="R1269" s="23" t="s">
        <v>1096</v>
      </c>
      <c r="S1269" s="16" t="s">
        <v>6436</v>
      </c>
      <c r="T1269" s="16" t="s">
        <v>6437</v>
      </c>
      <c r="U1269" s="23" t="s">
        <v>177</v>
      </c>
      <c r="V1269" s="23"/>
      <c r="W1269" s="23"/>
      <c r="X1269" s="23"/>
      <c r="Y1269" s="23"/>
      <c r="Z1269" s="23"/>
      <c r="AA1269" s="23"/>
      <c r="AB1269" s="23"/>
      <c r="AC1269" s="22"/>
      <c r="AD1269" s="23"/>
      <c r="AE1269" s="23"/>
      <c r="AF1269" s="23"/>
      <c r="AG1269" s="23"/>
      <c r="AH1269" s="23"/>
      <c r="AI1269" s="23"/>
      <c r="AJ1269" s="23"/>
      <c r="AK1269" s="23"/>
      <c r="AL1269" s="23"/>
      <c r="AM1269" s="23"/>
      <c r="AN1269" s="23"/>
      <c r="AO1269" s="23"/>
    </row>
    <row r="1270" ht="14.25" hidden="1" customHeight="1">
      <c r="A1270" s="37">
        <v>3733.0</v>
      </c>
      <c r="B1270" s="26"/>
      <c r="C1270" s="12" t="str">
        <f t="shared" si="1"/>
        <v>3733</v>
      </c>
      <c r="D1270" s="29">
        <v>43098.0</v>
      </c>
      <c r="E1270" s="14"/>
      <c r="F1270" s="15" t="s">
        <v>25</v>
      </c>
      <c r="G1270" s="16" t="s">
        <v>6438</v>
      </c>
      <c r="H1270" s="17">
        <v>183720.0</v>
      </c>
      <c r="I1270" s="18" t="s">
        <v>97</v>
      </c>
      <c r="J1270" s="32">
        <v>18372.0</v>
      </c>
      <c r="K1270" s="15" t="s">
        <v>6439</v>
      </c>
      <c r="L1270" s="20">
        <f t="shared" si="2"/>
        <v>43081</v>
      </c>
      <c r="M1270" s="20">
        <f t="shared" si="3"/>
        <v>43477</v>
      </c>
      <c r="N1270" s="29" t="s">
        <v>186</v>
      </c>
      <c r="O1270" s="40" t="s">
        <v>187</v>
      </c>
      <c r="P1270" s="23" t="s">
        <v>6376</v>
      </c>
      <c r="Q1270" s="16" t="s">
        <v>6440</v>
      </c>
      <c r="R1270" s="23" t="s">
        <v>6441</v>
      </c>
      <c r="S1270" s="16" t="s">
        <v>6442</v>
      </c>
      <c r="T1270" s="16" t="s">
        <v>6443</v>
      </c>
      <c r="U1270" s="23" t="s">
        <v>218</v>
      </c>
      <c r="V1270" s="23"/>
      <c r="W1270" s="23"/>
      <c r="X1270" s="23"/>
      <c r="Y1270" s="23"/>
      <c r="Z1270" s="23"/>
      <c r="AA1270" s="23"/>
      <c r="AB1270" s="22"/>
      <c r="AC1270" s="23"/>
      <c r="AD1270" s="23"/>
      <c r="AE1270" s="23"/>
      <c r="AF1270" s="23"/>
      <c r="AG1270" s="23"/>
      <c r="AH1270" s="23"/>
      <c r="AI1270" s="23"/>
      <c r="AJ1270" s="23"/>
      <c r="AK1270" s="23"/>
      <c r="AL1270" s="23"/>
      <c r="AM1270" s="23"/>
      <c r="AN1270" s="23"/>
      <c r="AO1270" s="23"/>
    </row>
    <row r="1271" ht="14.25" hidden="1" customHeight="1">
      <c r="A1271" s="26">
        <v>3734.0</v>
      </c>
      <c r="B1271" s="26"/>
      <c r="C1271" s="12" t="str">
        <f t="shared" si="1"/>
        <v>3734</v>
      </c>
      <c r="D1271" s="29">
        <v>43098.0</v>
      </c>
      <c r="E1271" s="14"/>
      <c r="F1271" s="15" t="s">
        <v>25</v>
      </c>
      <c r="G1271" s="16" t="s">
        <v>6444</v>
      </c>
      <c r="H1271" s="17">
        <v>25000.0</v>
      </c>
      <c r="I1271" s="18" t="s">
        <v>97</v>
      </c>
      <c r="J1271" s="32"/>
      <c r="K1271" s="14" t="s">
        <v>6445</v>
      </c>
      <c r="L1271" s="20">
        <f t="shared" si="2"/>
        <v>43045</v>
      </c>
      <c r="M1271" s="20">
        <f t="shared" si="3"/>
        <v>43100</v>
      </c>
      <c r="N1271" s="29" t="s">
        <v>117</v>
      </c>
      <c r="O1271" s="13" t="s">
        <v>1928</v>
      </c>
      <c r="P1271" s="14" t="s">
        <v>1929</v>
      </c>
      <c r="Q1271" s="16" t="s">
        <v>4362</v>
      </c>
      <c r="R1271" s="16" t="s">
        <v>6446</v>
      </c>
      <c r="S1271" s="16" t="s">
        <v>1929</v>
      </c>
      <c r="T1271" s="16" t="s">
        <v>6447</v>
      </c>
      <c r="U1271" s="23" t="s">
        <v>91</v>
      </c>
      <c r="V1271" s="23"/>
      <c r="W1271" s="23"/>
      <c r="X1271" s="23"/>
      <c r="Y1271" s="23"/>
      <c r="Z1271" s="23"/>
      <c r="AA1271" s="23"/>
      <c r="AB1271" s="22"/>
      <c r="AC1271" s="23"/>
      <c r="AD1271" s="23"/>
      <c r="AE1271" s="23"/>
      <c r="AF1271" s="23"/>
      <c r="AG1271" s="23"/>
      <c r="AH1271" s="23"/>
      <c r="AI1271" s="23"/>
      <c r="AJ1271" s="23"/>
      <c r="AK1271" s="23"/>
      <c r="AL1271" s="23"/>
      <c r="AM1271" s="23"/>
      <c r="AN1271" s="23"/>
      <c r="AO1271" s="23"/>
    </row>
    <row r="1272" ht="14.25" hidden="1" customHeight="1">
      <c r="A1272" s="37">
        <v>3735.0</v>
      </c>
      <c r="B1272" s="26"/>
      <c r="C1272" s="12" t="str">
        <f t="shared" si="1"/>
        <v>3735</v>
      </c>
      <c r="D1272" s="29">
        <v>43102.0</v>
      </c>
      <c r="E1272" s="14"/>
      <c r="F1272" s="15" t="s">
        <v>25</v>
      </c>
      <c r="G1272" s="16" t="s">
        <v>6448</v>
      </c>
      <c r="H1272" s="17">
        <v>146936.0</v>
      </c>
      <c r="I1272" s="18" t="s">
        <v>97</v>
      </c>
      <c r="J1272" s="32">
        <v>22770.0</v>
      </c>
      <c r="K1272" s="15" t="s">
        <v>6449</v>
      </c>
      <c r="L1272" s="20">
        <f t="shared" si="2"/>
        <v>43115</v>
      </c>
      <c r="M1272" s="20">
        <f t="shared" si="3"/>
        <v>43480</v>
      </c>
      <c r="N1272" s="29" t="s">
        <v>186</v>
      </c>
      <c r="O1272" s="40" t="s">
        <v>187</v>
      </c>
      <c r="P1272" s="23" t="s">
        <v>6376</v>
      </c>
      <c r="Q1272" s="16" t="s">
        <v>6450</v>
      </c>
      <c r="R1272" s="16" t="s">
        <v>2104</v>
      </c>
      <c r="S1272" s="16" t="s">
        <v>6451</v>
      </c>
      <c r="T1272" s="16" t="s">
        <v>6452</v>
      </c>
      <c r="U1272" s="23" t="s">
        <v>218</v>
      </c>
      <c r="V1272" s="23"/>
      <c r="W1272" s="23"/>
      <c r="X1272" s="23"/>
      <c r="Y1272" s="23"/>
      <c r="Z1272" s="23"/>
      <c r="AA1272" s="23"/>
      <c r="AB1272" s="22"/>
      <c r="AC1272" s="23"/>
      <c r="AD1272" s="23"/>
      <c r="AE1272" s="23"/>
      <c r="AF1272" s="23"/>
      <c r="AG1272" s="23"/>
      <c r="AH1272" s="23"/>
      <c r="AI1272" s="23"/>
      <c r="AJ1272" s="23"/>
      <c r="AK1272" s="23"/>
      <c r="AL1272" s="23"/>
      <c r="AM1272" s="23"/>
      <c r="AN1272" s="23"/>
      <c r="AO1272" s="23"/>
    </row>
    <row r="1273" ht="14.25" hidden="1" customHeight="1">
      <c r="A1273" s="37">
        <v>3736.0</v>
      </c>
      <c r="B1273" s="26"/>
      <c r="C1273" s="12" t="str">
        <f t="shared" si="1"/>
        <v>3736</v>
      </c>
      <c r="D1273" s="29">
        <v>43102.0</v>
      </c>
      <c r="E1273" s="14" t="s">
        <v>6453</v>
      </c>
      <c r="F1273" s="15" t="s">
        <v>25</v>
      </c>
      <c r="G1273" s="16" t="s">
        <v>6454</v>
      </c>
      <c r="H1273" s="17">
        <v>67270.0</v>
      </c>
      <c r="I1273" s="18" t="s">
        <v>97</v>
      </c>
      <c r="J1273" s="32">
        <v>17270.0</v>
      </c>
      <c r="K1273" s="15" t="s">
        <v>6334</v>
      </c>
      <c r="L1273" s="20">
        <f t="shared" si="2"/>
        <v>42979</v>
      </c>
      <c r="M1273" s="20">
        <f t="shared" si="3"/>
        <v>44074</v>
      </c>
      <c r="N1273" s="29" t="s">
        <v>186</v>
      </c>
      <c r="O1273" s="40" t="s">
        <v>187</v>
      </c>
      <c r="P1273" s="23"/>
      <c r="Q1273" s="16" t="s">
        <v>6455</v>
      </c>
      <c r="R1273" s="23" t="s">
        <v>43</v>
      </c>
      <c r="S1273" s="16" t="s">
        <v>6455</v>
      </c>
      <c r="T1273" s="16" t="s">
        <v>6456</v>
      </c>
      <c r="U1273" s="23" t="s">
        <v>46</v>
      </c>
      <c r="V1273" s="23"/>
      <c r="W1273" s="23"/>
      <c r="X1273" s="23"/>
      <c r="Y1273" s="23"/>
      <c r="Z1273" s="23"/>
      <c r="AA1273" s="23"/>
      <c r="AB1273" s="24"/>
      <c r="AC1273" s="25"/>
      <c r="AD1273" s="23"/>
      <c r="AE1273" s="23"/>
      <c r="AF1273" s="23"/>
      <c r="AG1273" s="23"/>
      <c r="AH1273" s="23"/>
      <c r="AI1273" s="23"/>
      <c r="AJ1273" s="23"/>
      <c r="AK1273" s="23"/>
      <c r="AL1273" s="23"/>
      <c r="AM1273" s="23"/>
      <c r="AN1273" s="23"/>
      <c r="AO1273" s="23"/>
    </row>
    <row r="1274" ht="14.25" hidden="1" customHeight="1">
      <c r="A1274" s="37">
        <v>3737.0</v>
      </c>
      <c r="B1274" s="26"/>
      <c r="C1274" s="12" t="str">
        <f t="shared" si="1"/>
        <v>3737</v>
      </c>
      <c r="D1274" s="29">
        <v>43102.0</v>
      </c>
      <c r="E1274" s="14"/>
      <c r="F1274" s="15" t="s">
        <v>25</v>
      </c>
      <c r="G1274" s="16" t="s">
        <v>6457</v>
      </c>
      <c r="H1274" s="17">
        <v>59095.0</v>
      </c>
      <c r="I1274" s="18" t="s">
        <v>97</v>
      </c>
      <c r="J1274" s="32">
        <v>5909.5</v>
      </c>
      <c r="K1274" s="15" t="s">
        <v>6434</v>
      </c>
      <c r="L1274" s="20">
        <f t="shared" si="2"/>
        <v>43068</v>
      </c>
      <c r="M1274" s="20">
        <f t="shared" si="3"/>
        <v>43433</v>
      </c>
      <c r="N1274" s="29" t="s">
        <v>186</v>
      </c>
      <c r="O1274" s="40" t="s">
        <v>187</v>
      </c>
      <c r="P1274" s="23" t="s">
        <v>6376</v>
      </c>
      <c r="Q1274" s="16" t="s">
        <v>6458</v>
      </c>
      <c r="R1274" s="16" t="s">
        <v>1096</v>
      </c>
      <c r="S1274" s="16" t="s">
        <v>6459</v>
      </c>
      <c r="T1274" s="16" t="s">
        <v>6460</v>
      </c>
      <c r="U1274" s="23" t="s">
        <v>177</v>
      </c>
      <c r="V1274" s="23"/>
      <c r="W1274" s="23"/>
      <c r="X1274" s="23"/>
      <c r="Y1274" s="23"/>
      <c r="Z1274" s="23"/>
      <c r="AA1274" s="23"/>
      <c r="AB1274" s="22"/>
      <c r="AC1274" s="23"/>
      <c r="AD1274" s="23"/>
      <c r="AE1274" s="23"/>
      <c r="AF1274" s="23"/>
      <c r="AG1274" s="23"/>
      <c r="AH1274" s="23"/>
      <c r="AI1274" s="23"/>
      <c r="AJ1274" s="23"/>
      <c r="AK1274" s="23"/>
      <c r="AL1274" s="23"/>
      <c r="AM1274" s="23"/>
      <c r="AN1274" s="23"/>
      <c r="AO1274" s="23"/>
    </row>
    <row r="1275" ht="14.25" hidden="1" customHeight="1">
      <c r="A1275" s="37">
        <v>3738.0</v>
      </c>
      <c r="B1275" s="26"/>
      <c r="C1275" s="12" t="str">
        <f t="shared" si="1"/>
        <v>3738</v>
      </c>
      <c r="D1275" s="29">
        <v>43105.0</v>
      </c>
      <c r="E1275" s="14"/>
      <c r="F1275" s="15" t="s">
        <v>25</v>
      </c>
      <c r="G1275" s="16" t="s">
        <v>6461</v>
      </c>
      <c r="H1275" s="17">
        <v>76575.0</v>
      </c>
      <c r="I1275" s="18" t="s">
        <v>97</v>
      </c>
      <c r="J1275" s="32">
        <v>7658.0</v>
      </c>
      <c r="K1275" s="15" t="s">
        <v>6462</v>
      </c>
      <c r="L1275" s="20">
        <f t="shared" si="2"/>
        <v>43063</v>
      </c>
      <c r="M1275" s="20">
        <f t="shared" si="3"/>
        <v>43428</v>
      </c>
      <c r="N1275" s="29" t="s">
        <v>186</v>
      </c>
      <c r="O1275" s="40" t="s">
        <v>187</v>
      </c>
      <c r="P1275" s="23" t="s">
        <v>6376</v>
      </c>
      <c r="Q1275" s="16" t="s">
        <v>6463</v>
      </c>
      <c r="R1275" s="16" t="s">
        <v>1198</v>
      </c>
      <c r="S1275" s="16" t="s">
        <v>6464</v>
      </c>
      <c r="T1275" s="16" t="s">
        <v>6465</v>
      </c>
      <c r="U1275" s="23" t="s">
        <v>177</v>
      </c>
      <c r="V1275" s="23"/>
      <c r="W1275" s="23"/>
      <c r="X1275" s="23"/>
      <c r="Y1275" s="23"/>
      <c r="Z1275" s="23"/>
      <c r="AA1275" s="23"/>
      <c r="AB1275" s="23"/>
      <c r="AC1275" s="23"/>
      <c r="AD1275" s="23"/>
      <c r="AE1275" s="23"/>
      <c r="AF1275" s="23"/>
      <c r="AG1275" s="23"/>
      <c r="AH1275" s="23"/>
      <c r="AI1275" s="23"/>
      <c r="AJ1275" s="23"/>
      <c r="AK1275" s="23"/>
      <c r="AL1275" s="23"/>
      <c r="AM1275" s="23"/>
      <c r="AN1275" s="23"/>
      <c r="AO1275" s="23"/>
    </row>
    <row r="1276" ht="14.25" hidden="1" customHeight="1">
      <c r="A1276" s="37">
        <v>3739.0</v>
      </c>
      <c r="B1276" s="26">
        <v>1.0</v>
      </c>
      <c r="C1276" s="12" t="str">
        <f t="shared" si="1"/>
        <v>3739-01</v>
      </c>
      <c r="D1276" s="29">
        <v>43126.0</v>
      </c>
      <c r="E1276" s="14"/>
      <c r="F1276" s="15" t="s">
        <v>25</v>
      </c>
      <c r="G1276" s="16" t="s">
        <v>6466</v>
      </c>
      <c r="H1276" s="17">
        <v>151448.0</v>
      </c>
      <c r="I1276" s="18" t="s">
        <v>97</v>
      </c>
      <c r="J1276" s="32">
        <v>15145.0</v>
      </c>
      <c r="K1276" s="15" t="s">
        <v>6467</v>
      </c>
      <c r="L1276" s="20">
        <f t="shared" si="2"/>
        <v>43047</v>
      </c>
      <c r="M1276" s="20">
        <f t="shared" si="3"/>
        <v>43473</v>
      </c>
      <c r="N1276" s="29" t="s">
        <v>186</v>
      </c>
      <c r="O1276" s="40" t="s">
        <v>187</v>
      </c>
      <c r="P1276" s="23" t="s">
        <v>6376</v>
      </c>
      <c r="Q1276" s="16" t="s">
        <v>6468</v>
      </c>
      <c r="R1276" s="23" t="s">
        <v>995</v>
      </c>
      <c r="S1276" s="16" t="s">
        <v>6469</v>
      </c>
      <c r="T1276" s="16" t="s">
        <v>6470</v>
      </c>
      <c r="U1276" s="23" t="s">
        <v>218</v>
      </c>
      <c r="V1276" s="23"/>
      <c r="W1276" s="23"/>
      <c r="X1276" s="23"/>
      <c r="Y1276" s="23"/>
      <c r="Z1276" s="23"/>
      <c r="AA1276" s="23"/>
      <c r="AB1276" s="23"/>
      <c r="AC1276" s="23"/>
      <c r="AD1276" s="25"/>
      <c r="AE1276" s="25"/>
      <c r="AF1276" s="25"/>
      <c r="AG1276" s="25"/>
      <c r="AH1276" s="25"/>
      <c r="AI1276" s="25"/>
      <c r="AJ1276" s="25"/>
      <c r="AK1276" s="25"/>
      <c r="AL1276" s="25"/>
      <c r="AM1276" s="25"/>
      <c r="AN1276" s="25"/>
      <c r="AO1276" s="25"/>
    </row>
    <row r="1277" ht="14.25" hidden="1" customHeight="1">
      <c r="A1277" s="37">
        <v>3740.0</v>
      </c>
      <c r="B1277" s="26"/>
      <c r="C1277" s="12" t="str">
        <f t="shared" si="1"/>
        <v>3740</v>
      </c>
      <c r="D1277" s="29">
        <v>43105.0</v>
      </c>
      <c r="E1277" s="14" t="s">
        <v>6471</v>
      </c>
      <c r="F1277" s="15" t="s">
        <v>25</v>
      </c>
      <c r="G1277" s="16" t="s">
        <v>6472</v>
      </c>
      <c r="H1277" s="17">
        <v>947368.0</v>
      </c>
      <c r="I1277" s="18" t="s">
        <v>97</v>
      </c>
      <c r="J1277" s="32">
        <v>47368.0</v>
      </c>
      <c r="K1277" s="15" t="s">
        <v>6473</v>
      </c>
      <c r="L1277" s="20">
        <f t="shared" si="2"/>
        <v>42887</v>
      </c>
      <c r="M1277" s="20">
        <f t="shared" si="3"/>
        <v>43221</v>
      </c>
      <c r="N1277" s="29" t="s">
        <v>186</v>
      </c>
      <c r="O1277" s="40" t="s">
        <v>187</v>
      </c>
      <c r="P1277" s="23"/>
      <c r="Q1277" s="16" t="s">
        <v>6474</v>
      </c>
      <c r="R1277" s="16" t="s">
        <v>6475</v>
      </c>
      <c r="S1277" s="16" t="s">
        <v>3942</v>
      </c>
      <c r="T1277" s="16" t="s">
        <v>6476</v>
      </c>
      <c r="U1277" s="23" t="s">
        <v>218</v>
      </c>
      <c r="V1277" s="23"/>
      <c r="W1277" s="23"/>
      <c r="X1277" s="23"/>
      <c r="Y1277" s="23"/>
      <c r="Z1277" s="23"/>
      <c r="AA1277" s="23"/>
      <c r="AB1277" s="22"/>
      <c r="AC1277" s="25"/>
      <c r="AD1277" s="25"/>
      <c r="AE1277" s="25"/>
      <c r="AF1277" s="25"/>
      <c r="AG1277" s="25"/>
      <c r="AH1277" s="25"/>
      <c r="AI1277" s="25"/>
      <c r="AJ1277" s="25"/>
      <c r="AK1277" s="25"/>
      <c r="AL1277" s="25"/>
      <c r="AM1277" s="25"/>
      <c r="AN1277" s="25"/>
      <c r="AO1277" s="25"/>
    </row>
    <row r="1278" ht="14.25" hidden="1" customHeight="1">
      <c r="A1278" s="37">
        <v>3741.0</v>
      </c>
      <c r="B1278" s="26"/>
      <c r="C1278" s="12" t="str">
        <f t="shared" si="1"/>
        <v>3741</v>
      </c>
      <c r="D1278" s="29">
        <v>43111.0</v>
      </c>
      <c r="E1278" s="14"/>
      <c r="F1278" s="15" t="s">
        <v>25</v>
      </c>
      <c r="G1278" s="16" t="s">
        <v>6477</v>
      </c>
      <c r="H1278" s="17">
        <v>46402.5</v>
      </c>
      <c r="I1278" s="18" t="s">
        <v>97</v>
      </c>
      <c r="J1278" s="32">
        <v>4872.26</v>
      </c>
      <c r="K1278" s="15" t="s">
        <v>6478</v>
      </c>
      <c r="L1278" s="20">
        <f t="shared" si="2"/>
        <v>43047</v>
      </c>
      <c r="M1278" s="20">
        <f t="shared" si="3"/>
        <v>43412</v>
      </c>
      <c r="N1278" s="29" t="s">
        <v>186</v>
      </c>
      <c r="O1278" s="40" t="s">
        <v>187</v>
      </c>
      <c r="P1278" s="23" t="s">
        <v>6376</v>
      </c>
      <c r="Q1278" s="16" t="s">
        <v>6464</v>
      </c>
      <c r="R1278" s="16" t="s">
        <v>1198</v>
      </c>
      <c r="S1278" s="16" t="s">
        <v>6479</v>
      </c>
      <c r="T1278" s="16" t="s">
        <v>6480</v>
      </c>
      <c r="U1278" s="23" t="s">
        <v>218</v>
      </c>
      <c r="V1278" s="23"/>
      <c r="W1278" s="23"/>
      <c r="X1278" s="23"/>
      <c r="Y1278" s="23"/>
      <c r="Z1278" s="23"/>
      <c r="AA1278" s="23"/>
      <c r="AB1278" s="22"/>
      <c r="AC1278" s="23"/>
      <c r="AD1278" s="22"/>
      <c r="AE1278" s="22"/>
      <c r="AF1278" s="22"/>
      <c r="AG1278" s="22"/>
      <c r="AH1278" s="22"/>
      <c r="AI1278" s="22"/>
      <c r="AJ1278" s="22"/>
      <c r="AK1278" s="22"/>
      <c r="AL1278" s="22"/>
      <c r="AM1278" s="22"/>
      <c r="AN1278" s="22"/>
      <c r="AO1278" s="22"/>
    </row>
    <row r="1279" ht="14.25" customHeight="1">
      <c r="A1279" s="26">
        <v>3742.0</v>
      </c>
      <c r="B1279" s="26">
        <v>2.0</v>
      </c>
      <c r="C1279" s="12" t="str">
        <f t="shared" si="1"/>
        <v>3742-02</v>
      </c>
      <c r="D1279" s="29">
        <v>44229.0</v>
      </c>
      <c r="E1279" s="14" t="s">
        <v>6481</v>
      </c>
      <c r="F1279" s="15" t="s">
        <v>25</v>
      </c>
      <c r="G1279" s="16" t="s">
        <v>6482</v>
      </c>
      <c r="H1279" s="17">
        <v>6000000.0</v>
      </c>
      <c r="I1279" s="18" t="s">
        <v>27</v>
      </c>
      <c r="J1279" s="32"/>
      <c r="K1279" s="14" t="s">
        <v>6483</v>
      </c>
      <c r="L1279" s="20">
        <f t="shared" si="2"/>
        <v>42917</v>
      </c>
      <c r="M1279" s="20">
        <f t="shared" si="3"/>
        <v>44561</v>
      </c>
      <c r="N1279" s="29" t="s">
        <v>29</v>
      </c>
      <c r="O1279" s="13" t="s">
        <v>30</v>
      </c>
      <c r="P1279" s="16" t="s">
        <v>5348</v>
      </c>
      <c r="Q1279" s="16" t="s">
        <v>6484</v>
      </c>
      <c r="R1279" s="16" t="s">
        <v>6324</v>
      </c>
      <c r="S1279" s="16" t="s">
        <v>6485</v>
      </c>
      <c r="T1279" s="16" t="s">
        <v>6486</v>
      </c>
      <c r="U1279" s="23" t="s">
        <v>74</v>
      </c>
      <c r="V1279" s="23"/>
      <c r="W1279" s="23"/>
      <c r="X1279" s="23"/>
      <c r="Y1279" s="23"/>
      <c r="Z1279" s="23"/>
      <c r="AA1279" s="23"/>
      <c r="AB1279" s="22"/>
      <c r="AC1279" s="27"/>
      <c r="AD1279" s="22"/>
      <c r="AE1279" s="22"/>
      <c r="AF1279" s="22"/>
      <c r="AG1279" s="22"/>
      <c r="AH1279" s="22"/>
      <c r="AI1279" s="22"/>
      <c r="AJ1279" s="22"/>
      <c r="AK1279" s="22"/>
      <c r="AL1279" s="22"/>
      <c r="AM1279" s="22"/>
      <c r="AN1279" s="22"/>
      <c r="AO1279" s="22"/>
    </row>
    <row r="1280" ht="14.25" hidden="1" customHeight="1">
      <c r="A1280" s="26">
        <v>3743.0</v>
      </c>
      <c r="B1280" s="26">
        <v>2.0</v>
      </c>
      <c r="C1280" s="12" t="str">
        <f t="shared" si="1"/>
        <v>3743-02</v>
      </c>
      <c r="D1280" s="29">
        <v>43292.0</v>
      </c>
      <c r="E1280" s="77" t="s">
        <v>6487</v>
      </c>
      <c r="F1280" s="15" t="s">
        <v>38</v>
      </c>
      <c r="G1280" s="16" t="s">
        <v>6488</v>
      </c>
      <c r="H1280" s="17">
        <v>389338.34</v>
      </c>
      <c r="I1280" s="18" t="s">
        <v>27</v>
      </c>
      <c r="J1280" s="32"/>
      <c r="K1280" s="14" t="s">
        <v>6489</v>
      </c>
      <c r="L1280" s="20">
        <f t="shared" si="2"/>
        <v>42961</v>
      </c>
      <c r="M1280" s="20">
        <f t="shared" si="3"/>
        <v>43416</v>
      </c>
      <c r="N1280" s="29" t="s">
        <v>29</v>
      </c>
      <c r="O1280" s="13" t="s">
        <v>2600</v>
      </c>
      <c r="P1280" s="16" t="s">
        <v>3580</v>
      </c>
      <c r="Q1280" s="16" t="s">
        <v>6490</v>
      </c>
      <c r="R1280" s="16" t="s">
        <v>6491</v>
      </c>
      <c r="S1280" s="16" t="s">
        <v>6492</v>
      </c>
      <c r="T1280" s="16" t="s">
        <v>6493</v>
      </c>
      <c r="U1280" s="23" t="s">
        <v>46</v>
      </c>
      <c r="V1280" s="23"/>
      <c r="W1280" s="23"/>
      <c r="X1280" s="23"/>
      <c r="Y1280" s="23"/>
      <c r="Z1280" s="23"/>
      <c r="AA1280" s="23"/>
      <c r="AB1280" s="22"/>
      <c r="AC1280" s="25"/>
      <c r="AD1280" s="22"/>
      <c r="AE1280" s="22"/>
      <c r="AF1280" s="22"/>
      <c r="AG1280" s="22"/>
      <c r="AH1280" s="22"/>
      <c r="AI1280" s="22"/>
      <c r="AJ1280" s="22"/>
      <c r="AK1280" s="22"/>
      <c r="AL1280" s="22"/>
      <c r="AM1280" s="22"/>
      <c r="AN1280" s="22"/>
      <c r="AO1280" s="22"/>
    </row>
    <row r="1281" ht="14.25" hidden="1" customHeight="1">
      <c r="A1281" s="37">
        <v>3744.0</v>
      </c>
      <c r="B1281" s="26"/>
      <c r="C1281" s="12" t="str">
        <f t="shared" si="1"/>
        <v>3744</v>
      </c>
      <c r="D1281" s="29">
        <v>43116.0</v>
      </c>
      <c r="E1281" s="14"/>
      <c r="F1281" s="15" t="s">
        <v>25</v>
      </c>
      <c r="G1281" s="16" t="s">
        <v>6494</v>
      </c>
      <c r="H1281" s="17">
        <v>90950.0</v>
      </c>
      <c r="I1281" s="18" t="s">
        <v>97</v>
      </c>
      <c r="J1281" s="32">
        <v>9392.0</v>
      </c>
      <c r="K1281" s="15" t="s">
        <v>6467</v>
      </c>
      <c r="L1281" s="20">
        <f t="shared" si="2"/>
        <v>43047</v>
      </c>
      <c r="M1281" s="20">
        <f t="shared" si="3"/>
        <v>43473</v>
      </c>
      <c r="N1281" s="29" t="s">
        <v>186</v>
      </c>
      <c r="O1281" s="40" t="s">
        <v>187</v>
      </c>
      <c r="P1281" s="23" t="s">
        <v>6376</v>
      </c>
      <c r="Q1281" s="16" t="s">
        <v>6495</v>
      </c>
      <c r="R1281" s="16" t="s">
        <v>1096</v>
      </c>
      <c r="S1281" s="16" t="s">
        <v>6495</v>
      </c>
      <c r="T1281" s="16" t="s">
        <v>6496</v>
      </c>
      <c r="U1281" s="23" t="s">
        <v>683</v>
      </c>
      <c r="V1281" s="23"/>
      <c r="W1281" s="23"/>
      <c r="X1281" s="23"/>
      <c r="Y1281" s="23"/>
      <c r="Z1281" s="23"/>
      <c r="AA1281" s="23"/>
      <c r="AB1281" s="22"/>
      <c r="AC1281" s="25"/>
      <c r="AD1281" s="23"/>
      <c r="AE1281" s="23"/>
      <c r="AF1281" s="23"/>
      <c r="AG1281" s="23"/>
      <c r="AH1281" s="23"/>
      <c r="AI1281" s="23"/>
      <c r="AJ1281" s="23"/>
      <c r="AK1281" s="23"/>
      <c r="AL1281" s="23"/>
      <c r="AM1281" s="23"/>
      <c r="AN1281" s="23"/>
      <c r="AO1281" s="23"/>
    </row>
    <row r="1282" ht="14.25" hidden="1" customHeight="1">
      <c r="A1282" s="26">
        <v>3745.0</v>
      </c>
      <c r="B1282" s="26"/>
      <c r="C1282" s="12" t="str">
        <f t="shared" si="1"/>
        <v>3745</v>
      </c>
      <c r="D1282" s="29">
        <v>43116.0</v>
      </c>
      <c r="E1282" s="14" t="s">
        <v>6497</v>
      </c>
      <c r="F1282" s="15" t="s">
        <v>25</v>
      </c>
      <c r="G1282" s="16" t="s">
        <v>6498</v>
      </c>
      <c r="H1282" s="17">
        <v>3000000.0</v>
      </c>
      <c r="I1282" s="18" t="s">
        <v>97</v>
      </c>
      <c r="J1282" s="32"/>
      <c r="K1282" s="14" t="s">
        <v>6499</v>
      </c>
      <c r="L1282" s="20">
        <f t="shared" si="2"/>
        <v>42826</v>
      </c>
      <c r="M1282" s="20">
        <f t="shared" si="3"/>
        <v>43921</v>
      </c>
      <c r="N1282" s="29" t="s">
        <v>29</v>
      </c>
      <c r="O1282" s="18" t="s">
        <v>99</v>
      </c>
      <c r="P1282" s="16" t="s">
        <v>6500</v>
      </c>
      <c r="Q1282" s="16" t="s">
        <v>6501</v>
      </c>
      <c r="R1282" s="16" t="s">
        <v>6502</v>
      </c>
      <c r="S1282" s="16" t="s">
        <v>1460</v>
      </c>
      <c r="T1282" s="16" t="s">
        <v>6503</v>
      </c>
      <c r="U1282" s="23" t="s">
        <v>177</v>
      </c>
      <c r="V1282" s="64"/>
      <c r="W1282" s="23"/>
      <c r="X1282" s="23"/>
      <c r="Y1282" s="23"/>
      <c r="Z1282" s="23"/>
      <c r="AA1282" s="23"/>
      <c r="AB1282" s="22"/>
      <c r="AC1282" s="27"/>
      <c r="AD1282" s="23"/>
      <c r="AE1282" s="23"/>
      <c r="AF1282" s="23"/>
      <c r="AG1282" s="23"/>
      <c r="AH1282" s="23"/>
      <c r="AI1282" s="23"/>
      <c r="AJ1282" s="23"/>
      <c r="AK1282" s="23"/>
      <c r="AL1282" s="23"/>
      <c r="AM1282" s="23"/>
      <c r="AN1282" s="23"/>
      <c r="AO1282" s="23"/>
    </row>
    <row r="1283" ht="14.25" hidden="1" customHeight="1">
      <c r="A1283" s="37">
        <v>3746.0</v>
      </c>
      <c r="B1283" s="26"/>
      <c r="C1283" s="12" t="str">
        <f t="shared" si="1"/>
        <v>3746</v>
      </c>
      <c r="D1283" s="29">
        <v>43116.0</v>
      </c>
      <c r="E1283" s="14"/>
      <c r="F1283" s="15" t="s">
        <v>25</v>
      </c>
      <c r="G1283" s="16" t="s">
        <v>6504</v>
      </c>
      <c r="H1283" s="17">
        <v>112798.0</v>
      </c>
      <c r="I1283" s="18" t="s">
        <v>97</v>
      </c>
      <c r="J1283" s="32">
        <v>14306.0</v>
      </c>
      <c r="K1283" s="15" t="s">
        <v>6380</v>
      </c>
      <c r="L1283" s="20">
        <f t="shared" si="2"/>
        <v>43068</v>
      </c>
      <c r="M1283" s="20">
        <f t="shared" si="3"/>
        <v>43494</v>
      </c>
      <c r="N1283" s="29" t="s">
        <v>186</v>
      </c>
      <c r="O1283" s="40" t="s">
        <v>187</v>
      </c>
      <c r="P1283" s="23" t="s">
        <v>6376</v>
      </c>
      <c r="Q1283" s="16" t="s">
        <v>6505</v>
      </c>
      <c r="R1283" s="16" t="s">
        <v>1096</v>
      </c>
      <c r="S1283" s="16" t="s">
        <v>6505</v>
      </c>
      <c r="T1283" s="16" t="s">
        <v>6506</v>
      </c>
      <c r="U1283" s="23" t="s">
        <v>177</v>
      </c>
      <c r="V1283" s="23"/>
      <c r="W1283" s="23"/>
      <c r="X1283" s="23"/>
      <c r="Y1283" s="23"/>
      <c r="Z1283" s="23"/>
      <c r="AA1283" s="23"/>
      <c r="AB1283" s="25"/>
      <c r="AC1283" s="23"/>
      <c r="AD1283" s="23"/>
      <c r="AE1283" s="23"/>
      <c r="AF1283" s="23"/>
      <c r="AG1283" s="23"/>
      <c r="AH1283" s="23"/>
      <c r="AI1283" s="23"/>
      <c r="AJ1283" s="23"/>
      <c r="AK1283" s="23"/>
      <c r="AL1283" s="23"/>
      <c r="AM1283" s="23"/>
      <c r="AN1283" s="23"/>
      <c r="AO1283" s="23"/>
    </row>
    <row r="1284" ht="14.25" hidden="1" customHeight="1">
      <c r="A1284" s="37">
        <v>3747.0</v>
      </c>
      <c r="B1284" s="26"/>
      <c r="C1284" s="12" t="str">
        <f t="shared" si="1"/>
        <v>3747</v>
      </c>
      <c r="D1284" s="29">
        <v>43116.0</v>
      </c>
      <c r="E1284" s="14"/>
      <c r="F1284" s="15" t="s">
        <v>25</v>
      </c>
      <c r="G1284" s="16" t="s">
        <v>6507</v>
      </c>
      <c r="H1284" s="17">
        <v>43825.0</v>
      </c>
      <c r="I1284" s="18" t="s">
        <v>97</v>
      </c>
      <c r="J1284" s="32">
        <v>4382.5</v>
      </c>
      <c r="K1284" s="15" t="s">
        <v>6508</v>
      </c>
      <c r="L1284" s="20">
        <f t="shared" si="2"/>
        <v>43068</v>
      </c>
      <c r="M1284" s="20">
        <f t="shared" si="3"/>
        <v>43524</v>
      </c>
      <c r="N1284" s="29" t="s">
        <v>186</v>
      </c>
      <c r="O1284" s="40" t="s">
        <v>187</v>
      </c>
      <c r="P1284" s="23" t="s">
        <v>6376</v>
      </c>
      <c r="Q1284" s="16" t="s">
        <v>6509</v>
      </c>
      <c r="R1284" s="16" t="s">
        <v>1096</v>
      </c>
      <c r="S1284" s="16" t="s">
        <v>6510</v>
      </c>
      <c r="T1284" s="16" t="s">
        <v>6511</v>
      </c>
      <c r="U1284" s="23" t="s">
        <v>177</v>
      </c>
      <c r="V1284" s="23"/>
      <c r="W1284" s="23"/>
      <c r="X1284" s="23"/>
      <c r="Y1284" s="23"/>
      <c r="Z1284" s="23"/>
      <c r="AA1284" s="23"/>
      <c r="AB1284" s="24"/>
      <c r="AC1284" s="23"/>
      <c r="AD1284" s="23"/>
      <c r="AE1284" s="23"/>
      <c r="AF1284" s="23"/>
      <c r="AG1284" s="23"/>
      <c r="AH1284" s="23"/>
      <c r="AI1284" s="23"/>
      <c r="AJ1284" s="23"/>
      <c r="AK1284" s="23"/>
      <c r="AL1284" s="23"/>
      <c r="AM1284" s="23"/>
      <c r="AN1284" s="23"/>
      <c r="AO1284" s="23"/>
    </row>
    <row r="1285" ht="14.25" hidden="1" customHeight="1">
      <c r="A1285" s="37">
        <v>3748.0</v>
      </c>
      <c r="B1285" s="26"/>
      <c r="C1285" s="12" t="str">
        <f t="shared" si="1"/>
        <v>3748</v>
      </c>
      <c r="D1285" s="29">
        <v>43117.0</v>
      </c>
      <c r="E1285" s="14"/>
      <c r="F1285" s="15" t="s">
        <v>25</v>
      </c>
      <c r="G1285" s="16" t="s">
        <v>6512</v>
      </c>
      <c r="H1285" s="17">
        <v>123259.0</v>
      </c>
      <c r="I1285" s="18" t="s">
        <v>97</v>
      </c>
      <c r="J1285" s="32">
        <v>12980.79</v>
      </c>
      <c r="K1285" s="15" t="s">
        <v>6513</v>
      </c>
      <c r="L1285" s="20">
        <f t="shared" si="2"/>
        <v>43068</v>
      </c>
      <c r="M1285" s="20">
        <f t="shared" si="3"/>
        <v>43584</v>
      </c>
      <c r="N1285" s="29" t="s">
        <v>186</v>
      </c>
      <c r="O1285" s="40" t="s">
        <v>187</v>
      </c>
      <c r="P1285" s="23" t="s">
        <v>6376</v>
      </c>
      <c r="Q1285" s="16" t="s">
        <v>6514</v>
      </c>
      <c r="R1285" s="16" t="s">
        <v>2344</v>
      </c>
      <c r="S1285" s="16" t="s">
        <v>6515</v>
      </c>
      <c r="T1285" s="16" t="s">
        <v>6516</v>
      </c>
      <c r="U1285" s="23" t="s">
        <v>218</v>
      </c>
      <c r="V1285" s="30"/>
      <c r="W1285" s="23"/>
      <c r="X1285" s="23"/>
      <c r="Y1285" s="23"/>
      <c r="Z1285" s="23"/>
      <c r="AA1285" s="23"/>
      <c r="AB1285" s="23"/>
      <c r="AC1285" s="23"/>
      <c r="AD1285" s="23"/>
      <c r="AE1285" s="23"/>
      <c r="AF1285" s="23"/>
      <c r="AG1285" s="23"/>
      <c r="AH1285" s="23"/>
      <c r="AI1285" s="23"/>
      <c r="AJ1285" s="23"/>
      <c r="AK1285" s="23"/>
      <c r="AL1285" s="23"/>
      <c r="AM1285" s="23"/>
      <c r="AN1285" s="23"/>
      <c r="AO1285" s="23"/>
    </row>
    <row r="1286" ht="14.25" hidden="1" customHeight="1">
      <c r="A1286" s="37">
        <v>3749.0</v>
      </c>
      <c r="B1286" s="26">
        <v>1.0</v>
      </c>
      <c r="C1286" s="12" t="str">
        <f t="shared" si="1"/>
        <v>3749-01</v>
      </c>
      <c r="D1286" s="29">
        <v>43201.0</v>
      </c>
      <c r="E1286" s="14"/>
      <c r="F1286" s="15" t="s">
        <v>25</v>
      </c>
      <c r="G1286" s="16" t="s">
        <v>6517</v>
      </c>
      <c r="H1286" s="17">
        <v>131648.62</v>
      </c>
      <c r="I1286" s="18" t="s">
        <v>97</v>
      </c>
      <c r="J1286" s="32">
        <v>14198.55</v>
      </c>
      <c r="K1286" s="15" t="s">
        <v>6380</v>
      </c>
      <c r="L1286" s="20">
        <f t="shared" si="2"/>
        <v>43068</v>
      </c>
      <c r="M1286" s="20">
        <f t="shared" si="3"/>
        <v>43494</v>
      </c>
      <c r="N1286" s="29" t="s">
        <v>186</v>
      </c>
      <c r="O1286" s="40" t="s">
        <v>187</v>
      </c>
      <c r="P1286" s="23" t="s">
        <v>6376</v>
      </c>
      <c r="Q1286" s="16" t="s">
        <v>6518</v>
      </c>
      <c r="R1286" s="16" t="s">
        <v>6519</v>
      </c>
      <c r="S1286" s="16" t="s">
        <v>3731</v>
      </c>
      <c r="T1286" s="16" t="s">
        <v>6520</v>
      </c>
      <c r="U1286" s="23" t="s">
        <v>36</v>
      </c>
      <c r="V1286" s="30"/>
      <c r="W1286" s="23"/>
      <c r="X1286" s="23"/>
      <c r="Y1286" s="23"/>
      <c r="Z1286" s="23"/>
      <c r="AA1286" s="23"/>
      <c r="AB1286" s="24"/>
      <c r="AC1286" s="22"/>
      <c r="AD1286" s="25"/>
      <c r="AE1286" s="25"/>
      <c r="AF1286" s="25"/>
      <c r="AG1286" s="25"/>
      <c r="AH1286" s="25"/>
      <c r="AI1286" s="25"/>
      <c r="AJ1286" s="25"/>
      <c r="AK1286" s="25"/>
      <c r="AL1286" s="25"/>
      <c r="AM1286" s="25"/>
      <c r="AN1286" s="25"/>
      <c r="AO1286" s="25"/>
    </row>
    <row r="1287" ht="14.25" hidden="1" customHeight="1">
      <c r="A1287" s="26">
        <v>3750.0</v>
      </c>
      <c r="B1287" s="26">
        <v>3.0</v>
      </c>
      <c r="C1287" s="12" t="str">
        <f t="shared" si="1"/>
        <v>3750-03</v>
      </c>
      <c r="D1287" s="63">
        <v>44496.0</v>
      </c>
      <c r="E1287" s="73" t="s">
        <v>6521</v>
      </c>
      <c r="F1287" s="60" t="s">
        <v>25</v>
      </c>
      <c r="G1287" s="62" t="s">
        <v>6522</v>
      </c>
      <c r="H1287" s="17">
        <v>3800000.0</v>
      </c>
      <c r="I1287" s="18" t="s">
        <v>97</v>
      </c>
      <c r="J1287" s="105"/>
      <c r="K1287" s="73" t="s">
        <v>6523</v>
      </c>
      <c r="L1287" s="20">
        <f t="shared" si="2"/>
        <v>42962</v>
      </c>
      <c r="M1287" s="20">
        <f t="shared" si="3"/>
        <v>44530</v>
      </c>
      <c r="N1287" s="63" t="s">
        <v>29</v>
      </c>
      <c r="O1287" s="21" t="s">
        <v>99</v>
      </c>
      <c r="P1287" s="62" t="s">
        <v>6524</v>
      </c>
      <c r="Q1287" s="62" t="s">
        <v>6525</v>
      </c>
      <c r="R1287" s="62" t="s">
        <v>6526</v>
      </c>
      <c r="S1287" s="62" t="s">
        <v>6527</v>
      </c>
      <c r="T1287" s="62" t="s">
        <v>6528</v>
      </c>
      <c r="U1287" s="64" t="s">
        <v>46</v>
      </c>
      <c r="V1287" s="23"/>
      <c r="W1287" s="23"/>
      <c r="X1287" s="23"/>
      <c r="Y1287" s="23"/>
      <c r="Z1287" s="23"/>
      <c r="AA1287" s="23"/>
      <c r="AB1287" s="22"/>
      <c r="AC1287" s="22"/>
      <c r="AD1287" s="22"/>
      <c r="AE1287" s="22"/>
      <c r="AF1287" s="22"/>
      <c r="AG1287" s="22"/>
      <c r="AH1287" s="22"/>
      <c r="AI1287" s="22"/>
      <c r="AJ1287" s="22"/>
      <c r="AK1287" s="22"/>
      <c r="AL1287" s="22"/>
      <c r="AM1287" s="22"/>
      <c r="AN1287" s="22"/>
      <c r="AO1287" s="22"/>
    </row>
    <row r="1288" ht="14.25" customHeight="1">
      <c r="A1288" s="26">
        <v>3751.0</v>
      </c>
      <c r="B1288" s="26">
        <v>2.0</v>
      </c>
      <c r="C1288" s="12" t="str">
        <f t="shared" si="1"/>
        <v>3751-02</v>
      </c>
      <c r="D1288" s="29">
        <v>44186.0</v>
      </c>
      <c r="E1288" s="14" t="s">
        <v>6529</v>
      </c>
      <c r="F1288" s="15" t="s">
        <v>38</v>
      </c>
      <c r="G1288" s="16" t="s">
        <v>6530</v>
      </c>
      <c r="H1288" s="17">
        <v>5.4574048E7</v>
      </c>
      <c r="I1288" s="18" t="s">
        <v>5666</v>
      </c>
      <c r="J1288" s="32"/>
      <c r="K1288" s="14" t="s">
        <v>6531</v>
      </c>
      <c r="L1288" s="20">
        <f t="shared" si="2"/>
        <v>43009</v>
      </c>
      <c r="M1288" s="20">
        <f t="shared" si="3"/>
        <v>45291</v>
      </c>
      <c r="N1288" s="29" t="s">
        <v>29</v>
      </c>
      <c r="O1288" s="13" t="s">
        <v>3958</v>
      </c>
      <c r="P1288" s="48" t="s">
        <v>6532</v>
      </c>
      <c r="Q1288" s="16" t="s">
        <v>1080</v>
      </c>
      <c r="R1288" s="16" t="s">
        <v>1081</v>
      </c>
      <c r="S1288" s="16" t="s">
        <v>6533</v>
      </c>
      <c r="T1288" s="16" t="s">
        <v>6534</v>
      </c>
      <c r="U1288" s="23" t="s">
        <v>345</v>
      </c>
      <c r="V1288" s="23"/>
      <c r="W1288" s="23"/>
      <c r="X1288" s="2"/>
      <c r="Y1288" s="23"/>
      <c r="Z1288" s="23"/>
      <c r="AA1288" s="23"/>
      <c r="AB1288" s="23"/>
      <c r="AC1288" s="22"/>
      <c r="AD1288" s="23"/>
      <c r="AE1288" s="23"/>
      <c r="AF1288" s="23"/>
      <c r="AG1288" s="23"/>
      <c r="AH1288" s="23"/>
      <c r="AI1288" s="23"/>
      <c r="AJ1288" s="23"/>
      <c r="AK1288" s="23"/>
      <c r="AL1288" s="23"/>
      <c r="AM1288" s="23"/>
      <c r="AN1288" s="23"/>
      <c r="AO1288" s="23"/>
    </row>
    <row r="1289" ht="14.25" hidden="1" customHeight="1">
      <c r="A1289" s="26">
        <v>3752.0</v>
      </c>
      <c r="B1289" s="26">
        <v>1.0</v>
      </c>
      <c r="C1289" s="12" t="str">
        <f t="shared" si="1"/>
        <v>3752-01</v>
      </c>
      <c r="D1289" s="29">
        <v>43194.0</v>
      </c>
      <c r="E1289" s="14"/>
      <c r="F1289" s="15" t="s">
        <v>25</v>
      </c>
      <c r="G1289" s="16" t="s">
        <v>6535</v>
      </c>
      <c r="H1289" s="17">
        <v>600000.0</v>
      </c>
      <c r="I1289" s="18" t="s">
        <v>97</v>
      </c>
      <c r="J1289" s="32"/>
      <c r="K1289" s="14" t="s">
        <v>6536</v>
      </c>
      <c r="L1289" s="20">
        <f t="shared" si="2"/>
        <v>43066</v>
      </c>
      <c r="M1289" s="20">
        <f t="shared" si="3"/>
        <v>43830</v>
      </c>
      <c r="N1289" s="29" t="s">
        <v>117</v>
      </c>
      <c r="O1289" s="13" t="s">
        <v>2436</v>
      </c>
      <c r="P1289" s="23" t="s">
        <v>6537</v>
      </c>
      <c r="Q1289" s="16" t="s">
        <v>6538</v>
      </c>
      <c r="R1289" s="16" t="s">
        <v>5107</v>
      </c>
      <c r="S1289" s="16" t="s">
        <v>6539</v>
      </c>
      <c r="T1289" s="16" t="s">
        <v>6540</v>
      </c>
      <c r="U1289" s="23" t="s">
        <v>83</v>
      </c>
      <c r="V1289" s="23"/>
      <c r="W1289" s="23"/>
      <c r="X1289" s="23"/>
      <c r="Y1289" s="23"/>
      <c r="Z1289" s="23"/>
      <c r="AA1289" s="23"/>
      <c r="AB1289" s="22"/>
      <c r="AC1289" s="22"/>
      <c r="AD1289" s="22"/>
      <c r="AE1289" s="22"/>
      <c r="AF1289" s="22"/>
      <c r="AG1289" s="22"/>
      <c r="AH1289" s="22"/>
      <c r="AI1289" s="22"/>
      <c r="AJ1289" s="22"/>
      <c r="AK1289" s="22"/>
      <c r="AL1289" s="22"/>
      <c r="AM1289" s="22"/>
      <c r="AN1289" s="22"/>
      <c r="AO1289" s="22"/>
    </row>
    <row r="1290" ht="14.25" hidden="1" customHeight="1">
      <c r="A1290" s="26">
        <v>3753.0</v>
      </c>
      <c r="B1290" s="26">
        <v>1.0</v>
      </c>
      <c r="C1290" s="12" t="str">
        <f t="shared" si="1"/>
        <v>3753-01</v>
      </c>
      <c r="D1290" s="29">
        <v>43360.0</v>
      </c>
      <c r="E1290" s="14"/>
      <c r="F1290" s="15" t="s">
        <v>25</v>
      </c>
      <c r="G1290" s="16" t="s">
        <v>6541</v>
      </c>
      <c r="H1290" s="17">
        <v>1060000.0</v>
      </c>
      <c r="I1290" s="18" t="s">
        <v>27</v>
      </c>
      <c r="J1290" s="32"/>
      <c r="K1290" s="14" t="s">
        <v>6542</v>
      </c>
      <c r="L1290" s="20">
        <f t="shared" si="2"/>
        <v>43020</v>
      </c>
      <c r="M1290" s="20">
        <f t="shared" si="3"/>
        <v>43465</v>
      </c>
      <c r="N1290" s="29" t="s">
        <v>117</v>
      </c>
      <c r="O1290" s="58" t="s">
        <v>961</v>
      </c>
      <c r="P1290" s="23" t="s">
        <v>5989</v>
      </c>
      <c r="Q1290" s="16" t="s">
        <v>6543</v>
      </c>
      <c r="R1290" s="16" t="s">
        <v>6544</v>
      </c>
      <c r="S1290" s="16" t="s">
        <v>5989</v>
      </c>
      <c r="T1290" s="16" t="s">
        <v>6545</v>
      </c>
      <c r="U1290" s="23" t="s">
        <v>36</v>
      </c>
      <c r="V1290" s="23"/>
      <c r="W1290" s="23"/>
      <c r="X1290" s="23"/>
      <c r="Y1290" s="23"/>
      <c r="Z1290" s="23"/>
      <c r="AA1290" s="23"/>
      <c r="AB1290" s="10"/>
      <c r="AC1290" s="22"/>
      <c r="AD1290" s="22"/>
      <c r="AE1290" s="22"/>
      <c r="AF1290" s="22"/>
      <c r="AG1290" s="22"/>
      <c r="AH1290" s="22"/>
      <c r="AI1290" s="22"/>
      <c r="AJ1290" s="22"/>
      <c r="AK1290" s="22"/>
      <c r="AL1290" s="22"/>
      <c r="AM1290" s="22"/>
      <c r="AN1290" s="22"/>
      <c r="AO1290" s="22"/>
    </row>
    <row r="1291" ht="14.25" hidden="1" customHeight="1">
      <c r="A1291" s="26">
        <v>3754.0</v>
      </c>
      <c r="B1291" s="26"/>
      <c r="C1291" s="12" t="str">
        <f t="shared" si="1"/>
        <v>3754</v>
      </c>
      <c r="D1291" s="29">
        <v>43125.0</v>
      </c>
      <c r="E1291" s="14" t="s">
        <v>6546</v>
      </c>
      <c r="F1291" s="15" t="s">
        <v>25</v>
      </c>
      <c r="G1291" s="16" t="s">
        <v>6547</v>
      </c>
      <c r="H1291" s="17">
        <v>1027000.0</v>
      </c>
      <c r="I1291" s="18" t="s">
        <v>27</v>
      </c>
      <c r="J1291" s="32"/>
      <c r="K1291" s="14" t="s">
        <v>6548</v>
      </c>
      <c r="L1291" s="20">
        <f t="shared" si="2"/>
        <v>42826</v>
      </c>
      <c r="M1291" s="20">
        <f t="shared" si="3"/>
        <v>43190</v>
      </c>
      <c r="N1291" s="29" t="s">
        <v>29</v>
      </c>
      <c r="O1291" s="13" t="s">
        <v>30</v>
      </c>
      <c r="P1291" s="16" t="s">
        <v>1237</v>
      </c>
      <c r="Q1291" s="16" t="s">
        <v>4004</v>
      </c>
      <c r="R1291" s="16" t="s">
        <v>5561</v>
      </c>
      <c r="S1291" s="16" t="s">
        <v>6549</v>
      </c>
      <c r="T1291" s="16" t="s">
        <v>6550</v>
      </c>
      <c r="U1291" s="23" t="s">
        <v>3324</v>
      </c>
      <c r="V1291" s="23"/>
      <c r="W1291" s="23"/>
      <c r="X1291" s="23"/>
      <c r="Y1291" s="23"/>
      <c r="Z1291" s="23"/>
      <c r="AA1291" s="23"/>
      <c r="AB1291" s="22"/>
      <c r="AC1291" s="22"/>
      <c r="AD1291" s="22"/>
      <c r="AE1291" s="22"/>
      <c r="AF1291" s="22"/>
      <c r="AG1291" s="22"/>
      <c r="AH1291" s="22"/>
      <c r="AI1291" s="22"/>
      <c r="AJ1291" s="22"/>
      <c r="AK1291" s="22"/>
      <c r="AL1291" s="22"/>
      <c r="AM1291" s="22"/>
      <c r="AN1291" s="22"/>
      <c r="AO1291" s="22"/>
    </row>
    <row r="1292" ht="14.25" customHeight="1">
      <c r="A1292" s="26">
        <v>3755.0</v>
      </c>
      <c r="B1292" s="26">
        <v>6.0</v>
      </c>
      <c r="C1292" s="12" t="str">
        <f t="shared" si="1"/>
        <v>3755-06</v>
      </c>
      <c r="D1292" s="29">
        <v>44501.0</v>
      </c>
      <c r="E1292" s="14" t="s">
        <v>6551</v>
      </c>
      <c r="F1292" s="15" t="s">
        <v>25</v>
      </c>
      <c r="G1292" s="16" t="s">
        <v>6552</v>
      </c>
      <c r="H1292" s="17">
        <v>2.7434E7</v>
      </c>
      <c r="I1292" s="18" t="s">
        <v>27</v>
      </c>
      <c r="J1292" s="32"/>
      <c r="K1292" s="14" t="s">
        <v>6553</v>
      </c>
      <c r="L1292" s="20">
        <f t="shared" si="2"/>
        <v>42979</v>
      </c>
      <c r="M1292" s="20">
        <f t="shared" si="3"/>
        <v>45169</v>
      </c>
      <c r="N1292" s="29" t="s">
        <v>29</v>
      </c>
      <c r="O1292" s="13" t="s">
        <v>30</v>
      </c>
      <c r="P1292" s="16" t="s">
        <v>1237</v>
      </c>
      <c r="Q1292" s="16" t="s">
        <v>6554</v>
      </c>
      <c r="R1292" s="16" t="s">
        <v>5305</v>
      </c>
      <c r="S1292" s="16" t="s">
        <v>6555</v>
      </c>
      <c r="T1292" s="16" t="s">
        <v>6556</v>
      </c>
      <c r="U1292" s="23" t="s">
        <v>683</v>
      </c>
      <c r="V1292" s="23"/>
      <c r="W1292" s="23"/>
      <c r="X1292" s="25"/>
      <c r="Y1292" s="23"/>
      <c r="Z1292" s="23"/>
      <c r="AA1292" s="23"/>
      <c r="AB1292" s="22"/>
      <c r="AC1292" s="22"/>
      <c r="AD1292" s="22"/>
      <c r="AE1292" s="22"/>
      <c r="AF1292" s="22"/>
      <c r="AG1292" s="22"/>
      <c r="AH1292" s="22"/>
      <c r="AI1292" s="22"/>
      <c r="AJ1292" s="22"/>
      <c r="AK1292" s="22"/>
      <c r="AL1292" s="22"/>
      <c r="AM1292" s="22"/>
      <c r="AN1292" s="22"/>
      <c r="AO1292" s="22"/>
    </row>
    <row r="1293" ht="14.25" hidden="1" customHeight="1">
      <c r="A1293" s="26">
        <v>3756.0</v>
      </c>
      <c r="B1293" s="26"/>
      <c r="C1293" s="12" t="str">
        <f t="shared" si="1"/>
        <v>3756</v>
      </c>
      <c r="D1293" s="29">
        <v>43126.0</v>
      </c>
      <c r="E1293" s="14" t="s">
        <v>6557</v>
      </c>
      <c r="F1293" s="15" t="s">
        <v>25</v>
      </c>
      <c r="G1293" s="16" t="s">
        <v>6558</v>
      </c>
      <c r="H1293" s="17">
        <v>280000.0</v>
      </c>
      <c r="I1293" s="18" t="s">
        <v>97</v>
      </c>
      <c r="J1293" s="32"/>
      <c r="K1293" s="14" t="s">
        <v>6559</v>
      </c>
      <c r="L1293" s="20">
        <f t="shared" si="2"/>
        <v>42675</v>
      </c>
      <c r="M1293" s="20">
        <f t="shared" si="3"/>
        <v>43312</v>
      </c>
      <c r="N1293" s="29" t="s">
        <v>6560</v>
      </c>
      <c r="O1293" s="18" t="s">
        <v>99</v>
      </c>
      <c r="P1293" s="16" t="s">
        <v>6500</v>
      </c>
      <c r="Q1293" s="16" t="s">
        <v>4490</v>
      </c>
      <c r="R1293" s="16" t="s">
        <v>6561</v>
      </c>
      <c r="S1293" s="16" t="s">
        <v>1460</v>
      </c>
      <c r="T1293" s="16" t="s">
        <v>6562</v>
      </c>
      <c r="U1293" s="23" t="s">
        <v>91</v>
      </c>
      <c r="V1293" s="64"/>
      <c r="W1293" s="23"/>
      <c r="X1293" s="25"/>
      <c r="Y1293" s="25"/>
      <c r="Z1293" s="25"/>
      <c r="AA1293" s="25"/>
      <c r="AB1293" s="22"/>
      <c r="AC1293" s="22"/>
      <c r="AD1293" s="23"/>
      <c r="AE1293" s="23"/>
      <c r="AF1293" s="23"/>
      <c r="AG1293" s="23"/>
      <c r="AH1293" s="23"/>
      <c r="AI1293" s="23"/>
      <c r="AJ1293" s="23"/>
      <c r="AK1293" s="23"/>
      <c r="AL1293" s="23"/>
      <c r="AM1293" s="23"/>
      <c r="AN1293" s="23"/>
      <c r="AO1293" s="23"/>
    </row>
    <row r="1294" ht="14.25" hidden="1" customHeight="1">
      <c r="A1294" s="26">
        <v>3757.0</v>
      </c>
      <c r="B1294" s="26"/>
      <c r="C1294" s="12" t="str">
        <f t="shared" si="1"/>
        <v>3757</v>
      </c>
      <c r="D1294" s="29">
        <v>43126.0</v>
      </c>
      <c r="E1294" s="14" t="s">
        <v>6563</v>
      </c>
      <c r="F1294" s="15" t="s">
        <v>25</v>
      </c>
      <c r="G1294" s="16" t="s">
        <v>6564</v>
      </c>
      <c r="H1294" s="17">
        <v>360000.0</v>
      </c>
      <c r="I1294" s="18" t="s">
        <v>27</v>
      </c>
      <c r="J1294" s="32"/>
      <c r="K1294" s="14" t="s">
        <v>6565</v>
      </c>
      <c r="L1294" s="20">
        <f t="shared" si="2"/>
        <v>43006</v>
      </c>
      <c r="M1294" s="20">
        <f t="shared" si="3"/>
        <v>43456</v>
      </c>
      <c r="N1294" s="29" t="s">
        <v>29</v>
      </c>
      <c r="O1294" s="13" t="s">
        <v>30</v>
      </c>
      <c r="P1294" s="14" t="s">
        <v>6566</v>
      </c>
      <c r="Q1294" s="16" t="s">
        <v>6567</v>
      </c>
      <c r="R1294" s="16" t="s">
        <v>3838</v>
      </c>
      <c r="S1294" s="16" t="s">
        <v>6568</v>
      </c>
      <c r="T1294" s="16" t="s">
        <v>6569</v>
      </c>
      <c r="U1294" s="23" t="s">
        <v>3324</v>
      </c>
      <c r="V1294" s="23"/>
      <c r="W1294" s="23"/>
      <c r="X1294" s="25"/>
      <c r="Y1294" s="25"/>
      <c r="Z1294" s="25"/>
      <c r="AA1294" s="25"/>
      <c r="AB1294" s="24"/>
      <c r="AC1294" s="22"/>
      <c r="AD1294" s="23"/>
      <c r="AE1294" s="23"/>
      <c r="AF1294" s="23"/>
      <c r="AG1294" s="23"/>
      <c r="AH1294" s="23"/>
      <c r="AI1294" s="23"/>
      <c r="AJ1294" s="23"/>
      <c r="AK1294" s="23"/>
      <c r="AL1294" s="23"/>
      <c r="AM1294" s="23"/>
      <c r="AN1294" s="23"/>
      <c r="AO1294" s="23"/>
    </row>
    <row r="1295" ht="13.5" hidden="1" customHeight="1">
      <c r="A1295" s="26">
        <v>3758.0</v>
      </c>
      <c r="B1295" s="26"/>
      <c r="C1295" s="12" t="str">
        <f t="shared" si="1"/>
        <v>3758</v>
      </c>
      <c r="D1295" s="29">
        <v>43126.0</v>
      </c>
      <c r="E1295" s="14"/>
      <c r="F1295" s="15" t="s">
        <v>38</v>
      </c>
      <c r="G1295" s="16" t="s">
        <v>6570</v>
      </c>
      <c r="H1295" s="17">
        <v>272200.0</v>
      </c>
      <c r="I1295" s="18" t="s">
        <v>97</v>
      </c>
      <c r="J1295" s="32"/>
      <c r="K1295" s="14" t="s">
        <v>6571</v>
      </c>
      <c r="L1295" s="20">
        <f t="shared" si="2"/>
        <v>43063</v>
      </c>
      <c r="M1295" s="20">
        <f t="shared" si="3"/>
        <v>43364</v>
      </c>
      <c r="N1295" s="29" t="s">
        <v>117</v>
      </c>
      <c r="O1295" s="18" t="s">
        <v>164</v>
      </c>
      <c r="P1295" s="23" t="s">
        <v>753</v>
      </c>
      <c r="Q1295" s="16" t="s">
        <v>6572</v>
      </c>
      <c r="R1295" s="16" t="s">
        <v>6573</v>
      </c>
      <c r="S1295" s="16" t="s">
        <v>6572</v>
      </c>
      <c r="T1295" s="16" t="s">
        <v>6574</v>
      </c>
      <c r="U1295" s="23" t="s">
        <v>91</v>
      </c>
      <c r="V1295" s="23"/>
      <c r="W1295" s="23"/>
      <c r="X1295" s="23"/>
      <c r="Y1295" s="25"/>
      <c r="Z1295" s="25"/>
      <c r="AA1295" s="25"/>
      <c r="AB1295" s="22"/>
      <c r="AC1295" s="10"/>
      <c r="AD1295" s="23"/>
      <c r="AE1295" s="23"/>
      <c r="AF1295" s="23"/>
      <c r="AG1295" s="23"/>
      <c r="AH1295" s="23"/>
      <c r="AI1295" s="23"/>
      <c r="AJ1295" s="23"/>
      <c r="AK1295" s="23"/>
      <c r="AL1295" s="23"/>
      <c r="AM1295" s="23"/>
      <c r="AN1295" s="23"/>
      <c r="AO1295" s="23"/>
    </row>
    <row r="1296" ht="14.25" hidden="1" customHeight="1">
      <c r="A1296" s="26">
        <v>3759.0</v>
      </c>
      <c r="B1296" s="26"/>
      <c r="C1296" s="12" t="str">
        <f t="shared" si="1"/>
        <v>3759</v>
      </c>
      <c r="D1296" s="29">
        <v>43126.0</v>
      </c>
      <c r="E1296" s="14"/>
      <c r="F1296" s="15" t="s">
        <v>25</v>
      </c>
      <c r="G1296" s="16" t="s">
        <v>6575</v>
      </c>
      <c r="H1296" s="17">
        <v>90000.0</v>
      </c>
      <c r="I1296" s="18" t="s">
        <v>97</v>
      </c>
      <c r="J1296" s="32"/>
      <c r="K1296" s="14" t="s">
        <v>6576</v>
      </c>
      <c r="L1296" s="20">
        <f t="shared" si="2"/>
        <v>42783</v>
      </c>
      <c r="M1296" s="20">
        <f t="shared" si="3"/>
        <v>43131</v>
      </c>
      <c r="N1296" s="29" t="s">
        <v>117</v>
      </c>
      <c r="O1296" s="18" t="s">
        <v>164</v>
      </c>
      <c r="P1296" s="23" t="s">
        <v>753</v>
      </c>
      <c r="Q1296" s="16" t="s">
        <v>6502</v>
      </c>
      <c r="R1296" s="16" t="s">
        <v>6502</v>
      </c>
      <c r="S1296" s="16" t="s">
        <v>6577</v>
      </c>
      <c r="T1296" s="16" t="s">
        <v>6578</v>
      </c>
      <c r="U1296" s="23" t="s">
        <v>83</v>
      </c>
      <c r="V1296" s="23"/>
      <c r="W1296" s="23"/>
      <c r="X1296" s="25"/>
      <c r="Y1296" s="23"/>
      <c r="Z1296" s="23"/>
      <c r="AA1296" s="23"/>
      <c r="AB1296" s="22"/>
      <c r="AC1296" s="10"/>
      <c r="AD1296" s="23"/>
      <c r="AE1296" s="23"/>
      <c r="AF1296" s="23"/>
      <c r="AG1296" s="23"/>
      <c r="AH1296" s="23"/>
      <c r="AI1296" s="23"/>
      <c r="AJ1296" s="23"/>
      <c r="AK1296" s="23"/>
      <c r="AL1296" s="23"/>
      <c r="AM1296" s="23"/>
      <c r="AN1296" s="23"/>
      <c r="AO1296" s="23"/>
    </row>
    <row r="1297" ht="14.25" hidden="1" customHeight="1">
      <c r="A1297" s="37">
        <v>3760.0</v>
      </c>
      <c r="B1297" s="26"/>
      <c r="C1297" s="12" t="str">
        <f t="shared" si="1"/>
        <v>3760</v>
      </c>
      <c r="D1297" s="29">
        <v>43126.0</v>
      </c>
      <c r="E1297" s="14"/>
      <c r="F1297" s="15" t="s">
        <v>25</v>
      </c>
      <c r="G1297" s="16" t="s">
        <v>6579</v>
      </c>
      <c r="H1297" s="17">
        <v>129363.0</v>
      </c>
      <c r="I1297" s="18" t="s">
        <v>97</v>
      </c>
      <c r="J1297" s="32">
        <v>11923.34</v>
      </c>
      <c r="K1297" s="15" t="s">
        <v>6380</v>
      </c>
      <c r="L1297" s="20">
        <f t="shared" si="2"/>
        <v>43068</v>
      </c>
      <c r="M1297" s="20">
        <f t="shared" si="3"/>
        <v>43494</v>
      </c>
      <c r="N1297" s="29" t="s">
        <v>186</v>
      </c>
      <c r="O1297" s="40" t="s">
        <v>187</v>
      </c>
      <c r="P1297" s="23" t="s">
        <v>6376</v>
      </c>
      <c r="Q1297" s="16" t="s">
        <v>6580</v>
      </c>
      <c r="R1297" s="16" t="s">
        <v>43</v>
      </c>
      <c r="S1297" s="16" t="s">
        <v>6581</v>
      </c>
      <c r="T1297" s="16" t="s">
        <v>6582</v>
      </c>
      <c r="U1297" s="23" t="s">
        <v>46</v>
      </c>
      <c r="V1297" s="23"/>
      <c r="W1297" s="23"/>
      <c r="X1297" s="23"/>
      <c r="Y1297" s="25"/>
      <c r="Z1297" s="25"/>
      <c r="AA1297" s="25"/>
      <c r="AB1297" s="22"/>
      <c r="AC1297" s="10"/>
      <c r="AD1297" s="25"/>
      <c r="AE1297" s="25"/>
      <c r="AF1297" s="25"/>
      <c r="AG1297" s="25"/>
      <c r="AH1297" s="25"/>
      <c r="AI1297" s="25"/>
      <c r="AJ1297" s="25"/>
      <c r="AK1297" s="25"/>
      <c r="AL1297" s="25"/>
      <c r="AM1297" s="25"/>
      <c r="AN1297" s="25"/>
      <c r="AO1297" s="25"/>
    </row>
    <row r="1298" ht="14.25" customHeight="1">
      <c r="A1298" s="26">
        <v>3761.0</v>
      </c>
      <c r="B1298" s="91">
        <v>1.0</v>
      </c>
      <c r="C1298" s="12" t="str">
        <f t="shared" si="1"/>
        <v>3761-01</v>
      </c>
      <c r="D1298" s="106">
        <v>44028.0</v>
      </c>
      <c r="E1298" s="60" t="s">
        <v>6583</v>
      </c>
      <c r="F1298" s="107" t="s">
        <v>25</v>
      </c>
      <c r="G1298" s="108" t="s">
        <v>6584</v>
      </c>
      <c r="H1298" s="17">
        <v>2.3E7</v>
      </c>
      <c r="I1298" s="18" t="s">
        <v>97</v>
      </c>
      <c r="J1298" s="109"/>
      <c r="K1298" s="110" t="s">
        <v>6585</v>
      </c>
      <c r="L1298" s="20">
        <f t="shared" si="2"/>
        <v>42979</v>
      </c>
      <c r="M1298" s="20">
        <f t="shared" si="3"/>
        <v>45260</v>
      </c>
      <c r="N1298" s="59" t="s">
        <v>29</v>
      </c>
      <c r="O1298" s="21" t="s">
        <v>99</v>
      </c>
      <c r="P1298" s="64" t="s">
        <v>2456</v>
      </c>
      <c r="Q1298" s="62" t="s">
        <v>6586</v>
      </c>
      <c r="R1298" s="108" t="s">
        <v>6587</v>
      </c>
      <c r="S1298" s="62" t="s">
        <v>1460</v>
      </c>
      <c r="T1298" s="111" t="s">
        <v>6588</v>
      </c>
      <c r="U1298" s="23" t="s">
        <v>3324</v>
      </c>
      <c r="V1298" s="23"/>
      <c r="W1298" s="23"/>
      <c r="X1298" s="23"/>
      <c r="Y1298" s="23"/>
      <c r="Z1298" s="23"/>
      <c r="AA1298" s="23"/>
      <c r="AB1298" s="22"/>
      <c r="AC1298" s="10"/>
      <c r="AD1298" s="25"/>
      <c r="AE1298" s="25"/>
      <c r="AF1298" s="25"/>
      <c r="AG1298" s="25"/>
      <c r="AH1298" s="25"/>
      <c r="AI1298" s="25"/>
      <c r="AJ1298" s="25"/>
      <c r="AK1298" s="25"/>
      <c r="AL1298" s="25"/>
      <c r="AM1298" s="25"/>
      <c r="AN1298" s="25"/>
      <c r="AO1298" s="25"/>
    </row>
    <row r="1299" ht="14.25" hidden="1" customHeight="1">
      <c r="A1299" s="37">
        <v>3764.0</v>
      </c>
      <c r="B1299" s="26">
        <v>1.0</v>
      </c>
      <c r="C1299" s="12" t="str">
        <f t="shared" si="1"/>
        <v>3764-01</v>
      </c>
      <c r="D1299" s="29">
        <v>43132.0</v>
      </c>
      <c r="E1299" s="14" t="s">
        <v>6589</v>
      </c>
      <c r="F1299" s="15" t="s">
        <v>38</v>
      </c>
      <c r="G1299" s="16" t="s">
        <v>6590</v>
      </c>
      <c r="H1299" s="17">
        <v>4979800.0</v>
      </c>
      <c r="I1299" s="18" t="s">
        <v>97</v>
      </c>
      <c r="J1299" s="32"/>
      <c r="K1299" s="15" t="s">
        <v>6591</v>
      </c>
      <c r="L1299" s="20">
        <f t="shared" si="2"/>
        <v>42736</v>
      </c>
      <c r="M1299" s="20">
        <f t="shared" si="3"/>
        <v>44196</v>
      </c>
      <c r="N1299" s="29" t="s">
        <v>186</v>
      </c>
      <c r="O1299" s="40" t="s">
        <v>187</v>
      </c>
      <c r="P1299" s="23"/>
      <c r="Q1299" s="16" t="s">
        <v>6502</v>
      </c>
      <c r="R1299" s="23" t="s">
        <v>6502</v>
      </c>
      <c r="S1299" s="16" t="s">
        <v>6592</v>
      </c>
      <c r="T1299" s="16" t="s">
        <v>6593</v>
      </c>
      <c r="U1299" s="23" t="s">
        <v>177</v>
      </c>
      <c r="V1299" s="23"/>
      <c r="W1299" s="23"/>
      <c r="X1299" s="25"/>
      <c r="Y1299" s="23"/>
      <c r="Z1299" s="23"/>
      <c r="AA1299" s="23"/>
      <c r="AB1299" s="23"/>
      <c r="AC1299" s="10"/>
      <c r="AD1299" s="25"/>
      <c r="AE1299" s="25"/>
      <c r="AF1299" s="25"/>
      <c r="AG1299" s="25"/>
      <c r="AH1299" s="25"/>
      <c r="AI1299" s="25"/>
      <c r="AJ1299" s="25"/>
      <c r="AK1299" s="25"/>
      <c r="AL1299" s="25"/>
      <c r="AM1299" s="25"/>
      <c r="AN1299" s="25"/>
      <c r="AO1299" s="25"/>
    </row>
    <row r="1300" ht="14.25" hidden="1" customHeight="1">
      <c r="A1300" s="37">
        <v>3765.0</v>
      </c>
      <c r="B1300" s="26"/>
      <c r="C1300" s="12" t="str">
        <f t="shared" si="1"/>
        <v>3765</v>
      </c>
      <c r="D1300" s="29">
        <v>43132.0</v>
      </c>
      <c r="E1300" s="14"/>
      <c r="F1300" s="15" t="s">
        <v>25</v>
      </c>
      <c r="G1300" s="16" t="s">
        <v>6594</v>
      </c>
      <c r="H1300" s="17">
        <v>116557.3</v>
      </c>
      <c r="I1300" s="18" t="s">
        <v>97</v>
      </c>
      <c r="J1300" s="32">
        <v>58278.65</v>
      </c>
      <c r="K1300" s="15" t="s">
        <v>6595</v>
      </c>
      <c r="L1300" s="20">
        <f t="shared" si="2"/>
        <v>43101</v>
      </c>
      <c r="M1300" s="20">
        <f t="shared" si="3"/>
        <v>43828</v>
      </c>
      <c r="N1300" s="29" t="s">
        <v>186</v>
      </c>
      <c r="O1300" s="40" t="s">
        <v>187</v>
      </c>
      <c r="P1300" s="23"/>
      <c r="Q1300" s="16" t="s">
        <v>6596</v>
      </c>
      <c r="R1300" s="22" t="s">
        <v>718</v>
      </c>
      <c r="S1300" s="16" t="s">
        <v>6597</v>
      </c>
      <c r="T1300" s="16" t="s">
        <v>6598</v>
      </c>
      <c r="U1300" s="23" t="s">
        <v>46</v>
      </c>
      <c r="V1300" s="23"/>
      <c r="W1300" s="23"/>
      <c r="X1300" s="23"/>
      <c r="Y1300" s="25"/>
      <c r="Z1300" s="25"/>
      <c r="AA1300" s="25"/>
      <c r="AB1300" s="22"/>
      <c r="AC1300" s="10"/>
      <c r="AD1300" s="23"/>
      <c r="AE1300" s="23"/>
      <c r="AF1300" s="23"/>
      <c r="AG1300" s="23"/>
      <c r="AH1300" s="23"/>
      <c r="AI1300" s="23"/>
      <c r="AJ1300" s="23"/>
      <c r="AK1300" s="23"/>
      <c r="AL1300" s="23"/>
      <c r="AM1300" s="23"/>
      <c r="AN1300" s="23"/>
      <c r="AO1300" s="23"/>
    </row>
    <row r="1301" ht="14.25" hidden="1" customHeight="1">
      <c r="A1301" s="37">
        <v>3766.0</v>
      </c>
      <c r="B1301" s="26"/>
      <c r="C1301" s="12" t="str">
        <f t="shared" si="1"/>
        <v>3766</v>
      </c>
      <c r="D1301" s="29">
        <v>43136.0</v>
      </c>
      <c r="E1301" s="14"/>
      <c r="F1301" s="15" t="s">
        <v>25</v>
      </c>
      <c r="G1301" s="16" t="s">
        <v>6599</v>
      </c>
      <c r="H1301" s="17">
        <v>32655.0</v>
      </c>
      <c r="I1301" s="18" t="s">
        <v>97</v>
      </c>
      <c r="J1301" s="32">
        <v>3428.77</v>
      </c>
      <c r="K1301" s="15" t="s">
        <v>6600</v>
      </c>
      <c r="L1301" s="20">
        <f t="shared" si="2"/>
        <v>43081</v>
      </c>
      <c r="M1301" s="20">
        <f t="shared" si="3"/>
        <v>43508</v>
      </c>
      <c r="N1301" s="29" t="s">
        <v>186</v>
      </c>
      <c r="O1301" s="40" t="s">
        <v>187</v>
      </c>
      <c r="P1301" s="23" t="s">
        <v>6376</v>
      </c>
      <c r="Q1301" s="16" t="s">
        <v>6601</v>
      </c>
      <c r="R1301" s="16" t="s">
        <v>1198</v>
      </c>
      <c r="S1301" s="16" t="s">
        <v>6602</v>
      </c>
      <c r="T1301" s="16" t="s">
        <v>6603</v>
      </c>
      <c r="U1301" s="23" t="s">
        <v>683</v>
      </c>
      <c r="V1301" s="23"/>
      <c r="W1301" s="23"/>
      <c r="X1301" s="23"/>
      <c r="Y1301" s="23"/>
      <c r="Z1301" s="23"/>
      <c r="AA1301" s="23"/>
      <c r="AB1301" s="10"/>
      <c r="AC1301" s="10"/>
      <c r="AD1301" s="23"/>
      <c r="AE1301" s="23"/>
      <c r="AF1301" s="23"/>
      <c r="AG1301" s="23"/>
      <c r="AH1301" s="23"/>
      <c r="AI1301" s="23"/>
      <c r="AJ1301" s="23"/>
      <c r="AK1301" s="23"/>
      <c r="AL1301" s="23"/>
      <c r="AM1301" s="23"/>
      <c r="AN1301" s="23"/>
      <c r="AO1301" s="23"/>
    </row>
    <row r="1302" ht="14.25" hidden="1" customHeight="1">
      <c r="A1302" s="37">
        <v>3767.0</v>
      </c>
      <c r="B1302" s="26">
        <v>1.0</v>
      </c>
      <c r="C1302" s="12" t="str">
        <f t="shared" si="1"/>
        <v>3767-01</v>
      </c>
      <c r="D1302" s="29">
        <v>43206.0</v>
      </c>
      <c r="E1302" s="14"/>
      <c r="F1302" s="15" t="s">
        <v>25</v>
      </c>
      <c r="G1302" s="16" t="s">
        <v>6604</v>
      </c>
      <c r="H1302" s="17">
        <v>170549.8</v>
      </c>
      <c r="I1302" s="18" t="s">
        <v>97</v>
      </c>
      <c r="J1302" s="32">
        <v>17033.0</v>
      </c>
      <c r="K1302" s="15" t="s">
        <v>6600</v>
      </c>
      <c r="L1302" s="20">
        <f t="shared" si="2"/>
        <v>43081</v>
      </c>
      <c r="M1302" s="20">
        <f t="shared" si="3"/>
        <v>43508</v>
      </c>
      <c r="N1302" s="29" t="s">
        <v>186</v>
      </c>
      <c r="O1302" s="40" t="s">
        <v>187</v>
      </c>
      <c r="P1302" s="23" t="s">
        <v>6376</v>
      </c>
      <c r="Q1302" s="16" t="s">
        <v>6605</v>
      </c>
      <c r="R1302" s="23" t="s">
        <v>995</v>
      </c>
      <c r="S1302" s="16" t="s">
        <v>6606</v>
      </c>
      <c r="T1302" s="16" t="s">
        <v>6607</v>
      </c>
      <c r="U1302" s="23" t="s">
        <v>218</v>
      </c>
      <c r="V1302" s="23"/>
      <c r="W1302" s="23"/>
      <c r="X1302" s="23"/>
      <c r="Y1302" s="23"/>
      <c r="Z1302" s="23"/>
      <c r="AA1302" s="23"/>
      <c r="AB1302" s="10"/>
      <c r="AC1302" s="10"/>
      <c r="AD1302" s="23"/>
      <c r="AE1302" s="23"/>
      <c r="AF1302" s="23"/>
      <c r="AG1302" s="23"/>
      <c r="AH1302" s="23"/>
      <c r="AI1302" s="23"/>
      <c r="AJ1302" s="23"/>
      <c r="AK1302" s="23"/>
      <c r="AL1302" s="23"/>
      <c r="AM1302" s="23"/>
      <c r="AN1302" s="23"/>
      <c r="AO1302" s="23"/>
    </row>
    <row r="1303" ht="13.5" hidden="1" customHeight="1">
      <c r="A1303" s="26">
        <v>3768.0</v>
      </c>
      <c r="B1303" s="26">
        <v>2.0</v>
      </c>
      <c r="C1303" s="12" t="str">
        <f t="shared" si="1"/>
        <v>3768-02</v>
      </c>
      <c r="D1303" s="29">
        <v>43782.0</v>
      </c>
      <c r="E1303" s="14" t="s">
        <v>6608</v>
      </c>
      <c r="F1303" s="15" t="s">
        <v>25</v>
      </c>
      <c r="G1303" s="16" t="s">
        <v>6609</v>
      </c>
      <c r="H1303" s="17">
        <v>5275000.0</v>
      </c>
      <c r="I1303" s="18" t="s">
        <v>97</v>
      </c>
      <c r="J1303" s="32"/>
      <c r="K1303" s="14" t="s">
        <v>6610</v>
      </c>
      <c r="L1303" s="20">
        <f t="shared" si="2"/>
        <v>42856</v>
      </c>
      <c r="M1303" s="20">
        <f t="shared" si="3"/>
        <v>44012</v>
      </c>
      <c r="N1303" s="29" t="s">
        <v>29</v>
      </c>
      <c r="O1303" s="13" t="s">
        <v>99</v>
      </c>
      <c r="P1303" s="14" t="s">
        <v>1458</v>
      </c>
      <c r="Q1303" s="22" t="s">
        <v>6611</v>
      </c>
      <c r="R1303" s="22" t="s">
        <v>203</v>
      </c>
      <c r="S1303" s="22" t="s">
        <v>1460</v>
      </c>
      <c r="T1303" s="16" t="s">
        <v>6612</v>
      </c>
      <c r="U1303" s="23" t="s">
        <v>83</v>
      </c>
      <c r="V1303" s="23"/>
      <c r="W1303" s="23"/>
      <c r="X1303" s="23"/>
      <c r="Y1303" s="23"/>
      <c r="Z1303" s="23"/>
      <c r="AA1303" s="23"/>
      <c r="AB1303" s="22"/>
      <c r="AC1303" s="10"/>
      <c r="AD1303" s="23"/>
      <c r="AE1303" s="23"/>
      <c r="AF1303" s="23"/>
      <c r="AG1303" s="23"/>
      <c r="AH1303" s="23"/>
      <c r="AI1303" s="23"/>
      <c r="AJ1303" s="23"/>
      <c r="AK1303" s="23"/>
      <c r="AL1303" s="23"/>
      <c r="AM1303" s="23"/>
      <c r="AN1303" s="23"/>
      <c r="AO1303" s="23"/>
    </row>
    <row r="1304" ht="14.25" customHeight="1">
      <c r="A1304" s="26">
        <v>3769.0</v>
      </c>
      <c r="B1304" s="26">
        <v>2.0</v>
      </c>
      <c r="C1304" s="12" t="str">
        <f t="shared" si="1"/>
        <v>3769-02</v>
      </c>
      <c r="D1304" s="29">
        <v>44428.0</v>
      </c>
      <c r="E1304" s="14" t="s">
        <v>6613</v>
      </c>
      <c r="F1304" s="15" t="s">
        <v>25</v>
      </c>
      <c r="G1304" s="16" t="s">
        <v>6614</v>
      </c>
      <c r="H1304" s="17">
        <v>1.23153537E8</v>
      </c>
      <c r="I1304" s="18" t="s">
        <v>27</v>
      </c>
      <c r="J1304" s="32"/>
      <c r="K1304" s="14" t="s">
        <v>6615</v>
      </c>
      <c r="L1304" s="20">
        <f t="shared" si="2"/>
        <v>42644</v>
      </c>
      <c r="M1304" s="20">
        <f t="shared" si="3"/>
        <v>44561</v>
      </c>
      <c r="N1304" s="29" t="s">
        <v>29</v>
      </c>
      <c r="O1304" s="13" t="s">
        <v>30</v>
      </c>
      <c r="P1304" s="23" t="s">
        <v>6616</v>
      </c>
      <c r="Q1304" s="16" t="s">
        <v>6617</v>
      </c>
      <c r="R1304" s="16" t="s">
        <v>6618</v>
      </c>
      <c r="S1304" s="16" t="s">
        <v>6619</v>
      </c>
      <c r="T1304" s="16" t="s">
        <v>6620</v>
      </c>
      <c r="U1304" s="23" t="s">
        <v>74</v>
      </c>
      <c r="V1304" s="23"/>
      <c r="W1304" s="23"/>
      <c r="X1304" s="23"/>
      <c r="Y1304" s="23"/>
      <c r="Z1304" s="23"/>
      <c r="AA1304" s="23"/>
      <c r="AB1304" s="10"/>
      <c r="AC1304" s="10"/>
      <c r="AD1304" s="25"/>
      <c r="AE1304" s="25"/>
      <c r="AF1304" s="25"/>
      <c r="AG1304" s="25"/>
      <c r="AH1304" s="25"/>
      <c r="AI1304" s="25"/>
      <c r="AJ1304" s="25"/>
      <c r="AK1304" s="25"/>
      <c r="AL1304" s="25"/>
      <c r="AM1304" s="25"/>
      <c r="AN1304" s="25"/>
      <c r="AO1304" s="25"/>
    </row>
    <row r="1305" ht="14.25" hidden="1" customHeight="1">
      <c r="A1305" s="37">
        <v>3770.0</v>
      </c>
      <c r="B1305" s="26"/>
      <c r="C1305" s="12" t="str">
        <f t="shared" si="1"/>
        <v>3770</v>
      </c>
      <c r="D1305" s="29">
        <v>43137.0</v>
      </c>
      <c r="E1305" s="14"/>
      <c r="F1305" s="15" t="s">
        <v>25</v>
      </c>
      <c r="G1305" s="16" t="s">
        <v>6621</v>
      </c>
      <c r="H1305" s="17">
        <v>95942.05</v>
      </c>
      <c r="I1305" s="18" t="s">
        <v>97</v>
      </c>
      <c r="J1305" s="32">
        <v>10660.24</v>
      </c>
      <c r="K1305" s="15" t="s">
        <v>6380</v>
      </c>
      <c r="L1305" s="20">
        <f t="shared" si="2"/>
        <v>43068</v>
      </c>
      <c r="M1305" s="20">
        <f t="shared" si="3"/>
        <v>43494</v>
      </c>
      <c r="N1305" s="29" t="s">
        <v>186</v>
      </c>
      <c r="O1305" s="40" t="s">
        <v>187</v>
      </c>
      <c r="P1305" s="23" t="s">
        <v>6376</v>
      </c>
      <c r="Q1305" s="16" t="s">
        <v>6622</v>
      </c>
      <c r="R1305" s="16" t="s">
        <v>1096</v>
      </c>
      <c r="S1305" s="16" t="s">
        <v>6622</v>
      </c>
      <c r="T1305" s="16" t="s">
        <v>6623</v>
      </c>
      <c r="U1305" s="23" t="s">
        <v>177</v>
      </c>
      <c r="V1305" s="23"/>
      <c r="W1305" s="23"/>
      <c r="X1305" s="25"/>
      <c r="Y1305" s="23"/>
      <c r="Z1305" s="23"/>
      <c r="AA1305" s="23"/>
      <c r="AB1305" s="22"/>
      <c r="AC1305" s="10"/>
      <c r="AD1305" s="23"/>
      <c r="AE1305" s="23"/>
      <c r="AF1305" s="23"/>
      <c r="AG1305" s="23"/>
      <c r="AH1305" s="23"/>
      <c r="AI1305" s="23"/>
      <c r="AJ1305" s="23"/>
      <c r="AK1305" s="23"/>
      <c r="AL1305" s="23"/>
      <c r="AM1305" s="23"/>
      <c r="AN1305" s="23"/>
      <c r="AO1305" s="23"/>
    </row>
    <row r="1306" ht="14.25" hidden="1" customHeight="1">
      <c r="A1306" s="37">
        <v>3771.0</v>
      </c>
      <c r="B1306" s="26"/>
      <c r="C1306" s="12" t="str">
        <f t="shared" si="1"/>
        <v>3771</v>
      </c>
      <c r="D1306" s="29">
        <v>43137.0</v>
      </c>
      <c r="E1306" s="14"/>
      <c r="F1306" s="15" t="s">
        <v>25</v>
      </c>
      <c r="G1306" s="16" t="s">
        <v>6624</v>
      </c>
      <c r="H1306" s="17">
        <v>95524.25</v>
      </c>
      <c r="I1306" s="18" t="s">
        <v>97</v>
      </c>
      <c r="J1306" s="32">
        <v>10839.0</v>
      </c>
      <c r="K1306" s="15" t="s">
        <v>6600</v>
      </c>
      <c r="L1306" s="20">
        <f t="shared" si="2"/>
        <v>43081</v>
      </c>
      <c r="M1306" s="20">
        <f t="shared" si="3"/>
        <v>43508</v>
      </c>
      <c r="N1306" s="29" t="s">
        <v>186</v>
      </c>
      <c r="O1306" s="40" t="s">
        <v>187</v>
      </c>
      <c r="P1306" s="23" t="s">
        <v>6376</v>
      </c>
      <c r="Q1306" s="16" t="s">
        <v>6601</v>
      </c>
      <c r="R1306" s="16" t="s">
        <v>1198</v>
      </c>
      <c r="S1306" s="16" t="s">
        <v>6625</v>
      </c>
      <c r="T1306" s="16" t="s">
        <v>6626</v>
      </c>
      <c r="U1306" s="23" t="s">
        <v>177</v>
      </c>
      <c r="V1306" s="23"/>
      <c r="W1306" s="23"/>
      <c r="X1306" s="25"/>
      <c r="Y1306" s="25"/>
      <c r="Z1306" s="25"/>
      <c r="AA1306" s="25"/>
      <c r="AB1306" s="23"/>
      <c r="AC1306" s="10"/>
      <c r="AD1306" s="23"/>
      <c r="AE1306" s="23"/>
      <c r="AF1306" s="23"/>
      <c r="AG1306" s="23"/>
      <c r="AH1306" s="23"/>
      <c r="AI1306" s="23"/>
      <c r="AJ1306" s="23"/>
      <c r="AK1306" s="23"/>
      <c r="AL1306" s="23"/>
      <c r="AM1306" s="23"/>
      <c r="AN1306" s="23"/>
      <c r="AO1306" s="23"/>
    </row>
    <row r="1307" ht="14.25" customHeight="1">
      <c r="A1307" s="37">
        <v>3772.0</v>
      </c>
      <c r="B1307" s="26">
        <v>1.0</v>
      </c>
      <c r="C1307" s="12" t="str">
        <f t="shared" si="1"/>
        <v>3772-01</v>
      </c>
      <c r="D1307" s="29">
        <v>44545.0</v>
      </c>
      <c r="E1307" s="14" t="s">
        <v>6627</v>
      </c>
      <c r="F1307" s="15" t="s">
        <v>25</v>
      </c>
      <c r="G1307" s="16" t="s">
        <v>6628</v>
      </c>
      <c r="H1307" s="17">
        <v>909200.0</v>
      </c>
      <c r="I1307" s="18" t="s">
        <v>97</v>
      </c>
      <c r="J1307" s="32">
        <f>H1307/10</f>
        <v>90920</v>
      </c>
      <c r="K1307" s="15" t="s">
        <v>6629</v>
      </c>
      <c r="L1307" s="20">
        <f t="shared" si="2"/>
        <v>43101</v>
      </c>
      <c r="M1307" s="20">
        <f t="shared" si="3"/>
        <v>45291</v>
      </c>
      <c r="N1307" s="29" t="s">
        <v>186</v>
      </c>
      <c r="O1307" s="40" t="s">
        <v>187</v>
      </c>
      <c r="P1307" s="14" t="s">
        <v>6630</v>
      </c>
      <c r="Q1307" s="16" t="s">
        <v>3345</v>
      </c>
      <c r="R1307" s="23" t="s">
        <v>6631</v>
      </c>
      <c r="S1307" s="16" t="s">
        <v>3345</v>
      </c>
      <c r="T1307" s="16" t="s">
        <v>5568</v>
      </c>
      <c r="U1307" s="23" t="s">
        <v>177</v>
      </c>
      <c r="V1307" s="23"/>
      <c r="W1307" s="23"/>
      <c r="X1307" s="27"/>
      <c r="Y1307" s="25"/>
      <c r="Z1307" s="25"/>
      <c r="AA1307" s="25"/>
      <c r="AB1307" s="25"/>
      <c r="AC1307" s="10"/>
      <c r="AD1307" s="23"/>
      <c r="AE1307" s="23"/>
      <c r="AF1307" s="23"/>
      <c r="AG1307" s="23"/>
      <c r="AH1307" s="23"/>
      <c r="AI1307" s="23"/>
      <c r="AJ1307" s="23"/>
      <c r="AK1307" s="23"/>
      <c r="AL1307" s="23"/>
      <c r="AM1307" s="23"/>
      <c r="AN1307" s="23"/>
      <c r="AO1307" s="23"/>
    </row>
    <row r="1308" ht="14.25" hidden="1" customHeight="1">
      <c r="A1308" s="37">
        <v>3773.0</v>
      </c>
      <c r="B1308" s="26"/>
      <c r="C1308" s="12" t="str">
        <f t="shared" si="1"/>
        <v>3773</v>
      </c>
      <c r="D1308" s="29">
        <v>43137.0</v>
      </c>
      <c r="E1308" s="14"/>
      <c r="F1308" s="15" t="s">
        <v>25</v>
      </c>
      <c r="G1308" s="16" t="s">
        <v>6632</v>
      </c>
      <c r="H1308" s="17">
        <v>71091.0</v>
      </c>
      <c r="I1308" s="18" t="s">
        <v>97</v>
      </c>
      <c r="J1308" s="32">
        <v>6931.0</v>
      </c>
      <c r="K1308" s="15" t="s">
        <v>6380</v>
      </c>
      <c r="L1308" s="20">
        <f t="shared" si="2"/>
        <v>43068</v>
      </c>
      <c r="M1308" s="20">
        <f t="shared" si="3"/>
        <v>43494</v>
      </c>
      <c r="N1308" s="29" t="s">
        <v>186</v>
      </c>
      <c r="O1308" s="40" t="s">
        <v>187</v>
      </c>
      <c r="P1308" s="23" t="s">
        <v>6376</v>
      </c>
      <c r="Q1308" s="16" t="s">
        <v>6633</v>
      </c>
      <c r="R1308" s="16" t="s">
        <v>1096</v>
      </c>
      <c r="S1308" s="16" t="s">
        <v>6634</v>
      </c>
      <c r="T1308" s="16" t="s">
        <v>6635</v>
      </c>
      <c r="U1308" s="23" t="s">
        <v>218</v>
      </c>
      <c r="V1308" s="23"/>
      <c r="W1308" s="23"/>
      <c r="X1308" s="25"/>
      <c r="Y1308" s="27"/>
      <c r="Z1308" s="27"/>
      <c r="AA1308" s="27"/>
      <c r="AB1308" s="10"/>
      <c r="AC1308" s="10"/>
      <c r="AD1308" s="25"/>
      <c r="AE1308" s="25"/>
      <c r="AF1308" s="25"/>
      <c r="AG1308" s="25"/>
      <c r="AH1308" s="25"/>
      <c r="AI1308" s="25"/>
      <c r="AJ1308" s="25"/>
      <c r="AK1308" s="25"/>
      <c r="AL1308" s="25"/>
      <c r="AM1308" s="25"/>
      <c r="AN1308" s="25"/>
      <c r="AO1308" s="25"/>
    </row>
    <row r="1309" ht="13.5" hidden="1" customHeight="1">
      <c r="A1309" s="37">
        <v>3774.0</v>
      </c>
      <c r="B1309" s="26"/>
      <c r="C1309" s="12" t="str">
        <f t="shared" si="1"/>
        <v>3774</v>
      </c>
      <c r="D1309" s="29">
        <v>43137.0</v>
      </c>
      <c r="E1309" s="14"/>
      <c r="F1309" s="15" t="s">
        <v>25</v>
      </c>
      <c r="G1309" s="16" t="s">
        <v>6636</v>
      </c>
      <c r="H1309" s="17">
        <v>100438.0</v>
      </c>
      <c r="I1309" s="18" t="s">
        <v>97</v>
      </c>
      <c r="J1309" s="32">
        <v>10059.0</v>
      </c>
      <c r="K1309" s="15" t="s">
        <v>6600</v>
      </c>
      <c r="L1309" s="20">
        <f t="shared" si="2"/>
        <v>43081</v>
      </c>
      <c r="M1309" s="20">
        <f t="shared" si="3"/>
        <v>43508</v>
      </c>
      <c r="N1309" s="29" t="s">
        <v>186</v>
      </c>
      <c r="O1309" s="40" t="s">
        <v>187</v>
      </c>
      <c r="P1309" s="23" t="s">
        <v>6376</v>
      </c>
      <c r="Q1309" s="16" t="s">
        <v>6637</v>
      </c>
      <c r="R1309" s="23" t="s">
        <v>995</v>
      </c>
      <c r="S1309" s="16" t="s">
        <v>6638</v>
      </c>
      <c r="T1309" s="16" t="s">
        <v>6639</v>
      </c>
      <c r="U1309" s="23" t="s">
        <v>218</v>
      </c>
      <c r="V1309" s="23"/>
      <c r="W1309" s="23"/>
      <c r="X1309" s="23"/>
      <c r="Y1309" s="25"/>
      <c r="Z1309" s="25"/>
      <c r="AA1309" s="25"/>
      <c r="AB1309" s="22"/>
      <c r="AC1309" s="10"/>
      <c r="AD1309" s="23"/>
      <c r="AE1309" s="23"/>
      <c r="AF1309" s="23"/>
      <c r="AG1309" s="23"/>
      <c r="AH1309" s="23"/>
      <c r="AI1309" s="23"/>
      <c r="AJ1309" s="23"/>
      <c r="AK1309" s="23"/>
      <c r="AL1309" s="23"/>
      <c r="AM1309" s="23"/>
      <c r="AN1309" s="23"/>
      <c r="AO1309" s="23"/>
    </row>
    <row r="1310" ht="13.5" hidden="1" customHeight="1">
      <c r="A1310" s="37">
        <v>3775.0</v>
      </c>
      <c r="B1310" s="26"/>
      <c r="C1310" s="12" t="str">
        <f t="shared" si="1"/>
        <v>3775</v>
      </c>
      <c r="D1310" s="29">
        <v>43137.0</v>
      </c>
      <c r="E1310" s="14" t="s">
        <v>6640</v>
      </c>
      <c r="F1310" s="15" t="s">
        <v>38</v>
      </c>
      <c r="G1310" s="16" t="s">
        <v>6641</v>
      </c>
      <c r="H1310" s="17">
        <v>18144.0</v>
      </c>
      <c r="I1310" s="18" t="s">
        <v>97</v>
      </c>
      <c r="J1310" s="32">
        <v>4536.0</v>
      </c>
      <c r="K1310" s="15" t="s">
        <v>6334</v>
      </c>
      <c r="L1310" s="20">
        <f t="shared" si="2"/>
        <v>42979</v>
      </c>
      <c r="M1310" s="20">
        <f t="shared" si="3"/>
        <v>44074</v>
      </c>
      <c r="N1310" s="29" t="s">
        <v>186</v>
      </c>
      <c r="O1310" s="40" t="s">
        <v>187</v>
      </c>
      <c r="P1310" s="23"/>
      <c r="Q1310" s="16" t="s">
        <v>6581</v>
      </c>
      <c r="R1310" s="23" t="s">
        <v>43</v>
      </c>
      <c r="S1310" s="16" t="s">
        <v>6581</v>
      </c>
      <c r="T1310" s="16" t="s">
        <v>6642</v>
      </c>
      <c r="U1310" s="23" t="s">
        <v>46</v>
      </c>
      <c r="V1310" s="23"/>
      <c r="W1310" s="23"/>
      <c r="X1310" s="23"/>
      <c r="Y1310" s="23"/>
      <c r="Z1310" s="23"/>
      <c r="AA1310" s="23"/>
      <c r="AB1310" s="22"/>
      <c r="AC1310" s="10"/>
      <c r="AD1310" s="27"/>
      <c r="AE1310" s="27"/>
      <c r="AF1310" s="27"/>
      <c r="AG1310" s="27"/>
      <c r="AH1310" s="27"/>
      <c r="AI1310" s="27"/>
      <c r="AJ1310" s="27"/>
      <c r="AK1310" s="27"/>
      <c r="AL1310" s="27"/>
      <c r="AM1310" s="27"/>
      <c r="AN1310" s="27"/>
      <c r="AO1310" s="27"/>
    </row>
    <row r="1311" ht="13.5" hidden="1" customHeight="1">
      <c r="A1311" s="37">
        <v>3776.0</v>
      </c>
      <c r="B1311" s="26"/>
      <c r="C1311" s="12" t="str">
        <f t="shared" si="1"/>
        <v>3776</v>
      </c>
      <c r="D1311" s="29">
        <v>43137.0</v>
      </c>
      <c r="E1311" s="14" t="s">
        <v>6643</v>
      </c>
      <c r="F1311" s="15" t="s">
        <v>38</v>
      </c>
      <c r="G1311" s="16" t="s">
        <v>6644</v>
      </c>
      <c r="H1311" s="17">
        <v>42000.0</v>
      </c>
      <c r="I1311" s="18" t="s">
        <v>97</v>
      </c>
      <c r="J1311" s="32">
        <v>12000.0</v>
      </c>
      <c r="K1311" s="15" t="s">
        <v>6334</v>
      </c>
      <c r="L1311" s="20">
        <f t="shared" si="2"/>
        <v>42979</v>
      </c>
      <c r="M1311" s="20">
        <f t="shared" si="3"/>
        <v>44074</v>
      </c>
      <c r="N1311" s="29" t="s">
        <v>186</v>
      </c>
      <c r="O1311" s="40" t="s">
        <v>187</v>
      </c>
      <c r="P1311" s="23"/>
      <c r="Q1311" s="16" t="s">
        <v>6645</v>
      </c>
      <c r="R1311" s="23" t="s">
        <v>43</v>
      </c>
      <c r="S1311" s="16" t="s">
        <v>6645</v>
      </c>
      <c r="T1311" s="16" t="s">
        <v>6646</v>
      </c>
      <c r="U1311" s="23" t="s">
        <v>46</v>
      </c>
      <c r="V1311" s="23"/>
      <c r="W1311" s="23"/>
      <c r="X1311" s="23"/>
      <c r="Y1311" s="23"/>
      <c r="Z1311" s="23"/>
      <c r="AA1311" s="23"/>
      <c r="AB1311" s="22"/>
      <c r="AC1311" s="10"/>
      <c r="AD1311" s="25"/>
      <c r="AE1311" s="25"/>
      <c r="AF1311" s="25"/>
      <c r="AG1311" s="25"/>
      <c r="AH1311" s="25"/>
      <c r="AI1311" s="25"/>
      <c r="AJ1311" s="25"/>
      <c r="AK1311" s="25"/>
      <c r="AL1311" s="25"/>
      <c r="AM1311" s="25"/>
      <c r="AN1311" s="25"/>
      <c r="AO1311" s="25"/>
    </row>
    <row r="1312" ht="14.25" hidden="1" customHeight="1">
      <c r="A1312" s="37">
        <v>3777.0</v>
      </c>
      <c r="B1312" s="26"/>
      <c r="C1312" s="12" t="str">
        <f t="shared" si="1"/>
        <v>3777</v>
      </c>
      <c r="D1312" s="29">
        <v>43138.0</v>
      </c>
      <c r="E1312" s="14"/>
      <c r="F1312" s="15" t="s">
        <v>25</v>
      </c>
      <c r="G1312" s="16" t="s">
        <v>6647</v>
      </c>
      <c r="H1312" s="17">
        <v>109292.0</v>
      </c>
      <c r="I1312" s="18" t="s">
        <v>97</v>
      </c>
      <c r="J1312" s="32">
        <v>10929.2</v>
      </c>
      <c r="K1312" s="15" t="s">
        <v>6380</v>
      </c>
      <c r="L1312" s="20">
        <f t="shared" si="2"/>
        <v>43068</v>
      </c>
      <c r="M1312" s="20">
        <f t="shared" si="3"/>
        <v>43494</v>
      </c>
      <c r="N1312" s="29" t="s">
        <v>186</v>
      </c>
      <c r="O1312" s="40" t="s">
        <v>187</v>
      </c>
      <c r="P1312" s="23" t="s">
        <v>6376</v>
      </c>
      <c r="Q1312" s="16" t="s">
        <v>6648</v>
      </c>
      <c r="R1312" s="16" t="s">
        <v>1096</v>
      </c>
      <c r="S1312" s="16" t="s">
        <v>6649</v>
      </c>
      <c r="T1312" s="16" t="s">
        <v>6650</v>
      </c>
      <c r="U1312" s="23" t="s">
        <v>36</v>
      </c>
      <c r="V1312" s="23"/>
      <c r="W1312" s="23"/>
      <c r="X1312" s="22"/>
      <c r="Y1312" s="23"/>
      <c r="Z1312" s="23"/>
      <c r="AA1312" s="23"/>
      <c r="AB1312" s="22"/>
      <c r="AC1312" s="27"/>
      <c r="AD1312" s="25"/>
      <c r="AE1312" s="25"/>
      <c r="AF1312" s="25"/>
      <c r="AG1312" s="25"/>
      <c r="AH1312" s="25"/>
      <c r="AI1312" s="25"/>
      <c r="AJ1312" s="25"/>
      <c r="AK1312" s="25"/>
      <c r="AL1312" s="25"/>
      <c r="AM1312" s="25"/>
      <c r="AN1312" s="25"/>
      <c r="AO1312" s="25"/>
    </row>
    <row r="1313" ht="14.25" hidden="1" customHeight="1">
      <c r="A1313" s="37">
        <v>3778.0</v>
      </c>
      <c r="B1313" s="26">
        <v>2.0</v>
      </c>
      <c r="C1313" s="12" t="str">
        <f t="shared" si="1"/>
        <v>3778-02</v>
      </c>
      <c r="D1313" s="29">
        <v>44362.0</v>
      </c>
      <c r="E1313" s="14" t="s">
        <v>6651</v>
      </c>
      <c r="F1313" s="15" t="s">
        <v>25</v>
      </c>
      <c r="G1313" s="16" t="s">
        <v>6652</v>
      </c>
      <c r="H1313" s="17">
        <v>1019523.0</v>
      </c>
      <c r="I1313" s="18" t="s">
        <v>97</v>
      </c>
      <c r="J1313" s="32">
        <v>256673.0</v>
      </c>
      <c r="K1313" s="15" t="s">
        <v>6653</v>
      </c>
      <c r="L1313" s="20">
        <f t="shared" si="2"/>
        <v>43191</v>
      </c>
      <c r="M1313" s="20">
        <f t="shared" si="3"/>
        <v>44362</v>
      </c>
      <c r="N1313" s="29" t="s">
        <v>186</v>
      </c>
      <c r="O1313" s="40" t="s">
        <v>187</v>
      </c>
      <c r="P1313" s="23"/>
      <c r="Q1313" s="16" t="s">
        <v>6654</v>
      </c>
      <c r="R1313" s="23" t="s">
        <v>2220</v>
      </c>
      <c r="S1313" s="16" t="s">
        <v>6655</v>
      </c>
      <c r="T1313" s="16" t="s">
        <v>6656</v>
      </c>
      <c r="U1313" s="23" t="s">
        <v>83</v>
      </c>
      <c r="V1313" s="23"/>
      <c r="W1313" s="23"/>
      <c r="X1313" s="22"/>
      <c r="Y1313" s="22"/>
      <c r="Z1313" s="22"/>
      <c r="AA1313" s="22"/>
      <c r="AB1313" s="22"/>
      <c r="AC1313" s="22"/>
      <c r="AD1313" s="27"/>
      <c r="AE1313" s="27"/>
      <c r="AF1313" s="27"/>
      <c r="AG1313" s="27"/>
      <c r="AH1313" s="27"/>
      <c r="AI1313" s="27"/>
      <c r="AJ1313" s="27"/>
      <c r="AK1313" s="27"/>
      <c r="AL1313" s="27"/>
      <c r="AM1313" s="27"/>
      <c r="AN1313" s="27"/>
      <c r="AO1313" s="27"/>
    </row>
    <row r="1314" ht="14.25" hidden="1" customHeight="1">
      <c r="A1314" s="37">
        <v>3779.0</v>
      </c>
      <c r="B1314" s="26">
        <v>1.0</v>
      </c>
      <c r="C1314" s="12" t="str">
        <f t="shared" si="1"/>
        <v>3779-01</v>
      </c>
      <c r="D1314" s="29">
        <v>44104.0</v>
      </c>
      <c r="E1314" s="14" t="s">
        <v>6657</v>
      </c>
      <c r="F1314" s="15" t="s">
        <v>25</v>
      </c>
      <c r="G1314" s="16" t="s">
        <v>6658</v>
      </c>
      <c r="H1314" s="17">
        <v>1542024.0</v>
      </c>
      <c r="I1314" s="18" t="s">
        <v>97</v>
      </c>
      <c r="J1314" s="32">
        <v>324133.0</v>
      </c>
      <c r="K1314" s="15" t="s">
        <v>6659</v>
      </c>
      <c r="L1314" s="20">
        <f t="shared" si="2"/>
        <v>43252</v>
      </c>
      <c r="M1314" s="20">
        <f t="shared" si="3"/>
        <v>44286</v>
      </c>
      <c r="N1314" s="29" t="s">
        <v>186</v>
      </c>
      <c r="O1314" s="40" t="s">
        <v>187</v>
      </c>
      <c r="P1314" s="23"/>
      <c r="Q1314" s="16" t="s">
        <v>6660</v>
      </c>
      <c r="R1314" s="23" t="s">
        <v>995</v>
      </c>
      <c r="S1314" s="16" t="s">
        <v>2501</v>
      </c>
      <c r="T1314" s="16" t="s">
        <v>6661</v>
      </c>
      <c r="U1314" s="23" t="s">
        <v>83</v>
      </c>
      <c r="V1314" s="23"/>
      <c r="W1314" s="23"/>
      <c r="X1314" s="22"/>
      <c r="Y1314" s="22"/>
      <c r="Z1314" s="22"/>
      <c r="AA1314" s="22"/>
      <c r="AB1314" s="23"/>
      <c r="AC1314" s="22"/>
      <c r="AD1314" s="23"/>
      <c r="AE1314" s="23"/>
      <c r="AF1314" s="23"/>
      <c r="AG1314" s="23"/>
      <c r="AH1314" s="23"/>
      <c r="AI1314" s="23"/>
      <c r="AJ1314" s="23"/>
      <c r="AK1314" s="23"/>
      <c r="AL1314" s="23"/>
      <c r="AM1314" s="23"/>
      <c r="AN1314" s="23"/>
      <c r="AO1314" s="23"/>
    </row>
    <row r="1315" ht="14.25" customHeight="1">
      <c r="A1315" s="37">
        <v>3780.0</v>
      </c>
      <c r="B1315" s="26">
        <v>2.0</v>
      </c>
      <c r="C1315" s="12" t="str">
        <f t="shared" si="1"/>
        <v>3780-02</v>
      </c>
      <c r="D1315" s="29">
        <v>44512.0</v>
      </c>
      <c r="E1315" s="14" t="s">
        <v>6662</v>
      </c>
      <c r="F1315" s="15" t="s">
        <v>25</v>
      </c>
      <c r="G1315" s="16" t="s">
        <v>6663</v>
      </c>
      <c r="H1315" s="17">
        <v>1635362.4</v>
      </c>
      <c r="I1315" s="18" t="s">
        <v>97</v>
      </c>
      <c r="J1315" s="32">
        <v>490608.7</v>
      </c>
      <c r="K1315" s="15" t="s">
        <v>6664</v>
      </c>
      <c r="L1315" s="20">
        <f t="shared" si="2"/>
        <v>43191</v>
      </c>
      <c r="M1315" s="20">
        <f t="shared" si="3"/>
        <v>44561</v>
      </c>
      <c r="N1315" s="29" t="s">
        <v>186</v>
      </c>
      <c r="O1315" s="40" t="s">
        <v>187</v>
      </c>
      <c r="P1315" s="23"/>
      <c r="Q1315" s="16" t="s">
        <v>6665</v>
      </c>
      <c r="R1315" s="23" t="s">
        <v>3685</v>
      </c>
      <c r="S1315" s="16" t="s">
        <v>6665</v>
      </c>
      <c r="T1315" s="16" t="s">
        <v>6666</v>
      </c>
      <c r="U1315" s="23" t="s">
        <v>83</v>
      </c>
      <c r="V1315" s="23"/>
      <c r="W1315" s="23"/>
      <c r="X1315" s="22"/>
      <c r="Y1315" s="22"/>
      <c r="Z1315" s="22"/>
      <c r="AA1315" s="22"/>
      <c r="AB1315" s="25"/>
      <c r="AC1315" s="22"/>
      <c r="AD1315" s="23"/>
      <c r="AE1315" s="23"/>
      <c r="AF1315" s="23"/>
      <c r="AG1315" s="23"/>
      <c r="AH1315" s="23"/>
      <c r="AI1315" s="23"/>
      <c r="AJ1315" s="23"/>
      <c r="AK1315" s="23"/>
      <c r="AL1315" s="23"/>
      <c r="AM1315" s="23"/>
      <c r="AN1315" s="23"/>
      <c r="AO1315" s="23"/>
    </row>
    <row r="1316" ht="14.25" hidden="1" customHeight="1">
      <c r="A1316" s="37">
        <v>3781.0</v>
      </c>
      <c r="B1316" s="26"/>
      <c r="C1316" s="12" t="str">
        <f t="shared" si="1"/>
        <v>3781</v>
      </c>
      <c r="D1316" s="29">
        <v>43145.0</v>
      </c>
      <c r="E1316" s="14"/>
      <c r="F1316" s="15" t="s">
        <v>25</v>
      </c>
      <c r="G1316" s="16" t="s">
        <v>6667</v>
      </c>
      <c r="H1316" s="17">
        <v>40744.67</v>
      </c>
      <c r="I1316" s="18" t="s">
        <v>97</v>
      </c>
      <c r="J1316" s="32">
        <v>4440.0</v>
      </c>
      <c r="K1316" s="15" t="s">
        <v>6600</v>
      </c>
      <c r="L1316" s="20">
        <f t="shared" si="2"/>
        <v>43081</v>
      </c>
      <c r="M1316" s="20">
        <f t="shared" si="3"/>
        <v>43508</v>
      </c>
      <c r="N1316" s="29" t="s">
        <v>186</v>
      </c>
      <c r="O1316" s="40" t="s">
        <v>187</v>
      </c>
      <c r="P1316" s="23" t="s">
        <v>6376</v>
      </c>
      <c r="Q1316" s="16" t="s">
        <v>6668</v>
      </c>
      <c r="R1316" s="16" t="s">
        <v>1198</v>
      </c>
      <c r="S1316" s="16" t="s">
        <v>6669</v>
      </c>
      <c r="T1316" s="16" t="s">
        <v>6670</v>
      </c>
      <c r="U1316" s="23" t="s">
        <v>177</v>
      </c>
      <c r="V1316" s="23"/>
      <c r="W1316" s="23"/>
      <c r="X1316" s="22"/>
      <c r="Y1316" s="22"/>
      <c r="Z1316" s="22"/>
      <c r="AA1316" s="22"/>
      <c r="AB1316" s="22"/>
      <c r="AC1316" s="22"/>
      <c r="AD1316" s="23"/>
      <c r="AE1316" s="23"/>
      <c r="AF1316" s="23"/>
      <c r="AG1316" s="23"/>
      <c r="AH1316" s="23"/>
      <c r="AI1316" s="23"/>
      <c r="AJ1316" s="23"/>
      <c r="AK1316" s="23"/>
      <c r="AL1316" s="23"/>
      <c r="AM1316" s="23"/>
      <c r="AN1316" s="23"/>
      <c r="AO1316" s="23"/>
    </row>
    <row r="1317" ht="14.25" hidden="1" customHeight="1">
      <c r="A1317" s="26">
        <v>3782.0</v>
      </c>
      <c r="B1317" s="26">
        <v>3.0</v>
      </c>
      <c r="C1317" s="12" t="str">
        <f t="shared" si="1"/>
        <v>3782-03</v>
      </c>
      <c r="D1317" s="29">
        <v>44007.0</v>
      </c>
      <c r="E1317" s="15" t="s">
        <v>6671</v>
      </c>
      <c r="F1317" s="35" t="s">
        <v>25</v>
      </c>
      <c r="G1317" s="33" t="s">
        <v>6672</v>
      </c>
      <c r="H1317" s="17">
        <v>5800000.0</v>
      </c>
      <c r="I1317" s="18" t="s">
        <v>97</v>
      </c>
      <c r="J1317" s="32"/>
      <c r="K1317" s="112" t="s">
        <v>6673</v>
      </c>
      <c r="L1317" s="20">
        <f t="shared" si="2"/>
        <v>42795</v>
      </c>
      <c r="M1317" s="20">
        <f t="shared" si="3"/>
        <v>44012</v>
      </c>
      <c r="N1317" s="29" t="s">
        <v>29</v>
      </c>
      <c r="O1317" s="13" t="s">
        <v>99</v>
      </c>
      <c r="P1317" s="16" t="s">
        <v>2456</v>
      </c>
      <c r="Q1317" s="33" t="s">
        <v>6674</v>
      </c>
      <c r="R1317" s="113" t="s">
        <v>203</v>
      </c>
      <c r="S1317" s="66" t="s">
        <v>1460</v>
      </c>
      <c r="T1317" s="33" t="s">
        <v>6675</v>
      </c>
      <c r="U1317" s="113" t="s">
        <v>83</v>
      </c>
      <c r="V1317" s="23"/>
      <c r="W1317" s="23"/>
      <c r="X1317" s="22"/>
      <c r="Y1317" s="22"/>
      <c r="Z1317" s="22"/>
      <c r="AA1317" s="22"/>
      <c r="AB1317" s="22"/>
      <c r="AC1317" s="22"/>
      <c r="AD1317" s="22"/>
      <c r="AE1317" s="22"/>
      <c r="AF1317" s="22"/>
      <c r="AG1317" s="22"/>
      <c r="AH1317" s="22"/>
      <c r="AI1317" s="22"/>
      <c r="AJ1317" s="22"/>
      <c r="AK1317" s="22"/>
      <c r="AL1317" s="22"/>
      <c r="AM1317" s="22"/>
      <c r="AN1317" s="22"/>
      <c r="AO1317" s="22"/>
    </row>
    <row r="1318" ht="13.5" customHeight="1">
      <c r="A1318" s="26">
        <v>3783.0</v>
      </c>
      <c r="B1318" s="26">
        <v>1.0</v>
      </c>
      <c r="C1318" s="12" t="str">
        <f t="shared" si="1"/>
        <v>3783-01</v>
      </c>
      <c r="D1318" s="29">
        <v>44356.0</v>
      </c>
      <c r="E1318" s="14"/>
      <c r="F1318" s="15" t="s">
        <v>25</v>
      </c>
      <c r="G1318" s="16" t="s">
        <v>6676</v>
      </c>
      <c r="H1318" s="17">
        <v>638550.0</v>
      </c>
      <c r="I1318" s="18" t="s">
        <v>97</v>
      </c>
      <c r="J1318" s="32"/>
      <c r="K1318" s="14" t="s">
        <v>6677</v>
      </c>
      <c r="L1318" s="20">
        <f t="shared" si="2"/>
        <v>42927</v>
      </c>
      <c r="M1318" s="20">
        <f t="shared" si="3"/>
        <v>45107</v>
      </c>
      <c r="N1318" s="29" t="s">
        <v>117</v>
      </c>
      <c r="O1318" s="13" t="s">
        <v>164</v>
      </c>
      <c r="P1318" s="23" t="s">
        <v>753</v>
      </c>
      <c r="Q1318" s="16" t="s">
        <v>6678</v>
      </c>
      <c r="R1318" s="22" t="s">
        <v>718</v>
      </c>
      <c r="S1318" s="16" t="s">
        <v>3761</v>
      </c>
      <c r="T1318" s="16" t="s">
        <v>6679</v>
      </c>
      <c r="U1318" s="23" t="s">
        <v>83</v>
      </c>
      <c r="V1318" s="23"/>
      <c r="W1318" s="23"/>
      <c r="X1318" s="22"/>
      <c r="Y1318" s="22"/>
      <c r="Z1318" s="22"/>
      <c r="AA1318" s="22"/>
      <c r="AB1318" s="22"/>
      <c r="AC1318" s="22"/>
      <c r="AD1318" s="22"/>
      <c r="AE1318" s="22"/>
      <c r="AF1318" s="22"/>
      <c r="AG1318" s="22"/>
      <c r="AH1318" s="22"/>
      <c r="AI1318" s="22"/>
      <c r="AJ1318" s="22"/>
      <c r="AK1318" s="22"/>
      <c r="AL1318" s="22"/>
      <c r="AM1318" s="22"/>
      <c r="AN1318" s="22"/>
      <c r="AO1318" s="22"/>
    </row>
    <row r="1319" ht="14.25" hidden="1" customHeight="1">
      <c r="A1319" s="26">
        <v>3784.0</v>
      </c>
      <c r="B1319" s="26"/>
      <c r="C1319" s="12" t="str">
        <f t="shared" si="1"/>
        <v>3784</v>
      </c>
      <c r="D1319" s="29">
        <v>43147.0</v>
      </c>
      <c r="E1319" s="14"/>
      <c r="F1319" s="15" t="s">
        <v>25</v>
      </c>
      <c r="G1319" s="16" t="s">
        <v>6680</v>
      </c>
      <c r="H1319" s="17">
        <v>229928.0</v>
      </c>
      <c r="I1319" s="18" t="s">
        <v>97</v>
      </c>
      <c r="J1319" s="32"/>
      <c r="K1319" s="14" t="s">
        <v>6681</v>
      </c>
      <c r="L1319" s="20">
        <f t="shared" si="2"/>
        <v>42965</v>
      </c>
      <c r="M1319" s="20">
        <f t="shared" si="3"/>
        <v>43656</v>
      </c>
      <c r="N1319" s="29" t="s">
        <v>117</v>
      </c>
      <c r="O1319" s="13" t="s">
        <v>164</v>
      </c>
      <c r="P1319" s="23" t="s">
        <v>753</v>
      </c>
      <c r="Q1319" s="16" t="s">
        <v>6678</v>
      </c>
      <c r="R1319" s="22" t="s">
        <v>718</v>
      </c>
      <c r="S1319" s="16" t="s">
        <v>6682</v>
      </c>
      <c r="T1319" s="16" t="s">
        <v>6683</v>
      </c>
      <c r="U1319" s="23" t="s">
        <v>83</v>
      </c>
      <c r="V1319" s="23"/>
      <c r="W1319" s="23"/>
      <c r="X1319" s="22"/>
      <c r="Y1319" s="22"/>
      <c r="Z1319" s="22"/>
      <c r="AA1319" s="22"/>
      <c r="AB1319" s="10"/>
      <c r="AC1319" s="22"/>
      <c r="AD1319" s="22"/>
      <c r="AE1319" s="22"/>
      <c r="AF1319" s="22"/>
      <c r="AG1319" s="22"/>
      <c r="AH1319" s="22"/>
      <c r="AI1319" s="22"/>
      <c r="AJ1319" s="22"/>
      <c r="AK1319" s="22"/>
      <c r="AL1319" s="22"/>
      <c r="AM1319" s="22"/>
      <c r="AN1319" s="22"/>
      <c r="AO1319" s="22"/>
    </row>
    <row r="1320" ht="14.25" hidden="1" customHeight="1">
      <c r="A1320" s="26">
        <v>3785.0</v>
      </c>
      <c r="B1320" s="26"/>
      <c r="C1320" s="12" t="str">
        <f t="shared" si="1"/>
        <v>3785</v>
      </c>
      <c r="D1320" s="29">
        <v>43147.0</v>
      </c>
      <c r="E1320" s="14"/>
      <c r="F1320" s="15" t="s">
        <v>25</v>
      </c>
      <c r="G1320" s="16" t="s">
        <v>6684</v>
      </c>
      <c r="H1320" s="17">
        <v>117494.0</v>
      </c>
      <c r="I1320" s="18" t="s">
        <v>97</v>
      </c>
      <c r="J1320" s="32"/>
      <c r="K1320" s="14" t="s">
        <v>6685</v>
      </c>
      <c r="L1320" s="20">
        <f t="shared" si="2"/>
        <v>43124</v>
      </c>
      <c r="M1320" s="20">
        <f t="shared" si="3"/>
        <v>43830</v>
      </c>
      <c r="N1320" s="29" t="s">
        <v>117</v>
      </c>
      <c r="O1320" s="13" t="s">
        <v>2436</v>
      </c>
      <c r="P1320" s="23" t="s">
        <v>6686</v>
      </c>
      <c r="Q1320" s="16" t="s">
        <v>6687</v>
      </c>
      <c r="R1320" s="16" t="s">
        <v>2104</v>
      </c>
      <c r="S1320" s="16" t="s">
        <v>6688</v>
      </c>
      <c r="T1320" s="16" t="s">
        <v>6689</v>
      </c>
      <c r="U1320" s="23" t="s">
        <v>83</v>
      </c>
      <c r="V1320" s="23"/>
      <c r="W1320" s="23"/>
      <c r="X1320" s="22"/>
      <c r="Y1320" s="22"/>
      <c r="Z1320" s="22"/>
      <c r="AA1320" s="22"/>
      <c r="AB1320" s="22"/>
      <c r="AC1320" s="22"/>
      <c r="AD1320" s="22"/>
      <c r="AE1320" s="22"/>
      <c r="AF1320" s="22"/>
      <c r="AG1320" s="22"/>
      <c r="AH1320" s="22"/>
      <c r="AI1320" s="22"/>
      <c r="AJ1320" s="22"/>
      <c r="AK1320" s="22"/>
      <c r="AL1320" s="22"/>
      <c r="AM1320" s="22"/>
      <c r="AN1320" s="22"/>
      <c r="AO1320" s="22"/>
    </row>
    <row r="1321" ht="13.5" hidden="1" customHeight="1">
      <c r="A1321" s="26">
        <v>3786.0</v>
      </c>
      <c r="B1321" s="26"/>
      <c r="C1321" s="12" t="str">
        <f t="shared" si="1"/>
        <v>3786</v>
      </c>
      <c r="D1321" s="29">
        <v>43147.0</v>
      </c>
      <c r="E1321" s="14"/>
      <c r="F1321" s="15" t="s">
        <v>25</v>
      </c>
      <c r="G1321" s="16" t="s">
        <v>6690</v>
      </c>
      <c r="H1321" s="17">
        <v>70836.0</v>
      </c>
      <c r="I1321" s="18" t="s">
        <v>97</v>
      </c>
      <c r="J1321" s="32"/>
      <c r="K1321" s="14" t="s">
        <v>6691</v>
      </c>
      <c r="L1321" s="20">
        <f t="shared" si="2"/>
        <v>43119</v>
      </c>
      <c r="M1321" s="20">
        <f t="shared" si="3"/>
        <v>43830</v>
      </c>
      <c r="N1321" s="29" t="s">
        <v>117</v>
      </c>
      <c r="O1321" s="13" t="s">
        <v>2436</v>
      </c>
      <c r="P1321" s="23" t="s">
        <v>6686</v>
      </c>
      <c r="Q1321" s="16" t="s">
        <v>6692</v>
      </c>
      <c r="R1321" s="16" t="s">
        <v>2220</v>
      </c>
      <c r="S1321" s="16" t="s">
        <v>6693</v>
      </c>
      <c r="T1321" s="16" t="s">
        <v>6694</v>
      </c>
      <c r="U1321" s="23" t="s">
        <v>83</v>
      </c>
      <c r="V1321" s="23"/>
      <c r="W1321" s="23"/>
      <c r="X1321" s="10"/>
      <c r="Y1321" s="22"/>
      <c r="Z1321" s="22"/>
      <c r="AA1321" s="22"/>
      <c r="AB1321" s="22"/>
      <c r="AC1321" s="22"/>
      <c r="AD1321" s="22"/>
      <c r="AE1321" s="22"/>
      <c r="AF1321" s="22"/>
      <c r="AG1321" s="22"/>
      <c r="AH1321" s="22"/>
      <c r="AI1321" s="22"/>
      <c r="AJ1321" s="22"/>
      <c r="AK1321" s="22"/>
      <c r="AL1321" s="22"/>
      <c r="AM1321" s="22"/>
      <c r="AN1321" s="22"/>
      <c r="AO1321" s="22"/>
    </row>
    <row r="1322" ht="13.5" hidden="1" customHeight="1">
      <c r="A1322" s="37">
        <v>3787.0</v>
      </c>
      <c r="B1322" s="26"/>
      <c r="C1322" s="12" t="str">
        <f t="shared" si="1"/>
        <v>3787</v>
      </c>
      <c r="D1322" s="29">
        <v>43153.0</v>
      </c>
      <c r="E1322" s="14" t="s">
        <v>6695</v>
      </c>
      <c r="F1322" s="15" t="s">
        <v>38</v>
      </c>
      <c r="G1322" s="16" t="s">
        <v>6696</v>
      </c>
      <c r="H1322" s="17">
        <v>299934.83</v>
      </c>
      <c r="I1322" s="18" t="s">
        <v>97</v>
      </c>
      <c r="J1322" s="32">
        <v>14996.74</v>
      </c>
      <c r="K1322" s="15" t="s">
        <v>6697</v>
      </c>
      <c r="L1322" s="20">
        <f t="shared" si="2"/>
        <v>43101</v>
      </c>
      <c r="M1322" s="20">
        <f t="shared" si="3"/>
        <v>44196</v>
      </c>
      <c r="N1322" s="29" t="s">
        <v>186</v>
      </c>
      <c r="O1322" s="40" t="s">
        <v>187</v>
      </c>
      <c r="P1322" s="23" t="s">
        <v>6376</v>
      </c>
      <c r="Q1322" s="16" t="s">
        <v>6698</v>
      </c>
      <c r="R1322" s="23" t="s">
        <v>2104</v>
      </c>
      <c r="S1322" s="16" t="s">
        <v>6699</v>
      </c>
      <c r="T1322" s="16" t="s">
        <v>6700</v>
      </c>
      <c r="U1322" s="23" t="s">
        <v>683</v>
      </c>
      <c r="V1322" s="23"/>
      <c r="W1322" s="23"/>
      <c r="X1322" s="10"/>
      <c r="Y1322" s="10"/>
      <c r="Z1322" s="10"/>
      <c r="AA1322" s="10"/>
      <c r="AB1322" s="10"/>
      <c r="AC1322" s="22"/>
      <c r="AD1322" s="22"/>
      <c r="AE1322" s="22"/>
      <c r="AF1322" s="22"/>
      <c r="AG1322" s="22"/>
      <c r="AH1322" s="22"/>
      <c r="AI1322" s="22"/>
      <c r="AJ1322" s="22"/>
      <c r="AK1322" s="22"/>
      <c r="AL1322" s="22"/>
      <c r="AM1322" s="22"/>
      <c r="AN1322" s="22"/>
      <c r="AO1322" s="22"/>
    </row>
    <row r="1323" ht="13.5" hidden="1" customHeight="1">
      <c r="A1323" s="37">
        <v>3788.0</v>
      </c>
      <c r="B1323" s="26"/>
      <c r="C1323" s="12" t="str">
        <f t="shared" si="1"/>
        <v>3788</v>
      </c>
      <c r="D1323" s="29">
        <v>43153.0</v>
      </c>
      <c r="E1323" s="14"/>
      <c r="F1323" s="15" t="s">
        <v>25</v>
      </c>
      <c r="G1323" s="16" t="s">
        <v>6701</v>
      </c>
      <c r="H1323" s="17">
        <v>64504.6</v>
      </c>
      <c r="I1323" s="18" t="s">
        <v>97</v>
      </c>
      <c r="J1323" s="32">
        <v>6000.0</v>
      </c>
      <c r="K1323" s="15" t="s">
        <v>6702</v>
      </c>
      <c r="L1323" s="20">
        <f t="shared" si="2"/>
        <v>43023</v>
      </c>
      <c r="M1323" s="20">
        <f t="shared" si="3"/>
        <v>43754</v>
      </c>
      <c r="N1323" s="29" t="s">
        <v>186</v>
      </c>
      <c r="O1323" s="40" t="s">
        <v>187</v>
      </c>
      <c r="P1323" s="23"/>
      <c r="Q1323" s="16" t="s">
        <v>6703</v>
      </c>
      <c r="R1323" s="16" t="s">
        <v>6704</v>
      </c>
      <c r="S1323" s="16" t="s">
        <v>6703</v>
      </c>
      <c r="T1323" s="16" t="s">
        <v>6705</v>
      </c>
      <c r="U1323" s="23" t="s">
        <v>36</v>
      </c>
      <c r="V1323" s="23"/>
      <c r="W1323" s="23"/>
      <c r="X1323" s="10"/>
      <c r="Y1323" s="10"/>
      <c r="Z1323" s="10"/>
      <c r="AA1323" s="10"/>
      <c r="AB1323" s="10"/>
      <c r="AC1323" s="22"/>
      <c r="AD1323" s="22"/>
      <c r="AE1323" s="22"/>
      <c r="AF1323" s="22"/>
      <c r="AG1323" s="22"/>
      <c r="AH1323" s="22"/>
      <c r="AI1323" s="22"/>
      <c r="AJ1323" s="22"/>
      <c r="AK1323" s="22"/>
      <c r="AL1323" s="22"/>
      <c r="AM1323" s="22"/>
      <c r="AN1323" s="22"/>
      <c r="AO1323" s="22"/>
    </row>
    <row r="1324" ht="13.5" hidden="1" customHeight="1">
      <c r="A1324" s="37">
        <v>3789.0</v>
      </c>
      <c r="B1324" s="26">
        <v>1.0</v>
      </c>
      <c r="C1324" s="12" t="str">
        <f t="shared" si="1"/>
        <v>3789-01</v>
      </c>
      <c r="D1324" s="29">
        <v>43189.0</v>
      </c>
      <c r="E1324" s="14"/>
      <c r="F1324" s="15" t="s">
        <v>25</v>
      </c>
      <c r="G1324" s="16" t="s">
        <v>6706</v>
      </c>
      <c r="H1324" s="17">
        <v>57117.0</v>
      </c>
      <c r="I1324" s="18" t="s">
        <v>97</v>
      </c>
      <c r="J1324" s="32">
        <v>8000.0</v>
      </c>
      <c r="K1324" s="15" t="s">
        <v>6600</v>
      </c>
      <c r="L1324" s="20">
        <f t="shared" si="2"/>
        <v>43081</v>
      </c>
      <c r="M1324" s="20">
        <f t="shared" si="3"/>
        <v>43508</v>
      </c>
      <c r="N1324" s="29" t="s">
        <v>186</v>
      </c>
      <c r="O1324" s="40" t="s">
        <v>187</v>
      </c>
      <c r="P1324" s="23" t="s">
        <v>6376</v>
      </c>
      <c r="Q1324" s="16" t="s">
        <v>6707</v>
      </c>
      <c r="R1324" s="16" t="s">
        <v>3352</v>
      </c>
      <c r="S1324" s="16" t="s">
        <v>6708</v>
      </c>
      <c r="T1324" s="16" t="s">
        <v>6709</v>
      </c>
      <c r="U1324" s="23" t="s">
        <v>36</v>
      </c>
      <c r="V1324" s="23"/>
      <c r="W1324" s="23"/>
      <c r="X1324" s="10"/>
      <c r="Y1324" s="10"/>
      <c r="Z1324" s="10"/>
      <c r="AA1324" s="10"/>
      <c r="AB1324" s="22"/>
      <c r="AC1324" s="22"/>
      <c r="AD1324" s="22"/>
      <c r="AE1324" s="22"/>
      <c r="AF1324" s="22"/>
      <c r="AG1324" s="22"/>
      <c r="AH1324" s="22"/>
      <c r="AI1324" s="22"/>
      <c r="AJ1324" s="22"/>
      <c r="AK1324" s="22"/>
      <c r="AL1324" s="22"/>
      <c r="AM1324" s="22"/>
      <c r="AN1324" s="22"/>
      <c r="AO1324" s="22"/>
    </row>
    <row r="1325" ht="13.5" customHeight="1">
      <c r="A1325" s="37">
        <v>3790.0</v>
      </c>
      <c r="B1325" s="26">
        <v>1.0</v>
      </c>
      <c r="C1325" s="12" t="str">
        <f t="shared" si="1"/>
        <v>3790-01</v>
      </c>
      <c r="D1325" s="29">
        <v>44259.0</v>
      </c>
      <c r="E1325" s="14" t="s">
        <v>6710</v>
      </c>
      <c r="F1325" s="15" t="s">
        <v>25</v>
      </c>
      <c r="G1325" s="16" t="s">
        <v>6711</v>
      </c>
      <c r="H1325" s="17">
        <v>975889.06</v>
      </c>
      <c r="I1325" s="18" t="s">
        <v>97</v>
      </c>
      <c r="J1325" s="32"/>
      <c r="K1325" s="15" t="s">
        <v>6712</v>
      </c>
      <c r="L1325" s="20">
        <f t="shared" si="2"/>
        <v>43101</v>
      </c>
      <c r="M1325" s="20">
        <f t="shared" si="3"/>
        <v>44561</v>
      </c>
      <c r="N1325" s="29" t="s">
        <v>186</v>
      </c>
      <c r="O1325" s="40" t="s">
        <v>187</v>
      </c>
      <c r="P1325" s="23"/>
      <c r="Q1325" s="16" t="s">
        <v>3769</v>
      </c>
      <c r="R1325" s="23" t="s">
        <v>43</v>
      </c>
      <c r="S1325" s="16" t="s">
        <v>3769</v>
      </c>
      <c r="T1325" s="16" t="s">
        <v>6713</v>
      </c>
      <c r="U1325" s="23" t="s">
        <v>46</v>
      </c>
      <c r="V1325" s="23"/>
      <c r="W1325" s="23"/>
      <c r="X1325" s="10"/>
      <c r="Y1325" s="10"/>
      <c r="Z1325" s="10"/>
      <c r="AA1325" s="10"/>
      <c r="AB1325" s="22"/>
      <c r="AC1325" s="22"/>
      <c r="AD1325" s="22"/>
      <c r="AE1325" s="22"/>
      <c r="AF1325" s="22"/>
      <c r="AG1325" s="22"/>
      <c r="AH1325" s="22"/>
      <c r="AI1325" s="22"/>
      <c r="AJ1325" s="22"/>
      <c r="AK1325" s="22"/>
      <c r="AL1325" s="22"/>
      <c r="AM1325" s="22"/>
      <c r="AN1325" s="22"/>
      <c r="AO1325" s="22"/>
    </row>
    <row r="1326" ht="14.25" hidden="1" customHeight="1">
      <c r="A1326" s="37">
        <v>3791.0</v>
      </c>
      <c r="B1326" s="26">
        <v>1.0</v>
      </c>
      <c r="C1326" s="12" t="str">
        <f t="shared" si="1"/>
        <v>3791-01</v>
      </c>
      <c r="D1326" s="29">
        <v>44189.0</v>
      </c>
      <c r="E1326" s="14"/>
      <c r="F1326" s="15" t="s">
        <v>25</v>
      </c>
      <c r="G1326" s="16" t="s">
        <v>6714</v>
      </c>
      <c r="H1326" s="17">
        <v>437901.0</v>
      </c>
      <c r="I1326" s="18" t="s">
        <v>97</v>
      </c>
      <c r="J1326" s="32">
        <v>28175.0</v>
      </c>
      <c r="K1326" s="15" t="s">
        <v>6715</v>
      </c>
      <c r="L1326" s="20">
        <f t="shared" si="2"/>
        <v>43023</v>
      </c>
      <c r="M1326" s="20">
        <f t="shared" si="3"/>
        <v>44483</v>
      </c>
      <c r="N1326" s="29" t="s">
        <v>186</v>
      </c>
      <c r="O1326" s="40" t="s">
        <v>187</v>
      </c>
      <c r="P1326" s="23"/>
      <c r="Q1326" s="16" t="s">
        <v>6716</v>
      </c>
      <c r="R1326" s="23" t="s">
        <v>43</v>
      </c>
      <c r="S1326" s="16" t="s">
        <v>6717</v>
      </c>
      <c r="T1326" s="16" t="s">
        <v>6718</v>
      </c>
      <c r="U1326" s="23" t="s">
        <v>46</v>
      </c>
      <c r="V1326" s="30"/>
      <c r="W1326" s="23"/>
      <c r="X1326" s="10"/>
      <c r="Y1326" s="10"/>
      <c r="Z1326" s="10"/>
      <c r="AA1326" s="10"/>
      <c r="AB1326" s="22"/>
      <c r="AC1326" s="22"/>
      <c r="AD1326" s="10"/>
      <c r="AE1326" s="10"/>
      <c r="AF1326" s="10"/>
      <c r="AG1326" s="10"/>
      <c r="AH1326" s="10"/>
      <c r="AI1326" s="10"/>
      <c r="AJ1326" s="10"/>
      <c r="AK1326" s="10"/>
      <c r="AL1326" s="10"/>
      <c r="AM1326" s="10"/>
      <c r="AN1326" s="10"/>
      <c r="AO1326" s="10"/>
    </row>
    <row r="1327" ht="13.5" hidden="1" customHeight="1">
      <c r="A1327" s="37">
        <v>3792.0</v>
      </c>
      <c r="B1327" s="26">
        <v>1.0</v>
      </c>
      <c r="C1327" s="12" t="str">
        <f t="shared" si="1"/>
        <v>3792-01</v>
      </c>
      <c r="D1327" s="29">
        <v>44189.0</v>
      </c>
      <c r="E1327" s="14"/>
      <c r="F1327" s="15" t="s">
        <v>25</v>
      </c>
      <c r="G1327" s="16" t="s">
        <v>6719</v>
      </c>
      <c r="H1327" s="17">
        <v>755873.0</v>
      </c>
      <c r="I1327" s="18" t="s">
        <v>97</v>
      </c>
      <c r="J1327" s="32">
        <v>68862.0</v>
      </c>
      <c r="K1327" s="15">
        <v>3689.0</v>
      </c>
      <c r="L1327" s="20">
        <f t="shared" si="2"/>
        <v>40214</v>
      </c>
      <c r="M1327" s="20">
        <f t="shared" si="3"/>
        <v>40214</v>
      </c>
      <c r="N1327" s="29" t="s">
        <v>186</v>
      </c>
      <c r="O1327" s="40" t="s">
        <v>187</v>
      </c>
      <c r="P1327" s="23"/>
      <c r="Q1327" s="16" t="s">
        <v>6720</v>
      </c>
      <c r="R1327" s="23" t="s">
        <v>43</v>
      </c>
      <c r="S1327" s="16" t="s">
        <v>6721</v>
      </c>
      <c r="T1327" s="16" t="s">
        <v>6722</v>
      </c>
      <c r="U1327" s="23" t="s">
        <v>46</v>
      </c>
      <c r="V1327" s="23"/>
      <c r="W1327" s="23"/>
      <c r="X1327" s="10"/>
      <c r="Y1327" s="10"/>
      <c r="Z1327" s="10"/>
      <c r="AA1327" s="10"/>
      <c r="AB1327" s="22"/>
      <c r="AC1327" s="22"/>
      <c r="AD1327" s="10"/>
      <c r="AE1327" s="10"/>
      <c r="AF1327" s="10"/>
      <c r="AG1327" s="10"/>
      <c r="AH1327" s="10"/>
      <c r="AI1327" s="10"/>
      <c r="AJ1327" s="10"/>
      <c r="AK1327" s="10"/>
      <c r="AL1327" s="10"/>
      <c r="AM1327" s="10"/>
      <c r="AN1327" s="10"/>
      <c r="AO1327" s="10"/>
    </row>
    <row r="1328" ht="14.25" hidden="1" customHeight="1">
      <c r="A1328" s="37">
        <v>3793.0</v>
      </c>
      <c r="B1328" s="26">
        <v>1.0</v>
      </c>
      <c r="C1328" s="12" t="str">
        <f t="shared" si="1"/>
        <v>3793-01</v>
      </c>
      <c r="D1328" s="29">
        <v>43182.0</v>
      </c>
      <c r="E1328" s="14"/>
      <c r="F1328" s="15" t="s">
        <v>25</v>
      </c>
      <c r="G1328" s="16" t="s">
        <v>6723</v>
      </c>
      <c r="H1328" s="17">
        <v>283000.0</v>
      </c>
      <c r="I1328" s="18" t="s">
        <v>97</v>
      </c>
      <c r="J1328" s="32"/>
      <c r="K1328" s="15" t="s">
        <v>6724</v>
      </c>
      <c r="L1328" s="20">
        <f t="shared" si="2"/>
        <v>42713</v>
      </c>
      <c r="M1328" s="20">
        <f t="shared" si="3"/>
        <v>44173</v>
      </c>
      <c r="N1328" s="29" t="s">
        <v>186</v>
      </c>
      <c r="O1328" s="40" t="s">
        <v>187</v>
      </c>
      <c r="P1328" s="23"/>
      <c r="Q1328" s="16" t="s">
        <v>6725</v>
      </c>
      <c r="R1328" s="23" t="s">
        <v>596</v>
      </c>
      <c r="S1328" s="16" t="s">
        <v>6726</v>
      </c>
      <c r="T1328" s="16" t="s">
        <v>6727</v>
      </c>
      <c r="U1328" s="23" t="s">
        <v>91</v>
      </c>
      <c r="V1328" s="23"/>
      <c r="W1328" s="23"/>
      <c r="X1328" s="10"/>
      <c r="Y1328" s="10"/>
      <c r="Z1328" s="10"/>
      <c r="AA1328" s="10"/>
      <c r="AB1328" s="22"/>
      <c r="AC1328" s="22"/>
      <c r="AD1328" s="10"/>
      <c r="AE1328" s="10"/>
      <c r="AF1328" s="10"/>
      <c r="AG1328" s="10"/>
      <c r="AH1328" s="10"/>
      <c r="AI1328" s="10"/>
      <c r="AJ1328" s="10"/>
      <c r="AK1328" s="10"/>
      <c r="AL1328" s="10"/>
      <c r="AM1328" s="10"/>
      <c r="AN1328" s="10"/>
      <c r="AO1328" s="10"/>
    </row>
    <row r="1329" ht="13.5" hidden="1" customHeight="1">
      <c r="A1329" s="37">
        <v>3794.0</v>
      </c>
      <c r="B1329" s="26">
        <v>2.0</v>
      </c>
      <c r="C1329" s="12" t="str">
        <f t="shared" si="1"/>
        <v>3794-02</v>
      </c>
      <c r="D1329" s="29">
        <v>44235.0</v>
      </c>
      <c r="E1329" s="14"/>
      <c r="F1329" s="15" t="s">
        <v>25</v>
      </c>
      <c r="G1329" s="16" t="s">
        <v>6728</v>
      </c>
      <c r="H1329" s="17">
        <v>850050.0</v>
      </c>
      <c r="I1329" s="18" t="s">
        <v>97</v>
      </c>
      <c r="J1329" s="32">
        <v>200050.0</v>
      </c>
      <c r="K1329" s="15" t="s">
        <v>6729</v>
      </c>
      <c r="L1329" s="20">
        <f t="shared" si="2"/>
        <v>43089</v>
      </c>
      <c r="M1329" s="20">
        <f t="shared" si="3"/>
        <v>44336</v>
      </c>
      <c r="N1329" s="29" t="s">
        <v>186</v>
      </c>
      <c r="O1329" s="40" t="s">
        <v>187</v>
      </c>
      <c r="P1329" s="23"/>
      <c r="Q1329" s="16" t="s">
        <v>6730</v>
      </c>
      <c r="R1329" s="23" t="s">
        <v>1836</v>
      </c>
      <c r="S1329" s="16" t="s">
        <v>6730</v>
      </c>
      <c r="T1329" s="16" t="s">
        <v>6731</v>
      </c>
      <c r="U1329" s="23" t="s">
        <v>345</v>
      </c>
      <c r="V1329" s="23"/>
      <c r="W1329" s="23"/>
      <c r="X1329" s="10"/>
      <c r="Y1329" s="10"/>
      <c r="Z1329" s="10"/>
      <c r="AA1329" s="10"/>
      <c r="AB1329" s="22"/>
      <c r="AC1329" s="22"/>
      <c r="AD1329" s="10"/>
      <c r="AE1329" s="10"/>
      <c r="AF1329" s="10"/>
      <c r="AG1329" s="10"/>
      <c r="AH1329" s="10"/>
      <c r="AI1329" s="10"/>
      <c r="AJ1329" s="10"/>
      <c r="AK1329" s="10"/>
      <c r="AL1329" s="10"/>
      <c r="AM1329" s="10"/>
      <c r="AN1329" s="10"/>
      <c r="AO1329" s="10"/>
    </row>
    <row r="1330" ht="14.25" hidden="1" customHeight="1">
      <c r="A1330" s="37">
        <v>3795.0</v>
      </c>
      <c r="B1330" s="26">
        <v>1.0</v>
      </c>
      <c r="C1330" s="12" t="str">
        <f t="shared" si="1"/>
        <v>3795-01</v>
      </c>
      <c r="D1330" s="29">
        <v>43791.0</v>
      </c>
      <c r="E1330" s="14"/>
      <c r="F1330" s="15" t="s">
        <v>25</v>
      </c>
      <c r="G1330" s="16" t="s">
        <v>6732</v>
      </c>
      <c r="H1330" s="17">
        <v>788843.0</v>
      </c>
      <c r="I1330" s="18" t="s">
        <v>97</v>
      </c>
      <c r="J1330" s="32">
        <v>201155.0</v>
      </c>
      <c r="K1330" s="15" t="s">
        <v>6733</v>
      </c>
      <c r="L1330" s="20">
        <f t="shared" si="2"/>
        <v>43091</v>
      </c>
      <c r="M1330" s="20">
        <f t="shared" si="3"/>
        <v>43942</v>
      </c>
      <c r="N1330" s="29" t="s">
        <v>186</v>
      </c>
      <c r="O1330" s="40" t="s">
        <v>187</v>
      </c>
      <c r="P1330" s="23"/>
      <c r="Q1330" s="16" t="s">
        <v>6734</v>
      </c>
      <c r="R1330" s="23" t="s">
        <v>995</v>
      </c>
      <c r="S1330" s="16" t="s">
        <v>6735</v>
      </c>
      <c r="T1330" s="16" t="s">
        <v>6736</v>
      </c>
      <c r="U1330" s="23" t="s">
        <v>177</v>
      </c>
      <c r="V1330" s="23"/>
      <c r="W1330" s="23"/>
      <c r="X1330" s="10"/>
      <c r="Y1330" s="10"/>
      <c r="Z1330" s="10"/>
      <c r="AA1330" s="10"/>
      <c r="AB1330" s="22"/>
      <c r="AC1330" s="22"/>
      <c r="AD1330" s="10"/>
      <c r="AE1330" s="10"/>
      <c r="AF1330" s="10"/>
      <c r="AG1330" s="10"/>
      <c r="AH1330" s="10"/>
      <c r="AI1330" s="10"/>
      <c r="AJ1330" s="10"/>
      <c r="AK1330" s="10"/>
      <c r="AL1330" s="10"/>
      <c r="AM1330" s="10"/>
      <c r="AN1330" s="10"/>
      <c r="AO1330" s="10"/>
    </row>
    <row r="1331" ht="13.5" hidden="1" customHeight="1">
      <c r="A1331" s="37">
        <v>3796.0</v>
      </c>
      <c r="B1331" s="26"/>
      <c r="C1331" s="12" t="str">
        <f t="shared" si="1"/>
        <v>3796</v>
      </c>
      <c r="D1331" s="29">
        <v>43160.0</v>
      </c>
      <c r="E1331" s="14"/>
      <c r="F1331" s="15" t="s">
        <v>25</v>
      </c>
      <c r="G1331" s="16" t="s">
        <v>6737</v>
      </c>
      <c r="H1331" s="17">
        <v>1015769.88</v>
      </c>
      <c r="I1331" s="18" t="s">
        <v>97</v>
      </c>
      <c r="J1331" s="32">
        <v>220015.76</v>
      </c>
      <c r="K1331" s="15" t="s">
        <v>6738</v>
      </c>
      <c r="L1331" s="20">
        <f t="shared" si="2"/>
        <v>43132</v>
      </c>
      <c r="M1331" s="20">
        <f t="shared" si="3"/>
        <v>44228</v>
      </c>
      <c r="N1331" s="29" t="s">
        <v>186</v>
      </c>
      <c r="O1331" s="40" t="s">
        <v>187</v>
      </c>
      <c r="P1331" s="23"/>
      <c r="Q1331" s="16" t="s">
        <v>6739</v>
      </c>
      <c r="R1331" s="23" t="s">
        <v>3832</v>
      </c>
      <c r="S1331" s="16" t="s">
        <v>6740</v>
      </c>
      <c r="T1331" s="16" t="s">
        <v>6741</v>
      </c>
      <c r="U1331" s="23" t="s">
        <v>345</v>
      </c>
      <c r="V1331" s="23"/>
      <c r="W1331" s="23"/>
      <c r="X1331" s="10"/>
      <c r="Y1331" s="10"/>
      <c r="Z1331" s="10"/>
      <c r="AA1331" s="10"/>
      <c r="AB1331" s="22"/>
      <c r="AC1331" s="22"/>
      <c r="AD1331" s="10"/>
      <c r="AE1331" s="10"/>
      <c r="AF1331" s="10"/>
      <c r="AG1331" s="10"/>
      <c r="AH1331" s="10"/>
      <c r="AI1331" s="10"/>
      <c r="AJ1331" s="10"/>
      <c r="AK1331" s="10"/>
      <c r="AL1331" s="10"/>
      <c r="AM1331" s="10"/>
      <c r="AN1331" s="10"/>
      <c r="AO1331" s="10"/>
    </row>
    <row r="1332" ht="13.5" hidden="1" customHeight="1">
      <c r="A1332" s="26">
        <v>3797.0</v>
      </c>
      <c r="B1332" s="11">
        <v>1.0</v>
      </c>
      <c r="C1332" s="12" t="str">
        <f t="shared" si="1"/>
        <v>3797-01</v>
      </c>
      <c r="D1332" s="13">
        <v>43453.0</v>
      </c>
      <c r="E1332" s="14" t="s">
        <v>6742</v>
      </c>
      <c r="F1332" s="15" t="s">
        <v>25</v>
      </c>
      <c r="G1332" s="16" t="s">
        <v>6743</v>
      </c>
      <c r="H1332" s="17">
        <v>1106767.0</v>
      </c>
      <c r="I1332" s="18" t="s">
        <v>27</v>
      </c>
      <c r="J1332" s="19"/>
      <c r="K1332" s="14" t="s">
        <v>6744</v>
      </c>
      <c r="L1332" s="20">
        <f t="shared" si="2"/>
        <v>43040</v>
      </c>
      <c r="M1332" s="20">
        <f t="shared" si="3"/>
        <v>43585</v>
      </c>
      <c r="N1332" s="13" t="s">
        <v>29</v>
      </c>
      <c r="O1332" s="13" t="s">
        <v>30</v>
      </c>
      <c r="P1332" s="16" t="s">
        <v>6745</v>
      </c>
      <c r="Q1332" s="16" t="s">
        <v>6746</v>
      </c>
      <c r="R1332" s="23" t="s">
        <v>112</v>
      </c>
      <c r="S1332" s="114" t="s">
        <v>6747</v>
      </c>
      <c r="T1332" s="16" t="s">
        <v>6748</v>
      </c>
      <c r="U1332" s="23" t="s">
        <v>59</v>
      </c>
      <c r="V1332" s="23"/>
      <c r="W1332" s="23"/>
      <c r="X1332" s="10"/>
      <c r="Y1332" s="10"/>
      <c r="Z1332" s="10"/>
      <c r="AA1332" s="10"/>
      <c r="AB1332" s="22"/>
      <c r="AC1332" s="22"/>
      <c r="AD1332" s="10"/>
      <c r="AE1332" s="10"/>
      <c r="AF1332" s="10"/>
      <c r="AG1332" s="10"/>
      <c r="AH1332" s="10"/>
      <c r="AI1332" s="10"/>
      <c r="AJ1332" s="10"/>
      <c r="AK1332" s="10"/>
      <c r="AL1332" s="10"/>
      <c r="AM1332" s="10"/>
      <c r="AN1332" s="10"/>
      <c r="AO1332" s="10"/>
    </row>
    <row r="1333" ht="14.25" hidden="1" customHeight="1">
      <c r="A1333" s="37">
        <v>3798.0</v>
      </c>
      <c r="B1333" s="11">
        <v>1.0</v>
      </c>
      <c r="C1333" s="12" t="str">
        <f t="shared" si="1"/>
        <v>3798-01</v>
      </c>
      <c r="D1333" s="13">
        <v>44042.0</v>
      </c>
      <c r="E1333" s="14"/>
      <c r="F1333" s="15" t="s">
        <v>25</v>
      </c>
      <c r="G1333" s="16" t="s">
        <v>6749</v>
      </c>
      <c r="H1333" s="17">
        <v>462741.0</v>
      </c>
      <c r="I1333" s="18" t="s">
        <v>97</v>
      </c>
      <c r="J1333" s="32"/>
      <c r="K1333" s="15" t="s">
        <v>6750</v>
      </c>
      <c r="L1333" s="20">
        <f t="shared" si="2"/>
        <v>43160</v>
      </c>
      <c r="M1333" s="20">
        <f t="shared" si="3"/>
        <v>44135</v>
      </c>
      <c r="N1333" s="29" t="s">
        <v>186</v>
      </c>
      <c r="O1333" s="40" t="s">
        <v>187</v>
      </c>
      <c r="P1333" s="23"/>
      <c r="Q1333" s="16" t="s">
        <v>6751</v>
      </c>
      <c r="R1333" s="23" t="s">
        <v>101</v>
      </c>
      <c r="S1333" s="16" t="s">
        <v>6752</v>
      </c>
      <c r="T1333" s="16" t="s">
        <v>6753</v>
      </c>
      <c r="U1333" s="23" t="s">
        <v>36</v>
      </c>
      <c r="V1333" s="23"/>
      <c r="W1333" s="23"/>
      <c r="X1333" s="10"/>
      <c r="Y1333" s="10"/>
      <c r="Z1333" s="10"/>
      <c r="AA1333" s="10"/>
      <c r="AB1333" s="22"/>
      <c r="AC1333" s="22"/>
      <c r="AD1333" s="10"/>
      <c r="AE1333" s="10"/>
      <c r="AF1333" s="10"/>
      <c r="AG1333" s="10"/>
      <c r="AH1333" s="10"/>
      <c r="AI1333" s="10"/>
      <c r="AJ1333" s="10"/>
      <c r="AK1333" s="10"/>
      <c r="AL1333" s="10"/>
      <c r="AM1333" s="10"/>
      <c r="AN1333" s="10"/>
      <c r="AO1333" s="10"/>
    </row>
    <row r="1334" ht="13.5" hidden="1" customHeight="1">
      <c r="A1334" s="37">
        <v>3799.0</v>
      </c>
      <c r="B1334" s="11"/>
      <c r="C1334" s="12" t="str">
        <f t="shared" si="1"/>
        <v>3799</v>
      </c>
      <c r="D1334" s="13">
        <v>43165.0</v>
      </c>
      <c r="E1334" s="14"/>
      <c r="F1334" s="15" t="s">
        <v>25</v>
      </c>
      <c r="G1334" s="16" t="s">
        <v>6754</v>
      </c>
      <c r="H1334" s="17">
        <v>76862.24</v>
      </c>
      <c r="I1334" s="18" t="s">
        <v>97</v>
      </c>
      <c r="J1334" s="32">
        <v>9170.0</v>
      </c>
      <c r="K1334" s="15" t="s">
        <v>6755</v>
      </c>
      <c r="L1334" s="20">
        <f t="shared" si="2"/>
        <v>43069</v>
      </c>
      <c r="M1334" s="20">
        <f t="shared" si="3"/>
        <v>43495</v>
      </c>
      <c r="N1334" s="29" t="s">
        <v>186</v>
      </c>
      <c r="O1334" s="40" t="s">
        <v>187</v>
      </c>
      <c r="P1334" s="23" t="s">
        <v>6376</v>
      </c>
      <c r="Q1334" s="16" t="s">
        <v>6756</v>
      </c>
      <c r="R1334" s="16" t="s">
        <v>2104</v>
      </c>
      <c r="S1334" s="16" t="s">
        <v>6757</v>
      </c>
      <c r="T1334" s="16" t="s">
        <v>6758</v>
      </c>
      <c r="U1334" s="23" t="s">
        <v>345</v>
      </c>
      <c r="V1334" s="23"/>
      <c r="W1334" s="23"/>
      <c r="X1334" s="10"/>
      <c r="Y1334" s="10"/>
      <c r="Z1334" s="10"/>
      <c r="AA1334" s="10"/>
      <c r="AB1334" s="22"/>
      <c r="AC1334" s="22"/>
      <c r="AD1334" s="10"/>
      <c r="AE1334" s="10"/>
      <c r="AF1334" s="10"/>
      <c r="AG1334" s="10"/>
      <c r="AH1334" s="10"/>
      <c r="AI1334" s="10"/>
      <c r="AJ1334" s="10"/>
      <c r="AK1334" s="10"/>
      <c r="AL1334" s="10"/>
      <c r="AM1334" s="10"/>
      <c r="AN1334" s="10"/>
      <c r="AO1334" s="10"/>
    </row>
    <row r="1335" ht="14.25" hidden="1" customHeight="1">
      <c r="A1335" s="37">
        <v>3800.0</v>
      </c>
      <c r="B1335" s="11">
        <v>1.0</v>
      </c>
      <c r="C1335" s="12" t="str">
        <f t="shared" si="1"/>
        <v>3800-01</v>
      </c>
      <c r="D1335" s="13">
        <v>43887.0</v>
      </c>
      <c r="E1335" s="14"/>
      <c r="F1335" s="15" t="s">
        <v>25</v>
      </c>
      <c r="G1335" s="16" t="s">
        <v>6759</v>
      </c>
      <c r="H1335" s="17">
        <v>1130227.31</v>
      </c>
      <c r="I1335" s="18" t="s">
        <v>97</v>
      </c>
      <c r="J1335" s="32">
        <v>230227.31</v>
      </c>
      <c r="K1335" s="15" t="s">
        <v>6760</v>
      </c>
      <c r="L1335" s="20">
        <f t="shared" si="2"/>
        <v>43221</v>
      </c>
      <c r="M1335" s="20">
        <f t="shared" si="3"/>
        <v>44316</v>
      </c>
      <c r="N1335" s="29" t="s">
        <v>186</v>
      </c>
      <c r="O1335" s="40" t="s">
        <v>187</v>
      </c>
      <c r="P1335" s="23"/>
      <c r="Q1335" s="16" t="s">
        <v>6761</v>
      </c>
      <c r="R1335" s="23" t="s">
        <v>718</v>
      </c>
      <c r="S1335" s="16" t="s">
        <v>6762</v>
      </c>
      <c r="T1335" s="16" t="s">
        <v>6763</v>
      </c>
      <c r="U1335" s="23" t="s">
        <v>345</v>
      </c>
      <c r="V1335" s="23"/>
      <c r="W1335" s="23"/>
      <c r="X1335" s="22"/>
      <c r="Y1335" s="22"/>
      <c r="Z1335" s="22"/>
      <c r="AA1335" s="22"/>
      <c r="AB1335" s="22"/>
      <c r="AC1335" s="22"/>
      <c r="AD1335" s="10"/>
      <c r="AE1335" s="10"/>
      <c r="AF1335" s="10"/>
      <c r="AG1335" s="10"/>
      <c r="AH1335" s="10"/>
      <c r="AI1335" s="10"/>
      <c r="AJ1335" s="10"/>
      <c r="AK1335" s="10"/>
      <c r="AL1335" s="10"/>
      <c r="AM1335" s="10"/>
      <c r="AN1335" s="10"/>
      <c r="AO1335" s="10"/>
    </row>
    <row r="1336" ht="14.25" customHeight="1">
      <c r="A1336" s="37">
        <v>3801.0</v>
      </c>
      <c r="B1336" s="11">
        <v>3.0</v>
      </c>
      <c r="C1336" s="12" t="str">
        <f t="shared" si="1"/>
        <v>3801-03</v>
      </c>
      <c r="D1336" s="13">
        <v>44529.0</v>
      </c>
      <c r="E1336" s="14"/>
      <c r="F1336" s="15" t="s">
        <v>25</v>
      </c>
      <c r="G1336" s="16" t="s">
        <v>6764</v>
      </c>
      <c r="H1336" s="17">
        <v>970913.0</v>
      </c>
      <c r="I1336" s="18" t="s">
        <v>97</v>
      </c>
      <c r="J1336" s="32"/>
      <c r="K1336" s="15" t="s">
        <v>6765</v>
      </c>
      <c r="L1336" s="20">
        <f t="shared" si="2"/>
        <v>43221</v>
      </c>
      <c r="M1336" s="20">
        <f t="shared" si="3"/>
        <v>44561</v>
      </c>
      <c r="N1336" s="29" t="s">
        <v>186</v>
      </c>
      <c r="O1336" s="40" t="s">
        <v>187</v>
      </c>
      <c r="P1336" s="23"/>
      <c r="Q1336" s="16" t="s">
        <v>6766</v>
      </c>
      <c r="R1336" s="23" t="s">
        <v>3352</v>
      </c>
      <c r="S1336" s="16" t="s">
        <v>6766</v>
      </c>
      <c r="T1336" s="16" t="s">
        <v>6767</v>
      </c>
      <c r="U1336" s="23" t="s">
        <v>83</v>
      </c>
      <c r="V1336" s="23"/>
      <c r="W1336" s="23"/>
      <c r="X1336" s="10"/>
      <c r="Y1336" s="10"/>
      <c r="Z1336" s="10"/>
      <c r="AA1336" s="10"/>
      <c r="AB1336" s="22"/>
      <c r="AC1336" s="22"/>
      <c r="AD1336" s="10"/>
      <c r="AE1336" s="10"/>
      <c r="AF1336" s="10"/>
      <c r="AG1336" s="10"/>
      <c r="AH1336" s="10"/>
      <c r="AI1336" s="10"/>
      <c r="AJ1336" s="10"/>
      <c r="AK1336" s="10"/>
      <c r="AL1336" s="10"/>
      <c r="AM1336" s="10"/>
      <c r="AN1336" s="10"/>
      <c r="AO1336" s="10"/>
    </row>
    <row r="1337" ht="14.25" hidden="1" customHeight="1">
      <c r="A1337" s="26">
        <v>3802.0</v>
      </c>
      <c r="B1337" s="11"/>
      <c r="C1337" s="12" t="str">
        <f t="shared" si="1"/>
        <v>3802</v>
      </c>
      <c r="D1337" s="13">
        <v>43171.0</v>
      </c>
      <c r="E1337" s="14"/>
      <c r="F1337" s="15" t="s">
        <v>38</v>
      </c>
      <c r="G1337" s="16" t="s">
        <v>6768</v>
      </c>
      <c r="H1337" s="17">
        <v>50000.0</v>
      </c>
      <c r="I1337" s="18" t="s">
        <v>97</v>
      </c>
      <c r="J1337" s="32"/>
      <c r="K1337" s="14" t="s">
        <v>6769</v>
      </c>
      <c r="L1337" s="20">
        <f t="shared" si="2"/>
        <v>43076</v>
      </c>
      <c r="M1337" s="20">
        <f t="shared" si="3"/>
        <v>43258</v>
      </c>
      <c r="N1337" s="29" t="s">
        <v>117</v>
      </c>
      <c r="O1337" s="13" t="s">
        <v>164</v>
      </c>
      <c r="P1337" s="23" t="s">
        <v>753</v>
      </c>
      <c r="Q1337" s="16" t="s">
        <v>6770</v>
      </c>
      <c r="R1337" s="16" t="s">
        <v>6770</v>
      </c>
      <c r="S1337" s="16" t="s">
        <v>6771</v>
      </c>
      <c r="T1337" s="16" t="s">
        <v>6772</v>
      </c>
      <c r="U1337" s="23" t="s">
        <v>285</v>
      </c>
      <c r="V1337" s="23"/>
      <c r="W1337" s="23"/>
      <c r="X1337" s="10"/>
      <c r="Y1337" s="10"/>
      <c r="Z1337" s="10"/>
      <c r="AA1337" s="10"/>
      <c r="AB1337" s="25"/>
      <c r="AC1337" s="22"/>
      <c r="AD1337" s="10"/>
      <c r="AE1337" s="10"/>
      <c r="AF1337" s="10"/>
      <c r="AG1337" s="10"/>
      <c r="AH1337" s="10"/>
      <c r="AI1337" s="10"/>
      <c r="AJ1337" s="10"/>
      <c r="AK1337" s="10"/>
      <c r="AL1337" s="10"/>
      <c r="AM1337" s="10"/>
      <c r="AN1337" s="10"/>
      <c r="AO1337" s="10"/>
    </row>
    <row r="1338" ht="14.25" hidden="1" customHeight="1">
      <c r="A1338" s="37">
        <v>3803.0</v>
      </c>
      <c r="B1338" s="11">
        <v>2.0</v>
      </c>
      <c r="C1338" s="12" t="str">
        <f t="shared" si="1"/>
        <v>3803-02</v>
      </c>
      <c r="D1338" s="13">
        <v>44235.0</v>
      </c>
      <c r="E1338" s="14" t="s">
        <v>6662</v>
      </c>
      <c r="F1338" s="15" t="s">
        <v>25</v>
      </c>
      <c r="G1338" s="16" t="s">
        <v>6773</v>
      </c>
      <c r="H1338" s="17">
        <v>1078185.0</v>
      </c>
      <c r="I1338" s="18" t="s">
        <v>97</v>
      </c>
      <c r="J1338" s="32">
        <v>269545.0</v>
      </c>
      <c r="K1338" s="15" t="s">
        <v>6774</v>
      </c>
      <c r="L1338" s="20">
        <f t="shared" si="2"/>
        <v>43221</v>
      </c>
      <c r="M1338" s="20">
        <f t="shared" si="3"/>
        <v>44469</v>
      </c>
      <c r="N1338" s="29" t="s">
        <v>186</v>
      </c>
      <c r="O1338" s="40" t="s">
        <v>187</v>
      </c>
      <c r="P1338" s="23"/>
      <c r="Q1338" s="16" t="s">
        <v>6775</v>
      </c>
      <c r="R1338" s="23" t="s">
        <v>1836</v>
      </c>
      <c r="S1338" s="16" t="s">
        <v>6775</v>
      </c>
      <c r="T1338" s="16" t="s">
        <v>6776</v>
      </c>
      <c r="U1338" s="23" t="s">
        <v>83</v>
      </c>
      <c r="V1338" s="23"/>
      <c r="W1338" s="23"/>
      <c r="X1338" s="10"/>
      <c r="Y1338" s="10"/>
      <c r="Z1338" s="10"/>
      <c r="AA1338" s="10"/>
      <c r="AB1338" s="24"/>
      <c r="AC1338" s="22"/>
      <c r="AD1338" s="10"/>
      <c r="AE1338" s="10"/>
      <c r="AF1338" s="10"/>
      <c r="AG1338" s="10"/>
      <c r="AH1338" s="10"/>
      <c r="AI1338" s="10"/>
      <c r="AJ1338" s="10"/>
      <c r="AK1338" s="10"/>
      <c r="AL1338" s="10"/>
      <c r="AM1338" s="10"/>
      <c r="AN1338" s="10"/>
      <c r="AO1338" s="10"/>
    </row>
    <row r="1339" ht="13.5" customHeight="1">
      <c r="A1339" s="11">
        <v>3804.0</v>
      </c>
      <c r="B1339" s="18">
        <v>3.0</v>
      </c>
      <c r="C1339" s="12" t="str">
        <f t="shared" si="1"/>
        <v>3804-03</v>
      </c>
      <c r="D1339" s="13">
        <v>44406.0</v>
      </c>
      <c r="E1339" s="61" t="s">
        <v>6777</v>
      </c>
      <c r="F1339" s="15" t="s">
        <v>25</v>
      </c>
      <c r="G1339" s="16" t="s">
        <v>6778</v>
      </c>
      <c r="H1339" s="17">
        <v>783380.0</v>
      </c>
      <c r="I1339" s="18" t="s">
        <v>97</v>
      </c>
      <c r="J1339" s="23"/>
      <c r="K1339" s="42" t="s">
        <v>6779</v>
      </c>
      <c r="L1339" s="20">
        <f t="shared" si="2"/>
        <v>41919</v>
      </c>
      <c r="M1339" s="20">
        <f t="shared" si="3"/>
        <v>44804</v>
      </c>
      <c r="N1339" s="18" t="s">
        <v>117</v>
      </c>
      <c r="O1339" s="18" t="s">
        <v>164</v>
      </c>
      <c r="P1339" s="16" t="s">
        <v>6780</v>
      </c>
      <c r="Q1339" s="16" t="s">
        <v>6781</v>
      </c>
      <c r="R1339" s="16" t="s">
        <v>718</v>
      </c>
      <c r="S1339" s="22" t="s">
        <v>6782</v>
      </c>
      <c r="T1339" s="22" t="s">
        <v>6196</v>
      </c>
      <c r="U1339" s="23" t="s">
        <v>83</v>
      </c>
      <c r="V1339" s="23"/>
      <c r="W1339" s="23"/>
      <c r="X1339" s="27"/>
      <c r="Y1339" s="27"/>
      <c r="Z1339" s="27"/>
      <c r="AA1339" s="27"/>
      <c r="AB1339" s="22"/>
      <c r="AC1339" s="22"/>
      <c r="AD1339" s="10"/>
      <c r="AE1339" s="10"/>
      <c r="AF1339" s="10"/>
      <c r="AG1339" s="10"/>
      <c r="AH1339" s="10"/>
      <c r="AI1339" s="10"/>
      <c r="AJ1339" s="10"/>
      <c r="AK1339" s="10"/>
      <c r="AL1339" s="10"/>
      <c r="AM1339" s="10"/>
      <c r="AN1339" s="10"/>
      <c r="AO1339" s="10"/>
    </row>
    <row r="1340" ht="14.25" hidden="1" customHeight="1">
      <c r="A1340" s="37">
        <v>3805.0</v>
      </c>
      <c r="B1340" s="11">
        <v>1.0</v>
      </c>
      <c r="C1340" s="12" t="str">
        <f t="shared" si="1"/>
        <v>3805-01</v>
      </c>
      <c r="D1340" s="13">
        <v>43178.0</v>
      </c>
      <c r="E1340" s="14"/>
      <c r="F1340" s="15" t="s">
        <v>38</v>
      </c>
      <c r="G1340" s="16" t="s">
        <v>6783</v>
      </c>
      <c r="H1340" s="17">
        <v>39872.0</v>
      </c>
      <c r="I1340" s="18" t="s">
        <v>97</v>
      </c>
      <c r="J1340" s="32">
        <v>9968.0</v>
      </c>
      <c r="K1340" s="15" t="s">
        <v>5596</v>
      </c>
      <c r="L1340" s="20">
        <f t="shared" si="2"/>
        <v>42614</v>
      </c>
      <c r="M1340" s="20">
        <f t="shared" si="3"/>
        <v>43708</v>
      </c>
      <c r="N1340" s="29" t="s">
        <v>186</v>
      </c>
      <c r="O1340" s="40" t="s">
        <v>187</v>
      </c>
      <c r="P1340" s="23"/>
      <c r="Q1340" s="16" t="s">
        <v>6784</v>
      </c>
      <c r="R1340" s="16" t="s">
        <v>6785</v>
      </c>
      <c r="S1340" s="16" t="s">
        <v>6784</v>
      </c>
      <c r="T1340" s="16" t="s">
        <v>6786</v>
      </c>
      <c r="U1340" s="23" t="s">
        <v>218</v>
      </c>
      <c r="V1340" s="23"/>
      <c r="W1340" s="23"/>
      <c r="X1340" s="22"/>
      <c r="Y1340" s="22"/>
      <c r="Z1340" s="22"/>
      <c r="AA1340" s="22"/>
      <c r="AB1340" s="22"/>
      <c r="AC1340" s="22"/>
      <c r="AD1340" s="10"/>
      <c r="AE1340" s="10"/>
      <c r="AF1340" s="10"/>
      <c r="AG1340" s="10"/>
      <c r="AH1340" s="10"/>
      <c r="AI1340" s="10"/>
      <c r="AJ1340" s="10"/>
      <c r="AK1340" s="10"/>
      <c r="AL1340" s="10"/>
      <c r="AM1340" s="10"/>
      <c r="AN1340" s="10"/>
      <c r="AO1340" s="10"/>
    </row>
    <row r="1341" ht="14.25" hidden="1" customHeight="1">
      <c r="A1341" s="37">
        <v>3806.0</v>
      </c>
      <c r="B1341" s="11">
        <v>1.0</v>
      </c>
      <c r="C1341" s="12" t="str">
        <f t="shared" si="1"/>
        <v>3806-01</v>
      </c>
      <c r="D1341" s="13">
        <v>43178.0</v>
      </c>
      <c r="E1341" s="14"/>
      <c r="F1341" s="15" t="s">
        <v>38</v>
      </c>
      <c r="G1341" s="16" t="s">
        <v>6787</v>
      </c>
      <c r="H1341" s="17">
        <v>65824.0</v>
      </c>
      <c r="I1341" s="18" t="s">
        <v>97</v>
      </c>
      <c r="J1341" s="32">
        <v>16456.0</v>
      </c>
      <c r="K1341" s="15" t="s">
        <v>6334</v>
      </c>
      <c r="L1341" s="20">
        <f t="shared" si="2"/>
        <v>42979</v>
      </c>
      <c r="M1341" s="20">
        <f t="shared" si="3"/>
        <v>44074</v>
      </c>
      <c r="N1341" s="29" t="s">
        <v>186</v>
      </c>
      <c r="O1341" s="40" t="s">
        <v>187</v>
      </c>
      <c r="P1341" s="23"/>
      <c r="Q1341" s="16" t="s">
        <v>6784</v>
      </c>
      <c r="R1341" s="23" t="s">
        <v>43</v>
      </c>
      <c r="S1341" s="16" t="s">
        <v>6784</v>
      </c>
      <c r="T1341" s="16" t="s">
        <v>6788</v>
      </c>
      <c r="U1341" s="23" t="s">
        <v>46</v>
      </c>
      <c r="V1341" s="23"/>
      <c r="W1341" s="23"/>
      <c r="X1341" s="22"/>
      <c r="Y1341" s="22"/>
      <c r="Z1341" s="22"/>
      <c r="AA1341" s="22"/>
      <c r="AB1341" s="10"/>
      <c r="AC1341" s="22"/>
      <c r="AD1341" s="10"/>
      <c r="AE1341" s="10"/>
      <c r="AF1341" s="10"/>
      <c r="AG1341" s="10"/>
      <c r="AH1341" s="10"/>
      <c r="AI1341" s="10"/>
      <c r="AJ1341" s="10"/>
      <c r="AK1341" s="10"/>
      <c r="AL1341" s="10"/>
      <c r="AM1341" s="10"/>
      <c r="AN1341" s="10"/>
      <c r="AO1341" s="10"/>
    </row>
    <row r="1342" ht="14.25" hidden="1" customHeight="1">
      <c r="A1342" s="26">
        <v>3808.0</v>
      </c>
      <c r="B1342" s="11"/>
      <c r="C1342" s="12" t="str">
        <f t="shared" si="1"/>
        <v>3808</v>
      </c>
      <c r="D1342" s="13">
        <v>43178.0</v>
      </c>
      <c r="E1342" s="14"/>
      <c r="F1342" s="15" t="s">
        <v>25</v>
      </c>
      <c r="G1342" s="16" t="s">
        <v>6789</v>
      </c>
      <c r="H1342" s="17">
        <v>213370.0</v>
      </c>
      <c r="I1342" s="18" t="s">
        <v>27</v>
      </c>
      <c r="J1342" s="32"/>
      <c r="K1342" s="14" t="s">
        <v>6790</v>
      </c>
      <c r="L1342" s="20">
        <f t="shared" si="2"/>
        <v>43069</v>
      </c>
      <c r="M1342" s="20">
        <f t="shared" si="3"/>
        <v>43242</v>
      </c>
      <c r="N1342" s="29" t="s">
        <v>117</v>
      </c>
      <c r="O1342" s="58" t="s">
        <v>961</v>
      </c>
      <c r="P1342" s="23" t="s">
        <v>972</v>
      </c>
      <c r="Q1342" s="23" t="s">
        <v>6791</v>
      </c>
      <c r="R1342" s="16" t="s">
        <v>5561</v>
      </c>
      <c r="S1342" s="16" t="s">
        <v>6792</v>
      </c>
      <c r="T1342" s="16" t="s">
        <v>6793</v>
      </c>
      <c r="U1342" s="23" t="s">
        <v>3324</v>
      </c>
      <c r="V1342" s="23"/>
      <c r="W1342" s="23"/>
      <c r="X1342" s="22"/>
      <c r="Y1342" s="22"/>
      <c r="Z1342" s="22"/>
      <c r="AA1342" s="22"/>
      <c r="AB1342" s="22"/>
      <c r="AC1342" s="22"/>
      <c r="AD1342" s="10"/>
      <c r="AE1342" s="10"/>
      <c r="AF1342" s="10"/>
      <c r="AG1342" s="10"/>
      <c r="AH1342" s="10"/>
      <c r="AI1342" s="10"/>
      <c r="AJ1342" s="10"/>
      <c r="AK1342" s="10"/>
      <c r="AL1342" s="10"/>
      <c r="AM1342" s="10"/>
      <c r="AN1342" s="10"/>
      <c r="AO1342" s="10"/>
    </row>
    <row r="1343" ht="14.25" hidden="1" customHeight="1">
      <c r="A1343" s="37">
        <v>3809.0</v>
      </c>
      <c r="B1343" s="11">
        <v>1.0</v>
      </c>
      <c r="C1343" s="12" t="str">
        <f t="shared" si="1"/>
        <v>3809-01</v>
      </c>
      <c r="D1343" s="13">
        <v>44343.0</v>
      </c>
      <c r="E1343" s="14"/>
      <c r="F1343" s="15" t="s">
        <v>25</v>
      </c>
      <c r="G1343" s="16" t="s">
        <v>6794</v>
      </c>
      <c r="H1343" s="17">
        <v>913404.0</v>
      </c>
      <c r="I1343" s="18" t="s">
        <v>97</v>
      </c>
      <c r="J1343" s="32">
        <v>182681.7</v>
      </c>
      <c r="K1343" s="15" t="s">
        <v>6774</v>
      </c>
      <c r="L1343" s="20">
        <f t="shared" si="2"/>
        <v>43221</v>
      </c>
      <c r="M1343" s="20">
        <f t="shared" si="3"/>
        <v>44469</v>
      </c>
      <c r="N1343" s="29" t="s">
        <v>186</v>
      </c>
      <c r="O1343" s="40" t="s">
        <v>187</v>
      </c>
      <c r="P1343" s="23"/>
      <c r="Q1343" s="16" t="s">
        <v>6795</v>
      </c>
      <c r="R1343" s="23" t="s">
        <v>2104</v>
      </c>
      <c r="S1343" s="16" t="s">
        <v>6796</v>
      </c>
      <c r="T1343" s="16" t="s">
        <v>6797</v>
      </c>
      <c r="U1343" s="23" t="s">
        <v>83</v>
      </c>
      <c r="V1343" s="23"/>
      <c r="W1343" s="23"/>
      <c r="X1343" s="22"/>
      <c r="Y1343" s="22"/>
      <c r="Z1343" s="22"/>
      <c r="AA1343" s="22"/>
      <c r="AB1343" s="22"/>
      <c r="AC1343" s="22"/>
      <c r="AD1343" s="27"/>
      <c r="AE1343" s="27"/>
      <c r="AF1343" s="27"/>
      <c r="AG1343" s="27"/>
      <c r="AH1343" s="27"/>
      <c r="AI1343" s="27"/>
      <c r="AJ1343" s="27"/>
      <c r="AK1343" s="27"/>
      <c r="AL1343" s="27"/>
      <c r="AM1343" s="27"/>
      <c r="AN1343" s="27"/>
      <c r="AO1343" s="27"/>
    </row>
    <row r="1344" ht="14.25" hidden="1" customHeight="1">
      <c r="A1344" s="37">
        <v>3810.0</v>
      </c>
      <c r="B1344" s="11"/>
      <c r="C1344" s="12" t="str">
        <f t="shared" si="1"/>
        <v>3810</v>
      </c>
      <c r="D1344" s="13">
        <v>43181.0</v>
      </c>
      <c r="E1344" s="14"/>
      <c r="F1344" s="15" t="s">
        <v>25</v>
      </c>
      <c r="G1344" s="16" t="s">
        <v>6798</v>
      </c>
      <c r="H1344" s="17">
        <v>86910.0</v>
      </c>
      <c r="I1344" s="18" t="s">
        <v>97</v>
      </c>
      <c r="J1344" s="32">
        <v>6000.0</v>
      </c>
      <c r="K1344" s="15" t="s">
        <v>6799</v>
      </c>
      <c r="L1344" s="20">
        <f t="shared" si="2"/>
        <v>43069</v>
      </c>
      <c r="M1344" s="20">
        <f t="shared" si="3"/>
        <v>43464</v>
      </c>
      <c r="N1344" s="29" t="s">
        <v>186</v>
      </c>
      <c r="O1344" s="40" t="s">
        <v>187</v>
      </c>
      <c r="P1344" s="14"/>
      <c r="Q1344" s="16" t="s">
        <v>6800</v>
      </c>
      <c r="R1344" s="16" t="s">
        <v>2344</v>
      </c>
      <c r="S1344" s="16" t="s">
        <v>6801</v>
      </c>
      <c r="T1344" s="16" t="s">
        <v>6802</v>
      </c>
      <c r="U1344" s="23" t="s">
        <v>177</v>
      </c>
      <c r="V1344" s="23"/>
      <c r="W1344" s="23"/>
      <c r="X1344" s="22"/>
      <c r="Y1344" s="22"/>
      <c r="Z1344" s="22"/>
      <c r="AA1344" s="22"/>
      <c r="AB1344" s="22"/>
      <c r="AC1344" s="10"/>
      <c r="AD1344" s="22"/>
      <c r="AE1344" s="22"/>
      <c r="AF1344" s="22"/>
      <c r="AG1344" s="22"/>
      <c r="AH1344" s="22"/>
      <c r="AI1344" s="22"/>
      <c r="AJ1344" s="22"/>
      <c r="AK1344" s="22"/>
      <c r="AL1344" s="22"/>
      <c r="AM1344" s="22"/>
      <c r="AN1344" s="22"/>
      <c r="AO1344" s="22"/>
    </row>
    <row r="1345" ht="13.5" hidden="1" customHeight="1">
      <c r="A1345" s="26">
        <v>3811.0</v>
      </c>
      <c r="B1345" s="11">
        <v>1.0</v>
      </c>
      <c r="C1345" s="12" t="str">
        <f t="shared" si="1"/>
        <v>3811-01</v>
      </c>
      <c r="D1345" s="13">
        <v>43496.0</v>
      </c>
      <c r="E1345" s="14" t="s">
        <v>6803</v>
      </c>
      <c r="F1345" s="15" t="s">
        <v>25</v>
      </c>
      <c r="G1345" s="16" t="s">
        <v>6804</v>
      </c>
      <c r="H1345" s="17">
        <v>3780000.0</v>
      </c>
      <c r="I1345" s="18" t="s">
        <v>27</v>
      </c>
      <c r="J1345" s="32"/>
      <c r="K1345" s="14" t="s">
        <v>6805</v>
      </c>
      <c r="L1345" s="20">
        <f t="shared" si="2"/>
        <v>43007</v>
      </c>
      <c r="M1345" s="20">
        <f t="shared" si="3"/>
        <v>44469</v>
      </c>
      <c r="N1345" s="29" t="s">
        <v>29</v>
      </c>
      <c r="O1345" s="13" t="s">
        <v>30</v>
      </c>
      <c r="P1345" s="23" t="s">
        <v>3931</v>
      </c>
      <c r="Q1345" s="16" t="s">
        <v>6806</v>
      </c>
      <c r="R1345" s="16" t="s">
        <v>43</v>
      </c>
      <c r="S1345" s="16" t="s">
        <v>6807</v>
      </c>
      <c r="T1345" s="16" t="s">
        <v>6808</v>
      </c>
      <c r="U1345" s="23" t="s">
        <v>46</v>
      </c>
      <c r="V1345" s="23"/>
      <c r="W1345" s="23"/>
      <c r="X1345" s="22"/>
      <c r="Y1345" s="22"/>
      <c r="Z1345" s="22"/>
      <c r="AA1345" s="22"/>
      <c r="AB1345" s="22"/>
      <c r="AC1345" s="10"/>
      <c r="AD1345" s="22"/>
      <c r="AE1345" s="22"/>
      <c r="AF1345" s="22"/>
      <c r="AG1345" s="22"/>
      <c r="AH1345" s="22"/>
      <c r="AI1345" s="22"/>
      <c r="AJ1345" s="22"/>
      <c r="AK1345" s="22"/>
      <c r="AL1345" s="22"/>
      <c r="AM1345" s="22"/>
      <c r="AN1345" s="22"/>
      <c r="AO1345" s="22"/>
    </row>
    <row r="1346" ht="13.5" hidden="1" customHeight="1">
      <c r="A1346" s="26">
        <v>3812.0</v>
      </c>
      <c r="B1346" s="11"/>
      <c r="C1346" s="12" t="str">
        <f t="shared" si="1"/>
        <v>3812</v>
      </c>
      <c r="D1346" s="13">
        <v>43181.0</v>
      </c>
      <c r="E1346" s="14"/>
      <c r="F1346" s="15" t="s">
        <v>25</v>
      </c>
      <c r="G1346" s="16" t="s">
        <v>6809</v>
      </c>
      <c r="H1346" s="17">
        <v>1300000.0</v>
      </c>
      <c r="I1346" s="18" t="s">
        <v>97</v>
      </c>
      <c r="J1346" s="32"/>
      <c r="K1346" s="14" t="s">
        <v>6810</v>
      </c>
      <c r="L1346" s="20">
        <f t="shared" si="2"/>
        <v>43115</v>
      </c>
      <c r="M1346" s="20">
        <f t="shared" si="3"/>
        <v>43982</v>
      </c>
      <c r="N1346" s="29" t="s">
        <v>117</v>
      </c>
      <c r="O1346" s="13" t="s">
        <v>164</v>
      </c>
      <c r="P1346" s="14" t="s">
        <v>753</v>
      </c>
      <c r="Q1346" s="16" t="s">
        <v>6140</v>
      </c>
      <c r="R1346" s="16" t="s">
        <v>101</v>
      </c>
      <c r="S1346" s="16" t="s">
        <v>6140</v>
      </c>
      <c r="T1346" s="16" t="s">
        <v>6811</v>
      </c>
      <c r="U1346" s="23" t="s">
        <v>36</v>
      </c>
      <c r="V1346" s="23"/>
      <c r="W1346" s="23"/>
      <c r="X1346" s="22"/>
      <c r="Y1346" s="22"/>
      <c r="Z1346" s="22"/>
      <c r="AA1346" s="22"/>
      <c r="AB1346" s="22"/>
      <c r="AC1346" s="10"/>
      <c r="AD1346" s="22"/>
      <c r="AE1346" s="22"/>
      <c r="AF1346" s="22"/>
      <c r="AG1346" s="22"/>
      <c r="AH1346" s="22"/>
      <c r="AI1346" s="22"/>
      <c r="AJ1346" s="22"/>
      <c r="AK1346" s="22"/>
      <c r="AL1346" s="22"/>
      <c r="AM1346" s="22"/>
      <c r="AN1346" s="22"/>
      <c r="AO1346" s="22"/>
    </row>
    <row r="1347" ht="14.25" hidden="1" customHeight="1">
      <c r="A1347" s="26">
        <v>3813.0</v>
      </c>
      <c r="B1347" s="11">
        <v>1.0</v>
      </c>
      <c r="C1347" s="12" t="str">
        <f t="shared" si="1"/>
        <v>3813-01</v>
      </c>
      <c r="D1347" s="13">
        <v>43409.0</v>
      </c>
      <c r="E1347" s="14"/>
      <c r="F1347" s="15" t="s">
        <v>25</v>
      </c>
      <c r="G1347" s="16" t="s">
        <v>6812</v>
      </c>
      <c r="H1347" s="17">
        <v>420000.0</v>
      </c>
      <c r="I1347" s="18" t="s">
        <v>97</v>
      </c>
      <c r="J1347" s="32"/>
      <c r="K1347" s="14" t="s">
        <v>6813</v>
      </c>
      <c r="L1347" s="20">
        <f t="shared" si="2"/>
        <v>43090</v>
      </c>
      <c r="M1347" s="20">
        <f t="shared" si="3"/>
        <v>43830</v>
      </c>
      <c r="N1347" s="29" t="s">
        <v>117</v>
      </c>
      <c r="O1347" s="13" t="s">
        <v>2436</v>
      </c>
      <c r="P1347" s="23" t="s">
        <v>6814</v>
      </c>
      <c r="Q1347" s="16" t="s">
        <v>6815</v>
      </c>
      <c r="R1347" s="16" t="s">
        <v>1415</v>
      </c>
      <c r="S1347" s="16" t="s">
        <v>6816</v>
      </c>
      <c r="T1347" s="16" t="s">
        <v>6817</v>
      </c>
      <c r="U1347" s="23" t="s">
        <v>83</v>
      </c>
      <c r="V1347" s="23"/>
      <c r="W1347" s="23"/>
      <c r="X1347" s="22"/>
      <c r="Y1347" s="22"/>
      <c r="Z1347" s="22"/>
      <c r="AA1347" s="22"/>
      <c r="AB1347" s="22"/>
      <c r="AC1347" s="22"/>
      <c r="AD1347" s="22"/>
      <c r="AE1347" s="22"/>
      <c r="AF1347" s="22"/>
      <c r="AG1347" s="22"/>
      <c r="AH1347" s="22"/>
      <c r="AI1347" s="22"/>
      <c r="AJ1347" s="22"/>
      <c r="AK1347" s="22"/>
      <c r="AL1347" s="22"/>
      <c r="AM1347" s="22"/>
      <c r="AN1347" s="22"/>
      <c r="AO1347" s="22"/>
    </row>
    <row r="1348" ht="14.25" hidden="1" customHeight="1">
      <c r="A1348" s="26">
        <v>3814.0</v>
      </c>
      <c r="B1348" s="11"/>
      <c r="C1348" s="12" t="str">
        <f t="shared" si="1"/>
        <v>3814</v>
      </c>
      <c r="D1348" s="13">
        <v>43182.0</v>
      </c>
      <c r="E1348" s="14"/>
      <c r="F1348" s="15" t="s">
        <v>25</v>
      </c>
      <c r="G1348" s="16" t="s">
        <v>6818</v>
      </c>
      <c r="H1348" s="17">
        <v>200000.0</v>
      </c>
      <c r="I1348" s="18" t="s">
        <v>97</v>
      </c>
      <c r="J1348" s="32"/>
      <c r="K1348" s="14" t="s">
        <v>6819</v>
      </c>
      <c r="L1348" s="20">
        <f t="shared" si="2"/>
        <v>43083</v>
      </c>
      <c r="M1348" s="20">
        <f t="shared" si="3"/>
        <v>43830</v>
      </c>
      <c r="N1348" s="29" t="s">
        <v>117</v>
      </c>
      <c r="O1348" s="13" t="s">
        <v>2436</v>
      </c>
      <c r="P1348" s="23" t="s">
        <v>6686</v>
      </c>
      <c r="Q1348" s="16" t="s">
        <v>6567</v>
      </c>
      <c r="R1348" s="16" t="s">
        <v>3838</v>
      </c>
      <c r="S1348" s="16" t="s">
        <v>6820</v>
      </c>
      <c r="T1348" s="16" t="s">
        <v>6821</v>
      </c>
      <c r="U1348" s="23" t="s">
        <v>83</v>
      </c>
      <c r="V1348" s="23"/>
      <c r="W1348" s="23"/>
      <c r="X1348" s="22"/>
      <c r="Y1348" s="22"/>
      <c r="Z1348" s="22"/>
      <c r="AA1348" s="22"/>
      <c r="AB1348" s="24"/>
      <c r="AC1348" s="22"/>
      <c r="AD1348" s="22"/>
      <c r="AE1348" s="22"/>
      <c r="AF1348" s="22"/>
      <c r="AG1348" s="22"/>
      <c r="AH1348" s="22"/>
      <c r="AI1348" s="22"/>
      <c r="AJ1348" s="22"/>
      <c r="AK1348" s="22"/>
      <c r="AL1348" s="22"/>
      <c r="AM1348" s="22"/>
      <c r="AN1348" s="22"/>
      <c r="AO1348" s="22"/>
    </row>
    <row r="1349" ht="14.25" hidden="1" customHeight="1">
      <c r="A1349" s="37">
        <v>3815.0</v>
      </c>
      <c r="B1349" s="11"/>
      <c r="C1349" s="12" t="str">
        <f t="shared" si="1"/>
        <v>3815</v>
      </c>
      <c r="D1349" s="13">
        <v>43185.0</v>
      </c>
      <c r="E1349" s="14"/>
      <c r="F1349" s="15" t="s">
        <v>25</v>
      </c>
      <c r="G1349" s="16" t="s">
        <v>6822</v>
      </c>
      <c r="H1349" s="17">
        <v>667442.0</v>
      </c>
      <c r="I1349" s="18" t="s">
        <v>97</v>
      </c>
      <c r="J1349" s="32">
        <v>146837.24</v>
      </c>
      <c r="K1349" s="15" t="s">
        <v>6823</v>
      </c>
      <c r="L1349" s="20">
        <f t="shared" si="2"/>
        <v>43097</v>
      </c>
      <c r="M1349" s="20">
        <f t="shared" si="3"/>
        <v>44193</v>
      </c>
      <c r="N1349" s="29" t="s">
        <v>186</v>
      </c>
      <c r="O1349" s="40" t="s">
        <v>187</v>
      </c>
      <c r="P1349" s="23"/>
      <c r="Q1349" s="16" t="s">
        <v>6824</v>
      </c>
      <c r="R1349" s="23" t="s">
        <v>799</v>
      </c>
      <c r="S1349" s="16" t="s">
        <v>6824</v>
      </c>
      <c r="T1349" s="16" t="s">
        <v>6825</v>
      </c>
      <c r="U1349" s="23" t="s">
        <v>345</v>
      </c>
      <c r="V1349" s="23"/>
      <c r="W1349" s="23"/>
      <c r="X1349" s="22"/>
      <c r="Y1349" s="22"/>
      <c r="Z1349" s="22"/>
      <c r="AA1349" s="22"/>
      <c r="AB1349" s="24"/>
      <c r="AC1349" s="22"/>
      <c r="AD1349" s="22"/>
      <c r="AE1349" s="22"/>
      <c r="AF1349" s="22"/>
      <c r="AG1349" s="22"/>
      <c r="AH1349" s="22"/>
      <c r="AI1349" s="22"/>
      <c r="AJ1349" s="22"/>
      <c r="AK1349" s="22"/>
      <c r="AL1349" s="22"/>
      <c r="AM1349" s="22"/>
      <c r="AN1349" s="22"/>
      <c r="AO1349" s="22"/>
    </row>
    <row r="1350" ht="14.25" customHeight="1">
      <c r="A1350" s="37">
        <v>3816.0</v>
      </c>
      <c r="B1350" s="11">
        <v>2.0</v>
      </c>
      <c r="C1350" s="12" t="str">
        <f t="shared" si="1"/>
        <v>3816-02</v>
      </c>
      <c r="D1350" s="13">
        <v>44256.0</v>
      </c>
      <c r="E1350" s="14"/>
      <c r="F1350" s="15" t="s">
        <v>25</v>
      </c>
      <c r="G1350" s="16" t="s">
        <v>6826</v>
      </c>
      <c r="H1350" s="17">
        <v>4528000.0</v>
      </c>
      <c r="I1350" s="18" t="s">
        <v>97</v>
      </c>
      <c r="J1350" s="32"/>
      <c r="K1350" s="15" t="s">
        <v>6827</v>
      </c>
      <c r="L1350" s="20">
        <f t="shared" si="2"/>
        <v>43056</v>
      </c>
      <c r="M1350" s="20">
        <f t="shared" si="3"/>
        <v>44942</v>
      </c>
      <c r="N1350" s="29" t="s">
        <v>186</v>
      </c>
      <c r="O1350" s="40" t="s">
        <v>187</v>
      </c>
      <c r="P1350" s="23"/>
      <c r="Q1350" s="16" t="s">
        <v>6828</v>
      </c>
      <c r="R1350" s="23" t="s">
        <v>6828</v>
      </c>
      <c r="S1350" s="16" t="s">
        <v>6829</v>
      </c>
      <c r="T1350" s="16" t="s">
        <v>6830</v>
      </c>
      <c r="U1350" s="23" t="s">
        <v>285</v>
      </c>
      <c r="V1350" s="23"/>
      <c r="W1350" s="23"/>
      <c r="X1350" s="22"/>
      <c r="Y1350" s="22"/>
      <c r="Z1350" s="22"/>
      <c r="AA1350" s="22"/>
      <c r="AB1350" s="24"/>
      <c r="AC1350" s="22"/>
      <c r="AD1350" s="22"/>
      <c r="AE1350" s="22"/>
      <c r="AF1350" s="22"/>
      <c r="AG1350" s="22"/>
      <c r="AH1350" s="22"/>
      <c r="AI1350" s="22"/>
      <c r="AJ1350" s="22"/>
      <c r="AK1350" s="22"/>
      <c r="AL1350" s="22"/>
      <c r="AM1350" s="22"/>
      <c r="AN1350" s="22"/>
      <c r="AO1350" s="22"/>
    </row>
    <row r="1351" ht="14.25" hidden="1" customHeight="1">
      <c r="A1351" s="37">
        <v>3817.0</v>
      </c>
      <c r="B1351" s="11"/>
      <c r="C1351" s="12" t="str">
        <f t="shared" si="1"/>
        <v>3817</v>
      </c>
      <c r="D1351" s="13">
        <v>43188.0</v>
      </c>
      <c r="E1351" s="14"/>
      <c r="F1351" s="15" t="s">
        <v>25</v>
      </c>
      <c r="G1351" s="16" t="s">
        <v>6831</v>
      </c>
      <c r="H1351" s="17">
        <v>702860.0</v>
      </c>
      <c r="I1351" s="18" t="s">
        <v>97</v>
      </c>
      <c r="J1351" s="32">
        <v>142860.0</v>
      </c>
      <c r="K1351" s="15" t="s">
        <v>6832</v>
      </c>
      <c r="L1351" s="20">
        <f t="shared" si="2"/>
        <v>43160</v>
      </c>
      <c r="M1351" s="20">
        <f t="shared" si="3"/>
        <v>43982</v>
      </c>
      <c r="N1351" s="29" t="s">
        <v>186</v>
      </c>
      <c r="O1351" s="40" t="s">
        <v>187</v>
      </c>
      <c r="P1351" s="23"/>
      <c r="Q1351" s="16" t="s">
        <v>6833</v>
      </c>
      <c r="R1351" s="23" t="s">
        <v>3352</v>
      </c>
      <c r="S1351" s="16" t="s">
        <v>6833</v>
      </c>
      <c r="T1351" s="16" t="s">
        <v>6834</v>
      </c>
      <c r="U1351" s="23" t="s">
        <v>359</v>
      </c>
      <c r="V1351" s="23"/>
      <c r="W1351" s="23"/>
      <c r="X1351" s="22"/>
      <c r="Y1351" s="22"/>
      <c r="Z1351" s="22"/>
      <c r="AA1351" s="22"/>
      <c r="AB1351" s="24"/>
      <c r="AC1351" s="22"/>
      <c r="AD1351" s="22"/>
      <c r="AE1351" s="22"/>
      <c r="AF1351" s="22"/>
      <c r="AG1351" s="22"/>
      <c r="AH1351" s="22"/>
      <c r="AI1351" s="22"/>
      <c r="AJ1351" s="22"/>
      <c r="AK1351" s="22"/>
      <c r="AL1351" s="22"/>
      <c r="AM1351" s="22"/>
      <c r="AN1351" s="22"/>
      <c r="AO1351" s="22"/>
    </row>
    <row r="1352" ht="14.25" hidden="1" customHeight="1">
      <c r="A1352" s="26">
        <v>3818.0</v>
      </c>
      <c r="B1352" s="11"/>
      <c r="C1352" s="12" t="str">
        <f t="shared" si="1"/>
        <v>3818</v>
      </c>
      <c r="D1352" s="13">
        <v>43189.0</v>
      </c>
      <c r="E1352" s="14" t="s">
        <v>6835</v>
      </c>
      <c r="F1352" s="15" t="s">
        <v>25</v>
      </c>
      <c r="G1352" s="16" t="s">
        <v>6836</v>
      </c>
      <c r="H1352" s="17">
        <v>552000.0</v>
      </c>
      <c r="I1352" s="18" t="s">
        <v>2060</v>
      </c>
      <c r="J1352" s="32"/>
      <c r="K1352" s="14" t="s">
        <v>6837</v>
      </c>
      <c r="L1352" s="20">
        <f t="shared" si="2"/>
        <v>42948</v>
      </c>
      <c r="M1352" s="20">
        <f t="shared" si="3"/>
        <v>43921</v>
      </c>
      <c r="N1352" s="29" t="s">
        <v>29</v>
      </c>
      <c r="O1352" s="18" t="s">
        <v>2062</v>
      </c>
      <c r="P1352" s="16" t="s">
        <v>6838</v>
      </c>
      <c r="Q1352" s="16" t="s">
        <v>6839</v>
      </c>
      <c r="R1352" s="16" t="s">
        <v>5107</v>
      </c>
      <c r="S1352" s="16" t="s">
        <v>6840</v>
      </c>
      <c r="T1352" s="16" t="s">
        <v>6841</v>
      </c>
      <c r="U1352" s="23" t="s">
        <v>3324</v>
      </c>
      <c r="V1352" s="23"/>
      <c r="W1352" s="23"/>
      <c r="X1352" s="22"/>
      <c r="Y1352" s="22"/>
      <c r="Z1352" s="22"/>
      <c r="AA1352" s="22"/>
      <c r="AB1352" s="27"/>
      <c r="AC1352" s="22"/>
      <c r="AD1352" s="22"/>
      <c r="AE1352" s="22"/>
      <c r="AF1352" s="22"/>
      <c r="AG1352" s="22"/>
      <c r="AH1352" s="22"/>
      <c r="AI1352" s="22"/>
      <c r="AJ1352" s="22"/>
      <c r="AK1352" s="22"/>
      <c r="AL1352" s="22"/>
      <c r="AM1352" s="22"/>
      <c r="AN1352" s="22"/>
      <c r="AO1352" s="22"/>
    </row>
    <row r="1353" ht="14.25" hidden="1" customHeight="1">
      <c r="A1353" s="26">
        <v>3819.0</v>
      </c>
      <c r="B1353" s="11"/>
      <c r="C1353" s="12" t="str">
        <f t="shared" si="1"/>
        <v>3819</v>
      </c>
      <c r="D1353" s="13">
        <v>43194.0</v>
      </c>
      <c r="E1353" s="16">
        <v>633527.0</v>
      </c>
      <c r="F1353" s="15" t="s">
        <v>25</v>
      </c>
      <c r="G1353" s="16" t="s">
        <v>6842</v>
      </c>
      <c r="H1353" s="17">
        <v>10000.0</v>
      </c>
      <c r="I1353" s="18" t="s">
        <v>170</v>
      </c>
      <c r="J1353" s="32"/>
      <c r="K1353" s="14" t="s">
        <v>6843</v>
      </c>
      <c r="L1353" s="20">
        <f t="shared" si="2"/>
        <v>43179</v>
      </c>
      <c r="M1353" s="20">
        <f t="shared" si="3"/>
        <v>43465</v>
      </c>
      <c r="N1353" s="29" t="s">
        <v>29</v>
      </c>
      <c r="O1353" s="13" t="s">
        <v>172</v>
      </c>
      <c r="P1353" s="23" t="s">
        <v>6844</v>
      </c>
      <c r="Q1353" s="16" t="s">
        <v>6845</v>
      </c>
      <c r="R1353" s="16" t="s">
        <v>3321</v>
      </c>
      <c r="S1353" s="16" t="s">
        <v>6846</v>
      </c>
      <c r="T1353" s="16" t="s">
        <v>6842</v>
      </c>
      <c r="U1353" s="23" t="s">
        <v>3324</v>
      </c>
      <c r="V1353" s="23"/>
      <c r="W1353" s="23"/>
      <c r="X1353" s="22"/>
      <c r="Y1353" s="22"/>
      <c r="Z1353" s="22"/>
      <c r="AA1353" s="22"/>
      <c r="AB1353" s="22"/>
      <c r="AC1353" s="22"/>
      <c r="AD1353" s="22"/>
      <c r="AE1353" s="22"/>
      <c r="AF1353" s="22"/>
      <c r="AG1353" s="22"/>
      <c r="AH1353" s="22"/>
      <c r="AI1353" s="22"/>
      <c r="AJ1353" s="22"/>
      <c r="AK1353" s="22"/>
      <c r="AL1353" s="22"/>
      <c r="AM1353" s="22"/>
      <c r="AN1353" s="22"/>
      <c r="AO1353" s="22"/>
    </row>
    <row r="1354" ht="14.25" hidden="1" customHeight="1">
      <c r="A1354" s="26">
        <v>3820.0</v>
      </c>
      <c r="B1354" s="11"/>
      <c r="C1354" s="12" t="str">
        <f t="shared" si="1"/>
        <v>3820</v>
      </c>
      <c r="D1354" s="13">
        <v>43193.0</v>
      </c>
      <c r="E1354" s="16">
        <v>8.1050679E7</v>
      </c>
      <c r="F1354" s="15" t="s">
        <v>25</v>
      </c>
      <c r="G1354" s="16" t="s">
        <v>6847</v>
      </c>
      <c r="H1354" s="17">
        <v>1536000.0</v>
      </c>
      <c r="I1354" s="18" t="s">
        <v>27</v>
      </c>
      <c r="J1354" s="32"/>
      <c r="K1354" s="14" t="s">
        <v>6848</v>
      </c>
      <c r="L1354" s="20">
        <f t="shared" si="2"/>
        <v>42928</v>
      </c>
      <c r="M1354" s="20">
        <f t="shared" si="3"/>
        <v>43646</v>
      </c>
      <c r="N1354" s="29" t="s">
        <v>29</v>
      </c>
      <c r="O1354" s="13" t="s">
        <v>172</v>
      </c>
      <c r="P1354" s="23" t="s">
        <v>6849</v>
      </c>
      <c r="Q1354" s="16" t="s">
        <v>6839</v>
      </c>
      <c r="R1354" s="16" t="s">
        <v>5561</v>
      </c>
      <c r="S1354" s="16" t="s">
        <v>6840</v>
      </c>
      <c r="T1354" s="16" t="s">
        <v>6850</v>
      </c>
      <c r="U1354" s="23" t="s">
        <v>3324</v>
      </c>
      <c r="V1354" s="23"/>
      <c r="W1354" s="23"/>
      <c r="X1354" s="22"/>
      <c r="Y1354" s="22"/>
      <c r="Z1354" s="22"/>
      <c r="AA1354" s="22"/>
      <c r="AB1354" s="22"/>
      <c r="AC1354" s="22"/>
      <c r="AD1354" s="22"/>
      <c r="AE1354" s="22"/>
      <c r="AF1354" s="22"/>
      <c r="AG1354" s="22"/>
      <c r="AH1354" s="22"/>
      <c r="AI1354" s="22"/>
      <c r="AJ1354" s="22"/>
      <c r="AK1354" s="22"/>
      <c r="AL1354" s="22"/>
      <c r="AM1354" s="22"/>
      <c r="AN1354" s="22"/>
      <c r="AO1354" s="22"/>
    </row>
    <row r="1355" ht="13.5" hidden="1" customHeight="1">
      <c r="A1355" s="91">
        <v>3822.0</v>
      </c>
      <c r="B1355" s="11">
        <v>3.0</v>
      </c>
      <c r="C1355" s="12" t="str">
        <f t="shared" si="1"/>
        <v>3822-03</v>
      </c>
      <c r="D1355" s="59">
        <v>44225.0</v>
      </c>
      <c r="E1355" s="62" t="s">
        <v>6851</v>
      </c>
      <c r="F1355" s="115" t="s">
        <v>25</v>
      </c>
      <c r="G1355" s="62" t="s">
        <v>6852</v>
      </c>
      <c r="H1355" s="17">
        <v>4500000.0</v>
      </c>
      <c r="I1355" s="18" t="s">
        <v>27</v>
      </c>
      <c r="J1355" s="109"/>
      <c r="K1355" s="116" t="s">
        <v>6853</v>
      </c>
      <c r="L1355" s="20">
        <f t="shared" si="2"/>
        <v>43154</v>
      </c>
      <c r="M1355" s="20">
        <f t="shared" si="3"/>
        <v>44377</v>
      </c>
      <c r="N1355" s="101" t="s">
        <v>29</v>
      </c>
      <c r="O1355" s="21" t="s">
        <v>30</v>
      </c>
      <c r="P1355" s="64" t="s">
        <v>3870</v>
      </c>
      <c r="Q1355" s="62" t="s">
        <v>6854</v>
      </c>
      <c r="R1355" s="62" t="s">
        <v>105</v>
      </c>
      <c r="S1355" s="62" t="s">
        <v>6855</v>
      </c>
      <c r="T1355" s="62" t="s">
        <v>6856</v>
      </c>
      <c r="U1355" s="64" t="s">
        <v>74</v>
      </c>
      <c r="V1355" s="23"/>
      <c r="W1355" s="23"/>
      <c r="X1355" s="22"/>
      <c r="Y1355" s="22"/>
      <c r="Z1355" s="22"/>
      <c r="AA1355" s="22"/>
      <c r="AB1355" s="22"/>
      <c r="AC1355" s="22"/>
      <c r="AD1355" s="22"/>
      <c r="AE1355" s="22"/>
      <c r="AF1355" s="22"/>
      <c r="AG1355" s="22"/>
      <c r="AH1355" s="22"/>
      <c r="AI1355" s="22"/>
      <c r="AJ1355" s="22"/>
      <c r="AK1355" s="22"/>
      <c r="AL1355" s="22"/>
      <c r="AM1355" s="22"/>
      <c r="AN1355" s="22"/>
      <c r="AO1355" s="22"/>
    </row>
    <row r="1356" ht="14.25" hidden="1" customHeight="1">
      <c r="A1356" s="37">
        <v>3823.0</v>
      </c>
      <c r="B1356" s="11"/>
      <c r="C1356" s="12" t="str">
        <f t="shared" si="1"/>
        <v>3823</v>
      </c>
      <c r="D1356" s="13">
        <v>43194.0</v>
      </c>
      <c r="E1356" s="14" t="s">
        <v>6857</v>
      </c>
      <c r="F1356" s="15" t="s">
        <v>38</v>
      </c>
      <c r="G1356" s="16" t="s">
        <v>6858</v>
      </c>
      <c r="H1356" s="17">
        <v>38976.0</v>
      </c>
      <c r="I1356" s="18" t="s">
        <v>97</v>
      </c>
      <c r="J1356" s="32">
        <v>9744.0</v>
      </c>
      <c r="K1356" s="15" t="s">
        <v>6334</v>
      </c>
      <c r="L1356" s="20">
        <f t="shared" si="2"/>
        <v>42979</v>
      </c>
      <c r="M1356" s="20">
        <f t="shared" si="3"/>
        <v>44074</v>
      </c>
      <c r="N1356" s="29" t="s">
        <v>186</v>
      </c>
      <c r="O1356" s="40" t="s">
        <v>187</v>
      </c>
      <c r="P1356" s="23"/>
      <c r="Q1356" s="16" t="s">
        <v>5970</v>
      </c>
      <c r="R1356" s="23" t="s">
        <v>43</v>
      </c>
      <c r="S1356" s="16" t="s">
        <v>5970</v>
      </c>
      <c r="T1356" s="16" t="s">
        <v>6859</v>
      </c>
      <c r="U1356" s="23" t="s">
        <v>46</v>
      </c>
      <c r="V1356" s="23"/>
      <c r="W1356" s="23"/>
      <c r="X1356" s="22"/>
      <c r="Y1356" s="22"/>
      <c r="Z1356" s="22"/>
      <c r="AA1356" s="22"/>
      <c r="AB1356" s="25"/>
      <c r="AC1356" s="22"/>
      <c r="AD1356" s="22"/>
      <c r="AE1356" s="22"/>
      <c r="AF1356" s="22"/>
      <c r="AG1356" s="22"/>
      <c r="AH1356" s="22"/>
      <c r="AI1356" s="22"/>
      <c r="AJ1356" s="22"/>
      <c r="AK1356" s="22"/>
      <c r="AL1356" s="22"/>
      <c r="AM1356" s="22"/>
      <c r="AN1356" s="22"/>
      <c r="AO1356" s="22"/>
    </row>
    <row r="1357" ht="14.25" hidden="1" customHeight="1">
      <c r="A1357" s="26">
        <v>3824.0</v>
      </c>
      <c r="B1357" s="11">
        <v>1.0</v>
      </c>
      <c r="C1357" s="12" t="str">
        <f t="shared" si="1"/>
        <v>3824-01</v>
      </c>
      <c r="D1357" s="13">
        <v>43425.0</v>
      </c>
      <c r="E1357" s="14" t="s">
        <v>6860</v>
      </c>
      <c r="F1357" s="15" t="s">
        <v>25</v>
      </c>
      <c r="G1357" s="16" t="s">
        <v>6861</v>
      </c>
      <c r="H1357" s="17">
        <v>90115.0</v>
      </c>
      <c r="I1357" s="18" t="s">
        <v>27</v>
      </c>
      <c r="J1357" s="32"/>
      <c r="K1357" s="42" t="s">
        <v>6862</v>
      </c>
      <c r="L1357" s="20">
        <f t="shared" si="2"/>
        <v>43070</v>
      </c>
      <c r="M1357" s="20">
        <f t="shared" si="3"/>
        <v>43769</v>
      </c>
      <c r="N1357" s="29" t="s">
        <v>29</v>
      </c>
      <c r="O1357" s="13" t="s">
        <v>1386</v>
      </c>
      <c r="P1357" s="23" t="s">
        <v>6863</v>
      </c>
      <c r="Q1357" s="16" t="s">
        <v>6864</v>
      </c>
      <c r="R1357" s="16" t="s">
        <v>6865</v>
      </c>
      <c r="S1357" s="16" t="s">
        <v>6747</v>
      </c>
      <c r="T1357" s="16" t="s">
        <v>6861</v>
      </c>
      <c r="U1357" s="23" t="s">
        <v>59</v>
      </c>
      <c r="V1357" s="23"/>
      <c r="W1357" s="23"/>
      <c r="X1357" s="22"/>
      <c r="Y1357" s="22"/>
      <c r="Z1357" s="22"/>
      <c r="AA1357" s="22"/>
      <c r="AB1357" s="22"/>
      <c r="AC1357" s="22"/>
      <c r="AD1357" s="22"/>
      <c r="AE1357" s="22"/>
      <c r="AF1357" s="22"/>
      <c r="AG1357" s="22"/>
      <c r="AH1357" s="22"/>
      <c r="AI1357" s="22"/>
      <c r="AJ1357" s="22"/>
      <c r="AK1357" s="22"/>
      <c r="AL1357" s="22"/>
      <c r="AM1357" s="22"/>
      <c r="AN1357" s="22"/>
      <c r="AO1357" s="22"/>
    </row>
    <row r="1358" ht="14.25" hidden="1" customHeight="1">
      <c r="A1358" s="37">
        <v>3825.0</v>
      </c>
      <c r="B1358" s="11">
        <v>1.0</v>
      </c>
      <c r="C1358" s="12" t="str">
        <f t="shared" si="1"/>
        <v>3825-01</v>
      </c>
      <c r="D1358" s="13">
        <v>43571.0</v>
      </c>
      <c r="E1358" s="14"/>
      <c r="F1358" s="15" t="s">
        <v>25</v>
      </c>
      <c r="G1358" s="16" t="s">
        <v>6866</v>
      </c>
      <c r="H1358" s="17">
        <v>82800.0</v>
      </c>
      <c r="I1358" s="18" t="s">
        <v>97</v>
      </c>
      <c r="J1358" s="32">
        <v>8285.0</v>
      </c>
      <c r="K1358" s="15" t="s">
        <v>6867</v>
      </c>
      <c r="L1358" s="20">
        <f t="shared" si="2"/>
        <v>43069</v>
      </c>
      <c r="M1358" s="20">
        <f t="shared" si="3"/>
        <v>43585</v>
      </c>
      <c r="N1358" s="29" t="s">
        <v>186</v>
      </c>
      <c r="O1358" s="40" t="s">
        <v>187</v>
      </c>
      <c r="P1358" s="23" t="s">
        <v>6376</v>
      </c>
      <c r="Q1358" s="16" t="s">
        <v>6868</v>
      </c>
      <c r="R1358" s="16" t="s">
        <v>6869</v>
      </c>
      <c r="S1358" s="16" t="s">
        <v>6870</v>
      </c>
      <c r="T1358" s="16" t="s">
        <v>6871</v>
      </c>
      <c r="U1358" s="23" t="s">
        <v>218</v>
      </c>
      <c r="V1358" s="23"/>
      <c r="W1358" s="23"/>
      <c r="X1358" s="22"/>
      <c r="Y1358" s="22"/>
      <c r="Z1358" s="22"/>
      <c r="AA1358" s="22"/>
      <c r="AB1358" s="25"/>
      <c r="AC1358" s="22"/>
      <c r="AD1358" s="22"/>
      <c r="AE1358" s="22"/>
      <c r="AF1358" s="22"/>
      <c r="AG1358" s="22"/>
      <c r="AH1358" s="22"/>
      <c r="AI1358" s="22"/>
      <c r="AJ1358" s="22"/>
      <c r="AK1358" s="22"/>
      <c r="AL1358" s="22"/>
      <c r="AM1358" s="22"/>
      <c r="AN1358" s="22"/>
      <c r="AO1358" s="22"/>
    </row>
    <row r="1359" ht="13.5" customHeight="1">
      <c r="A1359" s="37">
        <v>3826.0</v>
      </c>
      <c r="B1359" s="11">
        <v>2.0</v>
      </c>
      <c r="C1359" s="12" t="str">
        <f t="shared" si="1"/>
        <v>3826-02</v>
      </c>
      <c r="D1359" s="13">
        <v>44032.0</v>
      </c>
      <c r="E1359" s="14" t="s">
        <v>6872</v>
      </c>
      <c r="F1359" s="15" t="s">
        <v>25</v>
      </c>
      <c r="G1359" s="16" t="s">
        <v>6873</v>
      </c>
      <c r="H1359" s="17">
        <v>7799000.0</v>
      </c>
      <c r="I1359" s="18" t="s">
        <v>97</v>
      </c>
      <c r="J1359" s="32"/>
      <c r="K1359" s="15" t="s">
        <v>6874</v>
      </c>
      <c r="L1359" s="20">
        <f t="shared" si="2"/>
        <v>43161</v>
      </c>
      <c r="M1359" s="20">
        <f t="shared" si="3"/>
        <v>44805</v>
      </c>
      <c r="N1359" s="29" t="s">
        <v>186</v>
      </c>
      <c r="O1359" s="40" t="s">
        <v>187</v>
      </c>
      <c r="P1359" s="23"/>
      <c r="Q1359" s="16" t="s">
        <v>3679</v>
      </c>
      <c r="R1359" s="23" t="s">
        <v>3679</v>
      </c>
      <c r="S1359" s="16" t="s">
        <v>6875</v>
      </c>
      <c r="T1359" s="16" t="s">
        <v>6876</v>
      </c>
      <c r="U1359" s="23" t="s">
        <v>345</v>
      </c>
      <c r="V1359" s="23"/>
      <c r="W1359" s="23"/>
      <c r="X1359" s="22"/>
      <c r="Y1359" s="22"/>
      <c r="Z1359" s="22"/>
      <c r="AA1359" s="22"/>
      <c r="AB1359" s="25"/>
      <c r="AC1359" s="22"/>
      <c r="AD1359" s="22"/>
      <c r="AE1359" s="22"/>
      <c r="AF1359" s="22"/>
      <c r="AG1359" s="22"/>
      <c r="AH1359" s="22"/>
      <c r="AI1359" s="22"/>
      <c r="AJ1359" s="22"/>
      <c r="AK1359" s="22"/>
      <c r="AL1359" s="22"/>
      <c r="AM1359" s="22"/>
      <c r="AN1359" s="22"/>
      <c r="AO1359" s="22"/>
    </row>
    <row r="1360" ht="14.25" customHeight="1">
      <c r="A1360" s="26">
        <v>3827.0</v>
      </c>
      <c r="B1360" s="11"/>
      <c r="C1360" s="12" t="str">
        <f t="shared" si="1"/>
        <v>3827</v>
      </c>
      <c r="D1360" s="59">
        <v>43202.0</v>
      </c>
      <c r="E1360" s="73" t="s">
        <v>6877</v>
      </c>
      <c r="F1360" s="60" t="s">
        <v>25</v>
      </c>
      <c r="G1360" s="62" t="s">
        <v>6878</v>
      </c>
      <c r="H1360" s="17">
        <v>3.5936336E7</v>
      </c>
      <c r="I1360" s="18" t="s">
        <v>27</v>
      </c>
      <c r="J1360" s="105"/>
      <c r="K1360" s="14" t="s">
        <v>6879</v>
      </c>
      <c r="L1360" s="20">
        <f t="shared" si="2"/>
        <v>43195</v>
      </c>
      <c r="M1360" s="20">
        <f t="shared" si="3"/>
        <v>45230</v>
      </c>
      <c r="N1360" s="63" t="s">
        <v>29</v>
      </c>
      <c r="O1360" s="13" t="s">
        <v>30</v>
      </c>
      <c r="P1360" s="64" t="s">
        <v>6616</v>
      </c>
      <c r="Q1360" s="62" t="s">
        <v>6880</v>
      </c>
      <c r="R1360" s="62" t="s">
        <v>4415</v>
      </c>
      <c r="S1360" s="62" t="s">
        <v>6619</v>
      </c>
      <c r="T1360" s="62" t="s">
        <v>6881</v>
      </c>
      <c r="U1360" s="64" t="s">
        <v>74</v>
      </c>
      <c r="V1360" s="30"/>
      <c r="W1360" s="23"/>
      <c r="X1360" s="22"/>
      <c r="Y1360" s="22"/>
      <c r="Z1360" s="22"/>
      <c r="AA1360" s="22"/>
      <c r="AB1360" s="24"/>
      <c r="AC1360" s="22"/>
      <c r="AD1360" s="22"/>
      <c r="AE1360" s="22"/>
      <c r="AF1360" s="22"/>
      <c r="AG1360" s="22"/>
      <c r="AH1360" s="22"/>
      <c r="AI1360" s="22"/>
      <c r="AJ1360" s="22"/>
      <c r="AK1360" s="22"/>
      <c r="AL1360" s="22"/>
      <c r="AM1360" s="22"/>
      <c r="AN1360" s="22"/>
      <c r="AO1360" s="22"/>
    </row>
    <row r="1361" ht="14.25" hidden="1" customHeight="1">
      <c r="A1361" s="26">
        <v>3828.0</v>
      </c>
      <c r="B1361" s="11"/>
      <c r="C1361" s="12" t="str">
        <f t="shared" si="1"/>
        <v>3828</v>
      </c>
      <c r="D1361" s="13">
        <v>43203.0</v>
      </c>
      <c r="E1361" s="14"/>
      <c r="F1361" s="15" t="s">
        <v>38</v>
      </c>
      <c r="G1361" s="16" t="s">
        <v>6882</v>
      </c>
      <c r="H1361" s="17">
        <v>47000.0</v>
      </c>
      <c r="I1361" s="18" t="s">
        <v>97</v>
      </c>
      <c r="J1361" s="32"/>
      <c r="K1361" s="14" t="s">
        <v>6883</v>
      </c>
      <c r="L1361" s="20">
        <f t="shared" si="2"/>
        <v>43164</v>
      </c>
      <c r="M1361" s="20">
        <f t="shared" si="3"/>
        <v>43465</v>
      </c>
      <c r="N1361" s="29" t="s">
        <v>117</v>
      </c>
      <c r="O1361" s="13" t="s">
        <v>1928</v>
      </c>
      <c r="P1361" s="23" t="s">
        <v>1929</v>
      </c>
      <c r="Q1361" s="16" t="s">
        <v>3083</v>
      </c>
      <c r="R1361" s="16" t="s">
        <v>3487</v>
      </c>
      <c r="S1361" s="16" t="s">
        <v>1929</v>
      </c>
      <c r="T1361" s="16" t="s">
        <v>6884</v>
      </c>
      <c r="U1361" s="23" t="s">
        <v>91</v>
      </c>
      <c r="V1361" s="23"/>
      <c r="W1361" s="23"/>
      <c r="X1361" s="22"/>
      <c r="Y1361" s="22"/>
      <c r="Z1361" s="22"/>
      <c r="AA1361" s="22"/>
      <c r="AB1361" s="24"/>
      <c r="AC1361" s="22"/>
      <c r="AD1361" s="22"/>
      <c r="AE1361" s="22"/>
      <c r="AF1361" s="22"/>
      <c r="AG1361" s="22"/>
      <c r="AH1361" s="22"/>
      <c r="AI1361" s="22"/>
      <c r="AJ1361" s="22"/>
      <c r="AK1361" s="22"/>
      <c r="AL1361" s="22"/>
      <c r="AM1361" s="22"/>
      <c r="AN1361" s="22"/>
      <c r="AO1361" s="22"/>
    </row>
    <row r="1362" ht="13.5" hidden="1" customHeight="1">
      <c r="A1362" s="26">
        <v>3830.0</v>
      </c>
      <c r="B1362" s="18"/>
      <c r="C1362" s="12" t="str">
        <f t="shared" si="1"/>
        <v>3830</v>
      </c>
      <c r="D1362" s="13">
        <v>43203.0</v>
      </c>
      <c r="E1362" s="14"/>
      <c r="F1362" s="15" t="s">
        <v>38</v>
      </c>
      <c r="G1362" s="16" t="s">
        <v>6885</v>
      </c>
      <c r="H1362" s="17">
        <v>58900.0</v>
      </c>
      <c r="I1362" s="18" t="s">
        <v>97</v>
      </c>
      <c r="J1362" s="32"/>
      <c r="K1362" s="14" t="s">
        <v>6886</v>
      </c>
      <c r="L1362" s="20">
        <f t="shared" si="2"/>
        <v>43185</v>
      </c>
      <c r="M1362" s="20">
        <f t="shared" si="3"/>
        <v>43465</v>
      </c>
      <c r="N1362" s="29" t="s">
        <v>117</v>
      </c>
      <c r="O1362" s="13" t="s">
        <v>1928</v>
      </c>
      <c r="P1362" s="23" t="s">
        <v>1929</v>
      </c>
      <c r="Q1362" s="16" t="s">
        <v>4377</v>
      </c>
      <c r="R1362" s="16" t="s">
        <v>4377</v>
      </c>
      <c r="S1362" s="16" t="s">
        <v>1929</v>
      </c>
      <c r="T1362" s="16" t="s">
        <v>6887</v>
      </c>
      <c r="U1362" s="23" t="s">
        <v>91</v>
      </c>
      <c r="V1362" s="23"/>
      <c r="W1362" s="23"/>
      <c r="X1362" s="22"/>
      <c r="Y1362" s="22"/>
      <c r="Z1362" s="22"/>
      <c r="AA1362" s="22"/>
      <c r="AB1362" s="22"/>
      <c r="AC1362" s="10"/>
      <c r="AD1362" s="22"/>
      <c r="AE1362" s="22"/>
      <c r="AF1362" s="22"/>
      <c r="AG1362" s="22"/>
      <c r="AH1362" s="22"/>
      <c r="AI1362" s="22"/>
      <c r="AJ1362" s="22"/>
      <c r="AK1362" s="22"/>
      <c r="AL1362" s="22"/>
      <c r="AM1362" s="22"/>
      <c r="AN1362" s="22"/>
      <c r="AO1362" s="22"/>
    </row>
    <row r="1363" ht="14.25" hidden="1" customHeight="1">
      <c r="A1363" s="37">
        <v>3832.0</v>
      </c>
      <c r="B1363" s="18">
        <v>1.0</v>
      </c>
      <c r="C1363" s="12" t="str">
        <f t="shared" si="1"/>
        <v>3832-01</v>
      </c>
      <c r="D1363" s="13">
        <v>44074.0</v>
      </c>
      <c r="E1363" s="14" t="s">
        <v>6888</v>
      </c>
      <c r="F1363" s="15" t="s">
        <v>25</v>
      </c>
      <c r="G1363" s="16" t="s">
        <v>6889</v>
      </c>
      <c r="H1363" s="17">
        <v>3448975.0</v>
      </c>
      <c r="I1363" s="18" t="s">
        <v>97</v>
      </c>
      <c r="J1363" s="32"/>
      <c r="K1363" s="15" t="s">
        <v>6890</v>
      </c>
      <c r="L1363" s="20">
        <f t="shared" si="2"/>
        <v>42979</v>
      </c>
      <c r="M1363" s="20">
        <f t="shared" si="3"/>
        <v>44255</v>
      </c>
      <c r="N1363" s="29" t="s">
        <v>186</v>
      </c>
      <c r="O1363" s="40" t="s">
        <v>187</v>
      </c>
      <c r="P1363" s="23"/>
      <c r="Q1363" s="16" t="s">
        <v>6891</v>
      </c>
      <c r="R1363" s="23" t="s">
        <v>6892</v>
      </c>
      <c r="S1363" s="16" t="s">
        <v>6893</v>
      </c>
      <c r="T1363" s="16" t="s">
        <v>6894</v>
      </c>
      <c r="U1363" s="23" t="s">
        <v>91</v>
      </c>
      <c r="V1363" s="23"/>
      <c r="W1363" s="23"/>
      <c r="X1363" s="22"/>
      <c r="Y1363" s="22"/>
      <c r="Z1363" s="22"/>
      <c r="AA1363" s="22"/>
      <c r="AB1363" s="22"/>
      <c r="AC1363" s="22"/>
      <c r="AD1363" s="22"/>
      <c r="AE1363" s="22"/>
      <c r="AF1363" s="22"/>
      <c r="AG1363" s="22"/>
      <c r="AH1363" s="22"/>
      <c r="AI1363" s="22"/>
      <c r="AJ1363" s="22"/>
      <c r="AK1363" s="22"/>
      <c r="AL1363" s="22"/>
      <c r="AM1363" s="22"/>
      <c r="AN1363" s="22"/>
      <c r="AO1363" s="22"/>
    </row>
    <row r="1364" ht="14.25" hidden="1" customHeight="1">
      <c r="A1364" s="26">
        <v>3833.0</v>
      </c>
      <c r="B1364" s="18"/>
      <c r="C1364" s="12" t="str">
        <f t="shared" si="1"/>
        <v>3833</v>
      </c>
      <c r="D1364" s="13">
        <v>43206.0</v>
      </c>
      <c r="E1364" s="14" t="s">
        <v>6895</v>
      </c>
      <c r="F1364" s="15" t="s">
        <v>25</v>
      </c>
      <c r="G1364" s="16" t="s">
        <v>6896</v>
      </c>
      <c r="H1364" s="17">
        <v>285000.0</v>
      </c>
      <c r="I1364" s="18" t="s">
        <v>27</v>
      </c>
      <c r="J1364" s="32"/>
      <c r="K1364" s="14" t="s">
        <v>6897</v>
      </c>
      <c r="L1364" s="20">
        <f t="shared" si="2"/>
        <v>43005</v>
      </c>
      <c r="M1364" s="20">
        <f t="shared" si="3"/>
        <v>43830</v>
      </c>
      <c r="N1364" s="29" t="s">
        <v>29</v>
      </c>
      <c r="O1364" s="13" t="s">
        <v>30</v>
      </c>
      <c r="P1364" s="23" t="s">
        <v>4828</v>
      </c>
      <c r="Q1364" s="16" t="s">
        <v>43</v>
      </c>
      <c r="R1364" s="16" t="s">
        <v>43</v>
      </c>
      <c r="S1364" s="16" t="s">
        <v>6898</v>
      </c>
      <c r="T1364" s="16" t="s">
        <v>6899</v>
      </c>
      <c r="U1364" s="23" t="s">
        <v>46</v>
      </c>
      <c r="V1364" s="23"/>
      <c r="W1364" s="23"/>
      <c r="X1364" s="22"/>
      <c r="Y1364" s="22"/>
      <c r="Z1364" s="22"/>
      <c r="AA1364" s="22"/>
      <c r="AB1364" s="25"/>
      <c r="AC1364" s="22"/>
      <c r="AD1364" s="22"/>
      <c r="AE1364" s="22"/>
      <c r="AF1364" s="22"/>
      <c r="AG1364" s="22"/>
      <c r="AH1364" s="22"/>
      <c r="AI1364" s="22"/>
      <c r="AJ1364" s="22"/>
      <c r="AK1364" s="22"/>
      <c r="AL1364" s="22"/>
      <c r="AM1364" s="22"/>
      <c r="AN1364" s="22"/>
      <c r="AO1364" s="22"/>
    </row>
    <row r="1365" ht="14.25" hidden="1" customHeight="1">
      <c r="A1365" s="26">
        <v>3834.0</v>
      </c>
      <c r="B1365" s="18"/>
      <c r="C1365" s="12" t="str">
        <f t="shared" si="1"/>
        <v>3834</v>
      </c>
      <c r="D1365" s="13">
        <v>43208.0</v>
      </c>
      <c r="E1365" s="14" t="s">
        <v>6900</v>
      </c>
      <c r="F1365" s="15" t="s">
        <v>25</v>
      </c>
      <c r="G1365" s="16" t="s">
        <v>6901</v>
      </c>
      <c r="H1365" s="17">
        <v>1500000.0</v>
      </c>
      <c r="I1365" s="18" t="s">
        <v>27</v>
      </c>
      <c r="J1365" s="32"/>
      <c r="K1365" s="14" t="s">
        <v>6902</v>
      </c>
      <c r="L1365" s="20">
        <f t="shared" si="2"/>
        <v>43007</v>
      </c>
      <c r="M1365" s="20">
        <f t="shared" si="3"/>
        <v>43371</v>
      </c>
      <c r="N1365" s="29" t="s">
        <v>29</v>
      </c>
      <c r="O1365" s="13" t="s">
        <v>30</v>
      </c>
      <c r="P1365" s="23" t="s">
        <v>31</v>
      </c>
      <c r="Q1365" s="16" t="s">
        <v>4509</v>
      </c>
      <c r="R1365" s="16" t="s">
        <v>5107</v>
      </c>
      <c r="S1365" s="16" t="s">
        <v>6903</v>
      </c>
      <c r="T1365" s="16" t="s">
        <v>6904</v>
      </c>
      <c r="U1365" s="23" t="s">
        <v>3324</v>
      </c>
      <c r="V1365" s="23"/>
      <c r="W1365" s="23"/>
      <c r="X1365" s="22"/>
      <c r="Y1365" s="22"/>
      <c r="Z1365" s="22"/>
      <c r="AA1365" s="22"/>
      <c r="AB1365" s="22"/>
      <c r="AC1365" s="22"/>
      <c r="AD1365" s="22"/>
      <c r="AE1365" s="22"/>
      <c r="AF1365" s="22"/>
      <c r="AG1365" s="22"/>
      <c r="AH1365" s="22"/>
      <c r="AI1365" s="22"/>
      <c r="AJ1365" s="22"/>
      <c r="AK1365" s="22"/>
      <c r="AL1365" s="22"/>
      <c r="AM1365" s="22"/>
      <c r="AN1365" s="22"/>
      <c r="AO1365" s="22"/>
    </row>
    <row r="1366" ht="14.25" hidden="1" customHeight="1">
      <c r="A1366" s="37">
        <v>3835.0</v>
      </c>
      <c r="B1366" s="18">
        <v>3.0</v>
      </c>
      <c r="C1366" s="12" t="str">
        <f t="shared" si="1"/>
        <v>3835-03</v>
      </c>
      <c r="D1366" s="13">
        <v>44180.0</v>
      </c>
      <c r="E1366" s="14" t="s">
        <v>6905</v>
      </c>
      <c r="F1366" s="15" t="s">
        <v>25</v>
      </c>
      <c r="G1366" s="16" t="s">
        <v>6906</v>
      </c>
      <c r="H1366" s="17">
        <v>1.529E7</v>
      </c>
      <c r="I1366" s="18" t="s">
        <v>97</v>
      </c>
      <c r="J1366" s="32"/>
      <c r="K1366" s="15" t="s">
        <v>6907</v>
      </c>
      <c r="L1366" s="20">
        <f t="shared" si="2"/>
        <v>43076</v>
      </c>
      <c r="M1366" s="20">
        <f t="shared" si="3"/>
        <v>44354</v>
      </c>
      <c r="N1366" s="29" t="s">
        <v>186</v>
      </c>
      <c r="O1366" s="40" t="s">
        <v>187</v>
      </c>
      <c r="P1366" s="23"/>
      <c r="Q1366" s="16" t="s">
        <v>6908</v>
      </c>
      <c r="R1366" s="23" t="s">
        <v>6908</v>
      </c>
      <c r="S1366" s="16" t="s">
        <v>6909</v>
      </c>
      <c r="T1366" s="16" t="s">
        <v>6910</v>
      </c>
      <c r="U1366" s="23" t="s">
        <v>91</v>
      </c>
      <c r="V1366" s="23"/>
      <c r="W1366" s="23"/>
      <c r="X1366" s="22"/>
      <c r="Y1366" s="22"/>
      <c r="Z1366" s="22"/>
      <c r="AA1366" s="22"/>
      <c r="AB1366" s="22"/>
      <c r="AC1366" s="22"/>
      <c r="AD1366" s="22"/>
      <c r="AE1366" s="22"/>
      <c r="AF1366" s="22"/>
      <c r="AG1366" s="22"/>
      <c r="AH1366" s="22"/>
      <c r="AI1366" s="22"/>
      <c r="AJ1366" s="22"/>
      <c r="AK1366" s="22"/>
      <c r="AL1366" s="22"/>
      <c r="AM1366" s="22"/>
      <c r="AN1366" s="22"/>
      <c r="AO1366" s="22"/>
    </row>
    <row r="1367" ht="14.25" hidden="1" customHeight="1">
      <c r="A1367" s="26">
        <v>3836.0</v>
      </c>
      <c r="B1367" s="18"/>
      <c r="C1367" s="12" t="str">
        <f t="shared" si="1"/>
        <v>3836</v>
      </c>
      <c r="D1367" s="13">
        <v>43213.0</v>
      </c>
      <c r="E1367" s="16">
        <v>753.0</v>
      </c>
      <c r="F1367" s="15" t="s">
        <v>25</v>
      </c>
      <c r="G1367" s="16" t="s">
        <v>6911</v>
      </c>
      <c r="H1367" s="17">
        <v>2483482.0</v>
      </c>
      <c r="I1367" s="18" t="s">
        <v>5666</v>
      </c>
      <c r="J1367" s="32"/>
      <c r="K1367" s="14" t="s">
        <v>6912</v>
      </c>
      <c r="L1367" s="20">
        <f t="shared" si="2"/>
        <v>42990</v>
      </c>
      <c r="M1367" s="20">
        <f t="shared" si="3"/>
        <v>43465</v>
      </c>
      <c r="N1367" s="29" t="s">
        <v>29</v>
      </c>
      <c r="O1367" s="13" t="s">
        <v>3958</v>
      </c>
      <c r="P1367" s="23" t="s">
        <v>6913</v>
      </c>
      <c r="Q1367" s="16" t="s">
        <v>6914</v>
      </c>
      <c r="R1367" s="16" t="s">
        <v>6915</v>
      </c>
      <c r="S1367" s="16" t="s">
        <v>6916</v>
      </c>
      <c r="T1367" s="16" t="s">
        <v>6917</v>
      </c>
      <c r="U1367" s="23" t="s">
        <v>59</v>
      </c>
      <c r="V1367" s="64"/>
      <c r="W1367" s="23"/>
      <c r="X1367" s="22"/>
      <c r="Y1367" s="22"/>
      <c r="Z1367" s="22"/>
      <c r="AA1367" s="22"/>
      <c r="AB1367" s="23"/>
      <c r="AC1367" s="22"/>
      <c r="AD1367" s="22"/>
      <c r="AE1367" s="22"/>
      <c r="AF1367" s="22"/>
      <c r="AG1367" s="22"/>
      <c r="AH1367" s="22"/>
      <c r="AI1367" s="22"/>
      <c r="AJ1367" s="22"/>
      <c r="AK1367" s="22"/>
      <c r="AL1367" s="22"/>
      <c r="AM1367" s="22"/>
      <c r="AN1367" s="22"/>
      <c r="AO1367" s="22"/>
    </row>
    <row r="1368" ht="14.25" customHeight="1">
      <c r="A1368" s="26">
        <v>3837.0</v>
      </c>
      <c r="B1368" s="18">
        <v>1.0</v>
      </c>
      <c r="C1368" s="12" t="str">
        <f t="shared" si="1"/>
        <v>3837-01</v>
      </c>
      <c r="D1368" s="59">
        <v>44169.0</v>
      </c>
      <c r="E1368" s="14" t="s">
        <v>6918</v>
      </c>
      <c r="F1368" s="15" t="s">
        <v>25</v>
      </c>
      <c r="G1368" s="16" t="s">
        <v>6919</v>
      </c>
      <c r="H1368" s="17">
        <v>3.6744E7</v>
      </c>
      <c r="I1368" s="18" t="s">
        <v>5666</v>
      </c>
      <c r="J1368" s="32"/>
      <c r="K1368" s="14" t="s">
        <v>6920</v>
      </c>
      <c r="L1368" s="20">
        <f t="shared" si="2"/>
        <v>43202</v>
      </c>
      <c r="M1368" s="20">
        <f t="shared" si="3"/>
        <v>44561</v>
      </c>
      <c r="N1368" s="29" t="s">
        <v>29</v>
      </c>
      <c r="O1368" s="13" t="s">
        <v>3958</v>
      </c>
      <c r="P1368" s="23" t="s">
        <v>6298</v>
      </c>
      <c r="Q1368" s="16" t="s">
        <v>6921</v>
      </c>
      <c r="R1368" s="16" t="s">
        <v>4673</v>
      </c>
      <c r="S1368" s="16" t="s">
        <v>6922</v>
      </c>
      <c r="T1368" s="16" t="s">
        <v>6923</v>
      </c>
      <c r="U1368" s="23" t="s">
        <v>233</v>
      </c>
      <c r="V1368" s="64"/>
      <c r="W1368" s="23"/>
      <c r="X1368" s="2"/>
      <c r="Y1368" s="22"/>
      <c r="Z1368" s="22"/>
      <c r="AA1368" s="22"/>
      <c r="AB1368" s="10"/>
      <c r="AC1368" s="22"/>
      <c r="AD1368" s="22"/>
      <c r="AE1368" s="22"/>
      <c r="AF1368" s="22"/>
      <c r="AG1368" s="22"/>
      <c r="AH1368" s="22"/>
      <c r="AI1368" s="22"/>
      <c r="AJ1368" s="22"/>
      <c r="AK1368" s="22"/>
      <c r="AL1368" s="22"/>
      <c r="AM1368" s="22"/>
      <c r="AN1368" s="22"/>
      <c r="AO1368" s="22"/>
    </row>
    <row r="1369" ht="14.25" hidden="1" customHeight="1">
      <c r="A1369" s="26">
        <v>3838.0</v>
      </c>
      <c r="B1369" s="21">
        <v>4.0</v>
      </c>
      <c r="C1369" s="12" t="str">
        <f t="shared" si="1"/>
        <v>3838-04</v>
      </c>
      <c r="D1369" s="59">
        <v>44181.0</v>
      </c>
      <c r="E1369" s="14" t="s">
        <v>6924</v>
      </c>
      <c r="F1369" s="15" t="s">
        <v>25</v>
      </c>
      <c r="G1369" s="16" t="s">
        <v>6925</v>
      </c>
      <c r="H1369" s="17">
        <v>2500000.0</v>
      </c>
      <c r="I1369" s="18" t="s">
        <v>97</v>
      </c>
      <c r="J1369" s="32"/>
      <c r="K1369" s="14" t="s">
        <v>6926</v>
      </c>
      <c r="L1369" s="20">
        <f t="shared" si="2"/>
        <v>43101</v>
      </c>
      <c r="M1369" s="20">
        <f t="shared" si="3"/>
        <v>44196</v>
      </c>
      <c r="N1369" s="29" t="s">
        <v>29</v>
      </c>
      <c r="O1369" s="13" t="s">
        <v>99</v>
      </c>
      <c r="P1369" s="23" t="s">
        <v>2456</v>
      </c>
      <c r="Q1369" s="62" t="s">
        <v>6927</v>
      </c>
      <c r="R1369" s="16" t="s">
        <v>6928</v>
      </c>
      <c r="S1369" s="16" t="s">
        <v>3879</v>
      </c>
      <c r="T1369" s="16" t="s">
        <v>6929</v>
      </c>
      <c r="U1369" s="23" t="s">
        <v>91</v>
      </c>
      <c r="V1369" s="64"/>
      <c r="W1369" s="23"/>
      <c r="X1369" s="22"/>
      <c r="Y1369" s="22"/>
      <c r="Z1369" s="22"/>
      <c r="AA1369" s="22"/>
      <c r="AB1369" s="22"/>
      <c r="AC1369" s="22"/>
      <c r="AD1369" s="22"/>
      <c r="AE1369" s="22"/>
      <c r="AF1369" s="22"/>
      <c r="AG1369" s="22"/>
      <c r="AH1369" s="22"/>
      <c r="AI1369" s="22"/>
      <c r="AJ1369" s="22"/>
      <c r="AK1369" s="22"/>
      <c r="AL1369" s="22"/>
      <c r="AM1369" s="22"/>
      <c r="AN1369" s="22"/>
      <c r="AO1369" s="22"/>
    </row>
    <row r="1370" ht="14.25" hidden="1" customHeight="1">
      <c r="A1370" s="26">
        <v>3839.0</v>
      </c>
      <c r="B1370" s="18"/>
      <c r="C1370" s="12" t="str">
        <f t="shared" si="1"/>
        <v>3839</v>
      </c>
      <c r="D1370" s="13">
        <v>43217.0</v>
      </c>
      <c r="E1370" s="14" t="s">
        <v>6930</v>
      </c>
      <c r="F1370" s="15" t="s">
        <v>38</v>
      </c>
      <c r="G1370" s="16" t="s">
        <v>6931</v>
      </c>
      <c r="H1370" s="17">
        <v>1000000.0</v>
      </c>
      <c r="I1370" s="18" t="s">
        <v>660</v>
      </c>
      <c r="J1370" s="32"/>
      <c r="K1370" s="14" t="s">
        <v>6932</v>
      </c>
      <c r="L1370" s="20">
        <f t="shared" si="2"/>
        <v>43132</v>
      </c>
      <c r="M1370" s="20">
        <f t="shared" si="3"/>
        <v>43555</v>
      </c>
      <c r="N1370" s="29" t="s">
        <v>29</v>
      </c>
      <c r="O1370" s="13" t="s">
        <v>662</v>
      </c>
      <c r="P1370" s="23" t="s">
        <v>3082</v>
      </c>
      <c r="Q1370" s="16" t="s">
        <v>6933</v>
      </c>
      <c r="R1370" s="22" t="s">
        <v>105</v>
      </c>
      <c r="S1370" s="16" t="s">
        <v>6934</v>
      </c>
      <c r="T1370" s="16" t="s">
        <v>6935</v>
      </c>
      <c r="U1370" s="23" t="s">
        <v>3324</v>
      </c>
      <c r="V1370" s="64"/>
      <c r="W1370" s="23"/>
      <c r="X1370" s="22"/>
      <c r="Y1370" s="22"/>
      <c r="Z1370" s="22"/>
      <c r="AA1370" s="22"/>
      <c r="AB1370" s="25"/>
      <c r="AC1370" s="22"/>
      <c r="AD1370" s="22"/>
      <c r="AE1370" s="22"/>
      <c r="AF1370" s="22"/>
      <c r="AG1370" s="22"/>
      <c r="AH1370" s="22"/>
      <c r="AI1370" s="22"/>
      <c r="AJ1370" s="22"/>
      <c r="AK1370" s="22"/>
      <c r="AL1370" s="22"/>
      <c r="AM1370" s="22"/>
      <c r="AN1370" s="22"/>
      <c r="AO1370" s="22"/>
    </row>
    <row r="1371" ht="14.25" hidden="1" customHeight="1">
      <c r="A1371" s="37">
        <v>3840.0</v>
      </c>
      <c r="B1371" s="18"/>
      <c r="C1371" s="12" t="str">
        <f t="shared" si="1"/>
        <v>3840</v>
      </c>
      <c r="D1371" s="13">
        <v>43222.0</v>
      </c>
      <c r="E1371" s="14"/>
      <c r="F1371" s="15" t="s">
        <v>25</v>
      </c>
      <c r="G1371" s="16" t="s">
        <v>6936</v>
      </c>
      <c r="H1371" s="17">
        <v>90490.0</v>
      </c>
      <c r="I1371" s="18" t="s">
        <v>97</v>
      </c>
      <c r="J1371" s="32"/>
      <c r="K1371" s="15" t="s">
        <v>6937</v>
      </c>
      <c r="L1371" s="20">
        <f t="shared" si="2"/>
        <v>42914</v>
      </c>
      <c r="M1371" s="20">
        <f t="shared" si="3"/>
        <v>43738</v>
      </c>
      <c r="N1371" s="29" t="s">
        <v>186</v>
      </c>
      <c r="O1371" s="40" t="s">
        <v>187</v>
      </c>
      <c r="P1371" s="23"/>
      <c r="Q1371" s="16" t="s">
        <v>6938</v>
      </c>
      <c r="R1371" s="16" t="s">
        <v>1198</v>
      </c>
      <c r="S1371" s="16" t="s">
        <v>6938</v>
      </c>
      <c r="T1371" s="16" t="s">
        <v>6939</v>
      </c>
      <c r="U1371" s="23" t="s">
        <v>177</v>
      </c>
      <c r="V1371" s="64"/>
      <c r="W1371" s="23"/>
      <c r="X1371" s="22"/>
      <c r="Y1371" s="22"/>
      <c r="Z1371" s="22"/>
      <c r="AA1371" s="22"/>
      <c r="AB1371" s="22"/>
      <c r="AC1371" s="22"/>
      <c r="AD1371" s="22"/>
      <c r="AE1371" s="22"/>
      <c r="AF1371" s="22"/>
      <c r="AG1371" s="22"/>
      <c r="AH1371" s="22"/>
      <c r="AI1371" s="22"/>
      <c r="AJ1371" s="22"/>
      <c r="AK1371" s="22"/>
      <c r="AL1371" s="22"/>
      <c r="AM1371" s="22"/>
      <c r="AN1371" s="22"/>
      <c r="AO1371" s="22"/>
    </row>
    <row r="1372" ht="14.25" customHeight="1">
      <c r="A1372" s="26">
        <v>3841.0</v>
      </c>
      <c r="B1372" s="18">
        <v>2.0</v>
      </c>
      <c r="C1372" s="12" t="str">
        <f t="shared" si="1"/>
        <v>3841-02</v>
      </c>
      <c r="D1372" s="59">
        <v>44102.0</v>
      </c>
      <c r="E1372" s="73" t="s">
        <v>6940</v>
      </c>
      <c r="F1372" s="60" t="s">
        <v>25</v>
      </c>
      <c r="G1372" s="62" t="s">
        <v>6941</v>
      </c>
      <c r="H1372" s="17">
        <v>2.5E7</v>
      </c>
      <c r="I1372" s="18" t="s">
        <v>27</v>
      </c>
      <c r="J1372" s="105"/>
      <c r="K1372" s="73" t="s">
        <v>6942</v>
      </c>
      <c r="L1372" s="20">
        <f t="shared" si="2"/>
        <v>43006</v>
      </c>
      <c r="M1372" s="20">
        <f t="shared" si="3"/>
        <v>44831</v>
      </c>
      <c r="N1372" s="63" t="s">
        <v>29</v>
      </c>
      <c r="O1372" s="13" t="s">
        <v>30</v>
      </c>
      <c r="P1372" s="64" t="s">
        <v>31</v>
      </c>
      <c r="Q1372" s="62" t="s">
        <v>6943</v>
      </c>
      <c r="R1372" s="62" t="s">
        <v>987</v>
      </c>
      <c r="S1372" s="62" t="s">
        <v>6944</v>
      </c>
      <c r="T1372" s="62" t="s">
        <v>6945</v>
      </c>
      <c r="U1372" s="64" t="s">
        <v>683</v>
      </c>
      <c r="V1372" s="64"/>
      <c r="W1372" s="23"/>
      <c r="X1372" s="10"/>
      <c r="Y1372" s="10"/>
      <c r="Z1372" s="10"/>
      <c r="AA1372" s="10"/>
      <c r="AB1372" s="22"/>
      <c r="AC1372" s="22"/>
      <c r="AD1372" s="22"/>
      <c r="AE1372" s="22"/>
      <c r="AF1372" s="22"/>
      <c r="AG1372" s="22"/>
      <c r="AH1372" s="22"/>
      <c r="AI1372" s="22"/>
      <c r="AJ1372" s="22"/>
      <c r="AK1372" s="22"/>
      <c r="AL1372" s="22"/>
      <c r="AM1372" s="22"/>
      <c r="AN1372" s="22"/>
      <c r="AO1372" s="22"/>
    </row>
    <row r="1373" ht="14.25" hidden="1" customHeight="1">
      <c r="A1373" s="26">
        <v>3842.0</v>
      </c>
      <c r="B1373" s="18"/>
      <c r="C1373" s="12" t="str">
        <f t="shared" si="1"/>
        <v>3842</v>
      </c>
      <c r="D1373" s="59">
        <v>43234.0</v>
      </c>
      <c r="E1373" s="73"/>
      <c r="F1373" s="15" t="s">
        <v>38</v>
      </c>
      <c r="G1373" s="62" t="s">
        <v>6946</v>
      </c>
      <c r="H1373" s="17">
        <v>355400.0</v>
      </c>
      <c r="I1373" s="117" t="s">
        <v>97</v>
      </c>
      <c r="J1373" s="105"/>
      <c r="K1373" s="14" t="s">
        <v>6947</v>
      </c>
      <c r="L1373" s="20">
        <f t="shared" si="2"/>
        <v>42736</v>
      </c>
      <c r="M1373" s="20">
        <f t="shared" si="3"/>
        <v>43342</v>
      </c>
      <c r="N1373" s="63" t="s">
        <v>117</v>
      </c>
      <c r="O1373" s="13" t="s">
        <v>1928</v>
      </c>
      <c r="P1373" s="23" t="s">
        <v>1929</v>
      </c>
      <c r="Q1373" s="62" t="s">
        <v>2256</v>
      </c>
      <c r="R1373" s="62" t="s">
        <v>6948</v>
      </c>
      <c r="S1373" s="16" t="s">
        <v>1929</v>
      </c>
      <c r="T1373" s="62" t="s">
        <v>6949</v>
      </c>
      <c r="U1373" s="64" t="s">
        <v>74</v>
      </c>
      <c r="V1373" s="23"/>
      <c r="W1373" s="23"/>
      <c r="X1373" s="10"/>
      <c r="Y1373" s="10"/>
      <c r="Z1373" s="10"/>
      <c r="AA1373" s="10"/>
      <c r="AB1373" s="22"/>
      <c r="AC1373" s="22"/>
      <c r="AD1373" s="22"/>
      <c r="AE1373" s="22"/>
      <c r="AF1373" s="22"/>
      <c r="AG1373" s="22"/>
      <c r="AH1373" s="22"/>
      <c r="AI1373" s="22"/>
      <c r="AJ1373" s="22"/>
      <c r="AK1373" s="22"/>
      <c r="AL1373" s="22"/>
      <c r="AM1373" s="22"/>
      <c r="AN1373" s="22"/>
      <c r="AO1373" s="22"/>
    </row>
    <row r="1374" ht="14.25" hidden="1" customHeight="1">
      <c r="A1374" s="26">
        <v>3843.0</v>
      </c>
      <c r="B1374" s="18"/>
      <c r="C1374" s="12" t="str">
        <f t="shared" si="1"/>
        <v>3843</v>
      </c>
      <c r="D1374" s="59">
        <v>43234.0</v>
      </c>
      <c r="E1374" s="73"/>
      <c r="F1374" s="15" t="s">
        <v>38</v>
      </c>
      <c r="G1374" s="62" t="s">
        <v>6950</v>
      </c>
      <c r="H1374" s="17">
        <v>60000.0</v>
      </c>
      <c r="I1374" s="104" t="s">
        <v>97</v>
      </c>
      <c r="J1374" s="105"/>
      <c r="K1374" s="14" t="s">
        <v>6951</v>
      </c>
      <c r="L1374" s="20">
        <f t="shared" si="2"/>
        <v>43160</v>
      </c>
      <c r="M1374" s="20">
        <f t="shared" si="3"/>
        <v>43465</v>
      </c>
      <c r="N1374" s="63" t="s">
        <v>117</v>
      </c>
      <c r="O1374" s="13" t="s">
        <v>1928</v>
      </c>
      <c r="P1374" s="14" t="s">
        <v>1929</v>
      </c>
      <c r="Q1374" s="16" t="s">
        <v>6950</v>
      </c>
      <c r="R1374" s="62" t="s">
        <v>6285</v>
      </c>
      <c r="S1374" s="16" t="s">
        <v>1929</v>
      </c>
      <c r="T1374" s="62" t="s">
        <v>6952</v>
      </c>
      <c r="U1374" s="23" t="s">
        <v>91</v>
      </c>
      <c r="V1374" s="64"/>
      <c r="W1374" s="23"/>
      <c r="X1374" s="10"/>
      <c r="Y1374" s="10"/>
      <c r="Z1374" s="10"/>
      <c r="AA1374" s="10"/>
      <c r="AB1374" s="25"/>
      <c r="AC1374" s="22"/>
      <c r="AD1374" s="22"/>
      <c r="AE1374" s="22"/>
      <c r="AF1374" s="22"/>
      <c r="AG1374" s="22"/>
      <c r="AH1374" s="22"/>
      <c r="AI1374" s="22"/>
      <c r="AJ1374" s="22"/>
      <c r="AK1374" s="22"/>
      <c r="AL1374" s="22"/>
      <c r="AM1374" s="22"/>
      <c r="AN1374" s="22"/>
      <c r="AO1374" s="22"/>
    </row>
    <row r="1375" ht="14.25" customHeight="1">
      <c r="A1375" s="21">
        <v>3844.0</v>
      </c>
      <c r="B1375" s="21">
        <v>2.0</v>
      </c>
      <c r="C1375" s="12" t="str">
        <f t="shared" si="1"/>
        <v>3844-02</v>
      </c>
      <c r="D1375" s="59">
        <v>44553.0</v>
      </c>
      <c r="E1375" s="61">
        <v>3200396.0</v>
      </c>
      <c r="F1375" s="64" t="s">
        <v>38</v>
      </c>
      <c r="G1375" s="61" t="s">
        <v>6953</v>
      </c>
      <c r="H1375" s="17">
        <v>749900.0</v>
      </c>
      <c r="I1375" s="21" t="s">
        <v>97</v>
      </c>
      <c r="J1375" s="61"/>
      <c r="K1375" s="62" t="s">
        <v>6954</v>
      </c>
      <c r="L1375" s="20">
        <v>43132.0</v>
      </c>
      <c r="M1375" s="20">
        <v>44651.0</v>
      </c>
      <c r="N1375" s="21" t="s">
        <v>117</v>
      </c>
      <c r="O1375" s="21" t="s">
        <v>1928</v>
      </c>
      <c r="P1375" s="61" t="s">
        <v>1929</v>
      </c>
      <c r="Q1375" s="61" t="s">
        <v>6955</v>
      </c>
      <c r="R1375" s="61" t="s">
        <v>6955</v>
      </c>
      <c r="S1375" s="61" t="s">
        <v>1929</v>
      </c>
      <c r="T1375" s="61" t="s">
        <v>6956</v>
      </c>
      <c r="U1375" s="64" t="s">
        <v>177</v>
      </c>
      <c r="V1375" s="64"/>
      <c r="W1375" s="23"/>
      <c r="X1375" s="10"/>
      <c r="Y1375" s="10"/>
      <c r="Z1375" s="10"/>
      <c r="AA1375" s="10"/>
      <c r="AB1375" s="23"/>
      <c r="AC1375" s="22"/>
      <c r="AD1375" s="22"/>
      <c r="AE1375" s="22"/>
      <c r="AF1375" s="22"/>
      <c r="AG1375" s="22"/>
      <c r="AH1375" s="22"/>
      <c r="AI1375" s="22"/>
      <c r="AJ1375" s="22"/>
      <c r="AK1375" s="22"/>
      <c r="AL1375" s="22"/>
      <c r="AM1375" s="22"/>
      <c r="AN1375" s="22"/>
      <c r="AO1375" s="22"/>
    </row>
    <row r="1376" ht="14.25" hidden="1" customHeight="1">
      <c r="A1376" s="26">
        <v>3845.0</v>
      </c>
      <c r="B1376" s="18"/>
      <c r="C1376" s="12" t="str">
        <f t="shared" si="1"/>
        <v>3845</v>
      </c>
      <c r="D1376" s="59">
        <v>43234.0</v>
      </c>
      <c r="E1376" s="73"/>
      <c r="F1376" s="15" t="s">
        <v>38</v>
      </c>
      <c r="G1376" s="62" t="s">
        <v>5529</v>
      </c>
      <c r="H1376" s="17">
        <v>81000.0</v>
      </c>
      <c r="I1376" s="117" t="s">
        <v>97</v>
      </c>
      <c r="J1376" s="105"/>
      <c r="K1376" s="73" t="s">
        <v>6957</v>
      </c>
      <c r="L1376" s="20">
        <f t="shared" ref="L1376:L2370" si="60">DATEVALUE(LEFT(K1376,10))</f>
        <v>43101</v>
      </c>
      <c r="M1376" s="20">
        <f t="shared" ref="M1376:M2311" si="61">DATEVALUE(RIGHT(K1376,10))</f>
        <v>43465</v>
      </c>
      <c r="N1376" s="63" t="s">
        <v>117</v>
      </c>
      <c r="O1376" s="13" t="s">
        <v>1928</v>
      </c>
      <c r="P1376" s="23" t="s">
        <v>1929</v>
      </c>
      <c r="Q1376" s="16" t="s">
        <v>43</v>
      </c>
      <c r="R1376" s="16" t="s">
        <v>43</v>
      </c>
      <c r="S1376" s="16" t="s">
        <v>1929</v>
      </c>
      <c r="T1376" s="62" t="s">
        <v>6958</v>
      </c>
      <c r="U1376" s="64" t="s">
        <v>46</v>
      </c>
      <c r="V1376" s="64"/>
      <c r="W1376" s="23"/>
      <c r="X1376" s="22"/>
      <c r="Y1376" s="22"/>
      <c r="Z1376" s="22"/>
      <c r="AA1376" s="22"/>
      <c r="AB1376" s="25"/>
      <c r="AC1376" s="22"/>
      <c r="AD1376" s="10"/>
      <c r="AE1376" s="10"/>
      <c r="AF1376" s="10"/>
      <c r="AG1376" s="10"/>
      <c r="AH1376" s="10"/>
      <c r="AI1376" s="10"/>
      <c r="AJ1376" s="10"/>
      <c r="AK1376" s="10"/>
      <c r="AL1376" s="10"/>
      <c r="AM1376" s="10"/>
      <c r="AN1376" s="10"/>
      <c r="AO1376" s="10"/>
    </row>
    <row r="1377" ht="14.25" hidden="1" customHeight="1">
      <c r="A1377" s="37">
        <v>3846.0</v>
      </c>
      <c r="B1377" s="18"/>
      <c r="C1377" s="12" t="str">
        <f t="shared" si="1"/>
        <v>3846</v>
      </c>
      <c r="D1377" s="59">
        <v>43237.0</v>
      </c>
      <c r="E1377" s="73"/>
      <c r="F1377" s="60" t="s">
        <v>25</v>
      </c>
      <c r="G1377" s="62" t="s">
        <v>6959</v>
      </c>
      <c r="H1377" s="17">
        <v>82610.09</v>
      </c>
      <c r="I1377" s="18" t="s">
        <v>97</v>
      </c>
      <c r="J1377" s="105">
        <v>8261.0</v>
      </c>
      <c r="K1377" s="60" t="s">
        <v>6375</v>
      </c>
      <c r="L1377" s="20">
        <f t="shared" si="60"/>
        <v>43069</v>
      </c>
      <c r="M1377" s="20">
        <f t="shared" si="61"/>
        <v>43434</v>
      </c>
      <c r="N1377" s="63" t="s">
        <v>186</v>
      </c>
      <c r="O1377" s="13" t="s">
        <v>187</v>
      </c>
      <c r="P1377" s="64" t="s">
        <v>6376</v>
      </c>
      <c r="Q1377" s="62" t="s">
        <v>6960</v>
      </c>
      <c r="R1377" s="62" t="s">
        <v>2104</v>
      </c>
      <c r="S1377" s="62" t="s">
        <v>6961</v>
      </c>
      <c r="T1377" s="62" t="s">
        <v>6962</v>
      </c>
      <c r="U1377" s="64" t="s">
        <v>218</v>
      </c>
      <c r="V1377" s="23"/>
      <c r="W1377" s="23"/>
      <c r="X1377" s="22"/>
      <c r="Y1377" s="22"/>
      <c r="Z1377" s="22"/>
      <c r="AA1377" s="22"/>
      <c r="AB1377" s="25"/>
      <c r="AC1377" s="22"/>
      <c r="AD1377" s="10"/>
      <c r="AE1377" s="10"/>
      <c r="AF1377" s="10"/>
      <c r="AG1377" s="10"/>
      <c r="AH1377" s="10"/>
      <c r="AI1377" s="10"/>
      <c r="AJ1377" s="10"/>
      <c r="AK1377" s="10"/>
      <c r="AL1377" s="10"/>
      <c r="AM1377" s="10"/>
      <c r="AN1377" s="10"/>
      <c r="AO1377" s="10"/>
    </row>
    <row r="1378" ht="14.25" hidden="1" customHeight="1">
      <c r="A1378" s="37">
        <v>3847.0</v>
      </c>
      <c r="B1378" s="26"/>
      <c r="C1378" s="12" t="str">
        <f t="shared" si="1"/>
        <v>3847</v>
      </c>
      <c r="D1378" s="29">
        <v>43242.0</v>
      </c>
      <c r="E1378" s="14" t="s">
        <v>6963</v>
      </c>
      <c r="F1378" s="15" t="s">
        <v>25</v>
      </c>
      <c r="G1378" s="16" t="s">
        <v>6964</v>
      </c>
      <c r="H1378" s="17">
        <v>493150.0</v>
      </c>
      <c r="I1378" s="18" t="s">
        <v>97</v>
      </c>
      <c r="J1378" s="32">
        <v>49315.0</v>
      </c>
      <c r="K1378" s="15" t="s">
        <v>6965</v>
      </c>
      <c r="L1378" s="20">
        <f t="shared" si="60"/>
        <v>43202</v>
      </c>
      <c r="M1378" s="20">
        <f t="shared" si="61"/>
        <v>43933</v>
      </c>
      <c r="N1378" s="29" t="s">
        <v>186</v>
      </c>
      <c r="O1378" s="13" t="s">
        <v>187</v>
      </c>
      <c r="P1378" s="64"/>
      <c r="Q1378" s="22" t="s">
        <v>6966</v>
      </c>
      <c r="R1378" s="23" t="s">
        <v>2104</v>
      </c>
      <c r="S1378" s="22" t="s">
        <v>6966</v>
      </c>
      <c r="T1378" s="16" t="s">
        <v>6967</v>
      </c>
      <c r="U1378" s="23" t="s">
        <v>177</v>
      </c>
      <c r="V1378" s="23"/>
      <c r="W1378" s="23"/>
      <c r="X1378" s="22"/>
      <c r="Y1378" s="22"/>
      <c r="Z1378" s="22"/>
      <c r="AA1378" s="22"/>
      <c r="AB1378" s="22"/>
      <c r="AC1378" s="22"/>
      <c r="AD1378" s="10"/>
      <c r="AE1378" s="10"/>
      <c r="AF1378" s="10"/>
      <c r="AG1378" s="10"/>
      <c r="AH1378" s="10"/>
      <c r="AI1378" s="10"/>
      <c r="AJ1378" s="10"/>
      <c r="AK1378" s="10"/>
      <c r="AL1378" s="10"/>
      <c r="AM1378" s="10"/>
      <c r="AN1378" s="10"/>
      <c r="AO1378" s="10"/>
    </row>
    <row r="1379" ht="14.25" hidden="1" customHeight="1">
      <c r="A1379" s="26">
        <v>3848.0</v>
      </c>
      <c r="B1379" s="18"/>
      <c r="C1379" s="12" t="str">
        <f t="shared" si="1"/>
        <v>3848</v>
      </c>
      <c r="D1379" s="59">
        <v>43242.0</v>
      </c>
      <c r="E1379" s="73" t="s">
        <v>6968</v>
      </c>
      <c r="F1379" s="60" t="s">
        <v>38</v>
      </c>
      <c r="G1379" s="62" t="s">
        <v>6969</v>
      </c>
      <c r="H1379" s="17">
        <v>500000.0</v>
      </c>
      <c r="I1379" s="18" t="s">
        <v>97</v>
      </c>
      <c r="J1379" s="105"/>
      <c r="K1379" s="73" t="s">
        <v>6970</v>
      </c>
      <c r="L1379" s="20">
        <f t="shared" si="60"/>
        <v>42948</v>
      </c>
      <c r="M1379" s="20">
        <f t="shared" si="61"/>
        <v>43677</v>
      </c>
      <c r="N1379" s="63" t="s">
        <v>29</v>
      </c>
      <c r="O1379" s="59" t="s">
        <v>99</v>
      </c>
      <c r="P1379" s="64" t="s">
        <v>2456</v>
      </c>
      <c r="Q1379" s="62" t="s">
        <v>4792</v>
      </c>
      <c r="R1379" s="62" t="s">
        <v>4792</v>
      </c>
      <c r="S1379" s="62" t="s">
        <v>3879</v>
      </c>
      <c r="T1379" s="62" t="s">
        <v>6971</v>
      </c>
      <c r="U1379" s="64" t="s">
        <v>91</v>
      </c>
      <c r="V1379" s="30"/>
      <c r="W1379" s="23"/>
      <c r="X1379" s="22"/>
      <c r="Y1379" s="22"/>
      <c r="Z1379" s="22"/>
      <c r="AA1379" s="22"/>
      <c r="AB1379" s="22"/>
      <c r="AC1379" s="22"/>
      <c r="AD1379" s="10"/>
      <c r="AE1379" s="10"/>
      <c r="AF1379" s="10"/>
      <c r="AG1379" s="10"/>
      <c r="AH1379" s="10"/>
      <c r="AI1379" s="10"/>
      <c r="AJ1379" s="10"/>
      <c r="AK1379" s="10"/>
      <c r="AL1379" s="10"/>
      <c r="AM1379" s="10"/>
      <c r="AN1379" s="10"/>
      <c r="AO1379" s="10"/>
    </row>
    <row r="1380" ht="14.25" hidden="1" customHeight="1">
      <c r="A1380" s="26">
        <v>3849.0</v>
      </c>
      <c r="B1380" s="18"/>
      <c r="C1380" s="12" t="str">
        <f t="shared" si="1"/>
        <v>3849</v>
      </c>
      <c r="D1380" s="59">
        <v>43243.0</v>
      </c>
      <c r="E1380" s="73" t="s">
        <v>6972</v>
      </c>
      <c r="F1380" s="60" t="s">
        <v>25</v>
      </c>
      <c r="G1380" s="62" t="s">
        <v>6973</v>
      </c>
      <c r="H1380" s="17">
        <v>2.0E7</v>
      </c>
      <c r="I1380" s="18" t="s">
        <v>631</v>
      </c>
      <c r="J1380" s="105"/>
      <c r="K1380" s="73" t="s">
        <v>6974</v>
      </c>
      <c r="L1380" s="20">
        <f t="shared" si="60"/>
        <v>43158</v>
      </c>
      <c r="M1380" s="20">
        <f t="shared" si="61"/>
        <v>44196</v>
      </c>
      <c r="N1380" s="63" t="s">
        <v>29</v>
      </c>
      <c r="O1380" s="59" t="s">
        <v>633</v>
      </c>
      <c r="P1380" s="64" t="s">
        <v>4142</v>
      </c>
      <c r="Q1380" s="62" t="s">
        <v>213</v>
      </c>
      <c r="R1380" s="62" t="s">
        <v>213</v>
      </c>
      <c r="S1380" s="62" t="s">
        <v>4142</v>
      </c>
      <c r="T1380" s="62" t="s">
        <v>6975</v>
      </c>
      <c r="U1380" s="64" t="s">
        <v>83</v>
      </c>
      <c r="V1380" s="23"/>
      <c r="W1380" s="23"/>
      <c r="X1380" s="22"/>
      <c r="Y1380" s="22"/>
      <c r="Z1380" s="22"/>
      <c r="AA1380" s="22"/>
      <c r="AB1380" s="23"/>
      <c r="AC1380" s="22"/>
      <c r="AD1380" s="22"/>
      <c r="AE1380" s="22"/>
      <c r="AF1380" s="22"/>
      <c r="AG1380" s="22"/>
      <c r="AH1380" s="22"/>
      <c r="AI1380" s="22"/>
      <c r="AJ1380" s="22"/>
      <c r="AK1380" s="22"/>
      <c r="AL1380" s="22"/>
      <c r="AM1380" s="22"/>
      <c r="AN1380" s="22"/>
      <c r="AO1380" s="22"/>
    </row>
    <row r="1381" ht="14.25" hidden="1" customHeight="1">
      <c r="A1381" s="26">
        <v>3850.0</v>
      </c>
      <c r="B1381" s="18"/>
      <c r="C1381" s="12" t="str">
        <f t="shared" si="1"/>
        <v>3850</v>
      </c>
      <c r="D1381" s="59">
        <v>43243.0</v>
      </c>
      <c r="E1381" s="73" t="s">
        <v>6976</v>
      </c>
      <c r="F1381" s="60" t="s">
        <v>25</v>
      </c>
      <c r="G1381" s="62" t="s">
        <v>6977</v>
      </c>
      <c r="H1381" s="17">
        <v>2357760.0</v>
      </c>
      <c r="I1381" s="44" t="s">
        <v>290</v>
      </c>
      <c r="J1381" s="105"/>
      <c r="K1381" s="73" t="s">
        <v>6978</v>
      </c>
      <c r="L1381" s="20">
        <f t="shared" si="60"/>
        <v>43202</v>
      </c>
      <c r="M1381" s="20">
        <f t="shared" si="61"/>
        <v>44298</v>
      </c>
      <c r="N1381" s="63" t="s">
        <v>29</v>
      </c>
      <c r="O1381" s="59" t="s">
        <v>1386</v>
      </c>
      <c r="P1381" s="64" t="s">
        <v>5487</v>
      </c>
      <c r="Q1381" s="62" t="s">
        <v>6979</v>
      </c>
      <c r="R1381" s="62" t="s">
        <v>213</v>
      </c>
      <c r="S1381" s="62" t="s">
        <v>6980</v>
      </c>
      <c r="T1381" s="62" t="s">
        <v>6981</v>
      </c>
      <c r="U1381" s="64" t="s">
        <v>83</v>
      </c>
      <c r="V1381" s="64"/>
      <c r="W1381" s="23"/>
      <c r="X1381" s="22"/>
      <c r="Y1381" s="22"/>
      <c r="Z1381" s="22"/>
      <c r="AA1381" s="22"/>
      <c r="AB1381" s="22"/>
      <c r="AC1381" s="22"/>
      <c r="AD1381" s="22"/>
      <c r="AE1381" s="22"/>
      <c r="AF1381" s="22"/>
      <c r="AG1381" s="22"/>
      <c r="AH1381" s="22"/>
      <c r="AI1381" s="22"/>
      <c r="AJ1381" s="22"/>
      <c r="AK1381" s="22"/>
      <c r="AL1381" s="22"/>
      <c r="AM1381" s="22"/>
      <c r="AN1381" s="22"/>
      <c r="AO1381" s="22"/>
    </row>
    <row r="1382" ht="14.25" hidden="1" customHeight="1">
      <c r="A1382" s="37">
        <v>3851.0</v>
      </c>
      <c r="B1382" s="26">
        <v>1.0</v>
      </c>
      <c r="C1382" s="12" t="str">
        <f t="shared" si="1"/>
        <v>3851-01</v>
      </c>
      <c r="D1382" s="29">
        <v>43958.0</v>
      </c>
      <c r="E1382" s="14" t="s">
        <v>6982</v>
      </c>
      <c r="F1382" s="60" t="s">
        <v>25</v>
      </c>
      <c r="G1382" s="16" t="s">
        <v>6983</v>
      </c>
      <c r="H1382" s="17">
        <v>4750000.0</v>
      </c>
      <c r="I1382" s="18" t="s">
        <v>97</v>
      </c>
      <c r="J1382" s="105"/>
      <c r="K1382" s="15" t="s">
        <v>6984</v>
      </c>
      <c r="L1382" s="20">
        <f t="shared" si="60"/>
        <v>43040</v>
      </c>
      <c r="M1382" s="20">
        <f t="shared" si="61"/>
        <v>44074</v>
      </c>
      <c r="N1382" s="29" t="s">
        <v>186</v>
      </c>
      <c r="O1382" s="13" t="s">
        <v>187</v>
      </c>
      <c r="P1382" s="14"/>
      <c r="Q1382" s="22" t="s">
        <v>6985</v>
      </c>
      <c r="R1382" s="23" t="s">
        <v>6986</v>
      </c>
      <c r="S1382" s="22" t="s">
        <v>5966</v>
      </c>
      <c r="T1382" s="16" t="s">
        <v>6987</v>
      </c>
      <c r="U1382" s="64" t="s">
        <v>74</v>
      </c>
      <c r="V1382" s="64"/>
      <c r="W1382" s="23"/>
      <c r="X1382" s="22"/>
      <c r="Y1382" s="22"/>
      <c r="Z1382" s="22"/>
      <c r="AA1382" s="22"/>
      <c r="AB1382" s="25"/>
      <c r="AC1382" s="22"/>
      <c r="AD1382" s="22"/>
      <c r="AE1382" s="22"/>
      <c r="AF1382" s="22"/>
      <c r="AG1382" s="22"/>
      <c r="AH1382" s="22"/>
      <c r="AI1382" s="22"/>
      <c r="AJ1382" s="22"/>
      <c r="AK1382" s="22"/>
      <c r="AL1382" s="22"/>
      <c r="AM1382" s="22"/>
      <c r="AN1382" s="22"/>
      <c r="AO1382" s="22"/>
    </row>
    <row r="1383" ht="14.25" hidden="1" customHeight="1">
      <c r="A1383" s="37">
        <v>3852.0</v>
      </c>
      <c r="B1383" s="26">
        <v>1.0</v>
      </c>
      <c r="C1383" s="12" t="str">
        <f t="shared" si="1"/>
        <v>3852-01</v>
      </c>
      <c r="D1383" s="29">
        <v>43243.0</v>
      </c>
      <c r="E1383" s="14"/>
      <c r="F1383" s="60" t="s">
        <v>25</v>
      </c>
      <c r="G1383" s="16" t="s">
        <v>6988</v>
      </c>
      <c r="H1383" s="17">
        <v>429330.0</v>
      </c>
      <c r="I1383" s="18" t="s">
        <v>97</v>
      </c>
      <c r="J1383" s="105"/>
      <c r="K1383" s="15" t="s">
        <v>6989</v>
      </c>
      <c r="L1383" s="20">
        <f t="shared" si="60"/>
        <v>42139</v>
      </c>
      <c r="M1383" s="20">
        <f t="shared" si="61"/>
        <v>43722</v>
      </c>
      <c r="N1383" s="29" t="s">
        <v>186</v>
      </c>
      <c r="O1383" s="13" t="s">
        <v>187</v>
      </c>
      <c r="P1383" s="14"/>
      <c r="Q1383" s="22" t="s">
        <v>6990</v>
      </c>
      <c r="R1383" s="22" t="s">
        <v>6785</v>
      </c>
      <c r="S1383" s="22" t="s">
        <v>6991</v>
      </c>
      <c r="T1383" s="16" t="s">
        <v>6992</v>
      </c>
      <c r="U1383" s="23" t="s">
        <v>46</v>
      </c>
      <c r="V1383" s="64"/>
      <c r="W1383" s="23"/>
      <c r="X1383" s="22"/>
      <c r="Y1383" s="22"/>
      <c r="Z1383" s="22"/>
      <c r="AA1383" s="22"/>
      <c r="AB1383" s="22"/>
      <c r="AC1383" s="22"/>
      <c r="AD1383" s="22"/>
      <c r="AE1383" s="22"/>
      <c r="AF1383" s="22"/>
      <c r="AG1383" s="22"/>
      <c r="AH1383" s="22"/>
      <c r="AI1383" s="22"/>
      <c r="AJ1383" s="22"/>
      <c r="AK1383" s="22"/>
      <c r="AL1383" s="22"/>
      <c r="AM1383" s="22"/>
      <c r="AN1383" s="22"/>
      <c r="AO1383" s="22"/>
    </row>
    <row r="1384" ht="14.25" hidden="1" customHeight="1">
      <c r="A1384" s="37">
        <v>3853.0</v>
      </c>
      <c r="B1384" s="26"/>
      <c r="C1384" s="12" t="str">
        <f t="shared" si="1"/>
        <v>3853</v>
      </c>
      <c r="D1384" s="29">
        <v>43243.0</v>
      </c>
      <c r="E1384" s="14" t="s">
        <v>6993</v>
      </c>
      <c r="F1384" s="60" t="s">
        <v>38</v>
      </c>
      <c r="G1384" s="16" t="s">
        <v>6994</v>
      </c>
      <c r="H1384" s="17">
        <v>62400.0</v>
      </c>
      <c r="I1384" s="18" t="s">
        <v>97</v>
      </c>
      <c r="J1384" s="105"/>
      <c r="K1384" s="15" t="s">
        <v>6334</v>
      </c>
      <c r="L1384" s="20">
        <f t="shared" si="60"/>
        <v>42979</v>
      </c>
      <c r="M1384" s="20">
        <f t="shared" si="61"/>
        <v>44074</v>
      </c>
      <c r="N1384" s="29" t="s">
        <v>186</v>
      </c>
      <c r="O1384" s="13" t="s">
        <v>187</v>
      </c>
      <c r="P1384" s="14"/>
      <c r="Q1384" s="22" t="s">
        <v>6995</v>
      </c>
      <c r="R1384" s="23" t="s">
        <v>43</v>
      </c>
      <c r="S1384" s="22" t="s">
        <v>6995</v>
      </c>
      <c r="T1384" s="16" t="s">
        <v>6996</v>
      </c>
      <c r="U1384" s="23" t="s">
        <v>46</v>
      </c>
      <c r="V1384" s="64"/>
      <c r="W1384" s="23"/>
      <c r="X1384" s="22"/>
      <c r="Y1384" s="22"/>
      <c r="Z1384" s="22"/>
      <c r="AA1384" s="22"/>
      <c r="AB1384" s="22"/>
      <c r="AC1384" s="22"/>
      <c r="AD1384" s="22"/>
      <c r="AE1384" s="22"/>
      <c r="AF1384" s="22"/>
      <c r="AG1384" s="22"/>
      <c r="AH1384" s="22"/>
      <c r="AI1384" s="22"/>
      <c r="AJ1384" s="22"/>
      <c r="AK1384" s="22"/>
      <c r="AL1384" s="22"/>
      <c r="AM1384" s="22"/>
      <c r="AN1384" s="22"/>
      <c r="AO1384" s="22"/>
    </row>
    <row r="1385" ht="14.25" hidden="1" customHeight="1">
      <c r="A1385" s="37">
        <v>3854.0</v>
      </c>
      <c r="B1385" s="26"/>
      <c r="C1385" s="12" t="str">
        <f t="shared" si="1"/>
        <v>3854</v>
      </c>
      <c r="D1385" s="29">
        <v>43243.0</v>
      </c>
      <c r="E1385" s="14" t="s">
        <v>6997</v>
      </c>
      <c r="F1385" s="60" t="s">
        <v>25</v>
      </c>
      <c r="G1385" s="16" t="s">
        <v>6998</v>
      </c>
      <c r="H1385" s="17">
        <v>513704.09</v>
      </c>
      <c r="I1385" s="18" t="s">
        <v>97</v>
      </c>
      <c r="J1385" s="105">
        <v>42520.0</v>
      </c>
      <c r="K1385" s="15" t="s">
        <v>6999</v>
      </c>
      <c r="L1385" s="20">
        <f t="shared" si="60"/>
        <v>42139</v>
      </c>
      <c r="M1385" s="20">
        <f t="shared" si="61"/>
        <v>43387</v>
      </c>
      <c r="N1385" s="29" t="s">
        <v>186</v>
      </c>
      <c r="O1385" s="13" t="s">
        <v>187</v>
      </c>
      <c r="P1385" s="14"/>
      <c r="Q1385" s="22" t="s">
        <v>7000</v>
      </c>
      <c r="R1385" s="22" t="s">
        <v>6785</v>
      </c>
      <c r="S1385" s="22" t="s">
        <v>7001</v>
      </c>
      <c r="T1385" s="16" t="s">
        <v>7002</v>
      </c>
      <c r="U1385" s="23" t="s">
        <v>46</v>
      </c>
      <c r="V1385" s="64"/>
      <c r="W1385" s="23"/>
      <c r="X1385" s="22"/>
      <c r="Y1385" s="22"/>
      <c r="Z1385" s="22"/>
      <c r="AA1385" s="22"/>
      <c r="AB1385" s="22"/>
      <c r="AC1385" s="22"/>
      <c r="AD1385" s="22"/>
      <c r="AE1385" s="22"/>
      <c r="AF1385" s="22"/>
      <c r="AG1385" s="22"/>
      <c r="AH1385" s="22"/>
      <c r="AI1385" s="22"/>
      <c r="AJ1385" s="22"/>
      <c r="AK1385" s="22"/>
      <c r="AL1385" s="22"/>
      <c r="AM1385" s="22"/>
      <c r="AN1385" s="22"/>
      <c r="AO1385" s="22"/>
    </row>
    <row r="1386" ht="14.25" hidden="1" customHeight="1">
      <c r="A1386" s="26">
        <v>3855.0</v>
      </c>
      <c r="B1386" s="18"/>
      <c r="C1386" s="12" t="str">
        <f t="shared" si="1"/>
        <v>3855</v>
      </c>
      <c r="D1386" s="59">
        <v>43245.0</v>
      </c>
      <c r="E1386" s="73" t="s">
        <v>7003</v>
      </c>
      <c r="F1386" s="60" t="s">
        <v>25</v>
      </c>
      <c r="G1386" s="62" t="s">
        <v>7004</v>
      </c>
      <c r="H1386" s="17">
        <v>1323076.0</v>
      </c>
      <c r="I1386" s="18" t="s">
        <v>97</v>
      </c>
      <c r="J1386" s="105"/>
      <c r="K1386" s="73" t="s">
        <v>7005</v>
      </c>
      <c r="L1386" s="20">
        <f t="shared" si="60"/>
        <v>42370</v>
      </c>
      <c r="M1386" s="20">
        <f t="shared" si="61"/>
        <v>43830</v>
      </c>
      <c r="N1386" s="63" t="s">
        <v>29</v>
      </c>
      <c r="O1386" s="59" t="s">
        <v>99</v>
      </c>
      <c r="P1386" s="64" t="s">
        <v>7006</v>
      </c>
      <c r="Q1386" s="62" t="s">
        <v>7007</v>
      </c>
      <c r="R1386" s="62" t="s">
        <v>4884</v>
      </c>
      <c r="S1386" s="62" t="s">
        <v>7008</v>
      </c>
      <c r="T1386" s="62" t="s">
        <v>7009</v>
      </c>
      <c r="U1386" s="64" t="s">
        <v>74</v>
      </c>
      <c r="V1386" s="64"/>
      <c r="W1386" s="23"/>
      <c r="X1386" s="2"/>
      <c r="Y1386" s="22"/>
      <c r="Z1386" s="22"/>
      <c r="AA1386" s="22"/>
      <c r="AB1386" s="22"/>
      <c r="AC1386" s="22"/>
      <c r="AD1386" s="22"/>
      <c r="AE1386" s="22"/>
      <c r="AF1386" s="22"/>
      <c r="AG1386" s="22"/>
      <c r="AH1386" s="22"/>
      <c r="AI1386" s="22"/>
      <c r="AJ1386" s="22"/>
      <c r="AK1386" s="22"/>
      <c r="AL1386" s="22"/>
      <c r="AM1386" s="22"/>
      <c r="AN1386" s="22"/>
      <c r="AO1386" s="22"/>
    </row>
    <row r="1387" ht="14.25" hidden="1" customHeight="1">
      <c r="A1387" s="26">
        <v>3856.0</v>
      </c>
      <c r="B1387" s="18">
        <v>2.0</v>
      </c>
      <c r="C1387" s="12" t="str">
        <f t="shared" si="1"/>
        <v>3856-02</v>
      </c>
      <c r="D1387" s="59">
        <v>43700.0</v>
      </c>
      <c r="E1387" s="73" t="s">
        <v>7010</v>
      </c>
      <c r="F1387" s="60" t="s">
        <v>25</v>
      </c>
      <c r="G1387" s="62" t="s">
        <v>7011</v>
      </c>
      <c r="H1387" s="17">
        <v>3000000.0</v>
      </c>
      <c r="I1387" s="18" t="s">
        <v>27</v>
      </c>
      <c r="J1387" s="105"/>
      <c r="K1387" s="73" t="s">
        <v>7012</v>
      </c>
      <c r="L1387" s="20">
        <f t="shared" si="60"/>
        <v>43101</v>
      </c>
      <c r="M1387" s="20">
        <f t="shared" si="61"/>
        <v>43830</v>
      </c>
      <c r="N1387" s="63" t="s">
        <v>29</v>
      </c>
      <c r="O1387" s="13" t="s">
        <v>30</v>
      </c>
      <c r="P1387" s="64" t="s">
        <v>7013</v>
      </c>
      <c r="Q1387" s="62" t="s">
        <v>7014</v>
      </c>
      <c r="R1387" s="22" t="s">
        <v>105</v>
      </c>
      <c r="S1387" s="62" t="s">
        <v>7015</v>
      </c>
      <c r="T1387" s="62" t="s">
        <v>7016</v>
      </c>
      <c r="U1387" s="64" t="s">
        <v>74</v>
      </c>
      <c r="V1387" s="64"/>
      <c r="W1387" s="23"/>
      <c r="X1387" s="22"/>
      <c r="Y1387" s="22"/>
      <c r="Z1387" s="22"/>
      <c r="AA1387" s="22"/>
      <c r="AB1387" s="10"/>
      <c r="AC1387" s="22"/>
      <c r="AD1387" s="22"/>
      <c r="AE1387" s="22"/>
      <c r="AF1387" s="22"/>
      <c r="AG1387" s="22"/>
      <c r="AH1387" s="22"/>
      <c r="AI1387" s="22"/>
      <c r="AJ1387" s="22"/>
      <c r="AK1387" s="22"/>
      <c r="AL1387" s="22"/>
      <c r="AM1387" s="22"/>
      <c r="AN1387" s="22"/>
      <c r="AO1387" s="22"/>
    </row>
    <row r="1388" ht="14.25" hidden="1" customHeight="1">
      <c r="A1388" s="26">
        <v>3857.0</v>
      </c>
      <c r="B1388" s="18">
        <v>1.0</v>
      </c>
      <c r="C1388" s="12" t="str">
        <f t="shared" si="1"/>
        <v>3857-01</v>
      </c>
      <c r="D1388" s="59">
        <v>43350.0</v>
      </c>
      <c r="E1388" s="73" t="s">
        <v>7017</v>
      </c>
      <c r="F1388" s="60" t="s">
        <v>25</v>
      </c>
      <c r="G1388" s="62" t="s">
        <v>7018</v>
      </c>
      <c r="H1388" s="17">
        <v>82278.0</v>
      </c>
      <c r="I1388" s="18" t="s">
        <v>97</v>
      </c>
      <c r="J1388" s="105"/>
      <c r="K1388" s="73" t="s">
        <v>7019</v>
      </c>
      <c r="L1388" s="20">
        <f t="shared" si="60"/>
        <v>43160</v>
      </c>
      <c r="M1388" s="20">
        <f t="shared" si="61"/>
        <v>43555</v>
      </c>
      <c r="N1388" s="63" t="s">
        <v>29</v>
      </c>
      <c r="O1388" s="59" t="s">
        <v>1386</v>
      </c>
      <c r="P1388" s="64" t="s">
        <v>5487</v>
      </c>
      <c r="Q1388" s="62" t="s">
        <v>7020</v>
      </c>
      <c r="R1388" s="22" t="s">
        <v>120</v>
      </c>
      <c r="S1388" s="62" t="s">
        <v>7021</v>
      </c>
      <c r="T1388" s="62" t="s">
        <v>7022</v>
      </c>
      <c r="U1388" s="64" t="s">
        <v>59</v>
      </c>
      <c r="V1388" s="64"/>
      <c r="W1388" s="23"/>
      <c r="X1388" s="22"/>
      <c r="Y1388" s="22"/>
      <c r="Z1388" s="22"/>
      <c r="AA1388" s="22"/>
      <c r="AB1388" s="22"/>
      <c r="AC1388" s="22"/>
      <c r="AD1388" s="22"/>
      <c r="AE1388" s="22"/>
      <c r="AF1388" s="22"/>
      <c r="AG1388" s="22"/>
      <c r="AH1388" s="22"/>
      <c r="AI1388" s="22"/>
      <c r="AJ1388" s="22"/>
      <c r="AK1388" s="22"/>
      <c r="AL1388" s="22"/>
      <c r="AM1388" s="22"/>
      <c r="AN1388" s="22"/>
      <c r="AO1388" s="22"/>
    </row>
    <row r="1389" ht="14.25" hidden="1" customHeight="1">
      <c r="A1389" s="26">
        <v>3859.0</v>
      </c>
      <c r="B1389" s="18"/>
      <c r="C1389" s="12" t="str">
        <f t="shared" si="1"/>
        <v>3859</v>
      </c>
      <c r="D1389" s="59">
        <v>43250.0</v>
      </c>
      <c r="E1389" s="73"/>
      <c r="F1389" s="15" t="s">
        <v>38</v>
      </c>
      <c r="G1389" s="62" t="s">
        <v>7023</v>
      </c>
      <c r="H1389" s="17">
        <v>35000.0</v>
      </c>
      <c r="I1389" s="117" t="s">
        <v>97</v>
      </c>
      <c r="J1389" s="105"/>
      <c r="K1389" s="73" t="s">
        <v>6957</v>
      </c>
      <c r="L1389" s="20">
        <f t="shared" si="60"/>
        <v>43101</v>
      </c>
      <c r="M1389" s="20">
        <f t="shared" si="61"/>
        <v>43465</v>
      </c>
      <c r="N1389" s="63" t="s">
        <v>117</v>
      </c>
      <c r="O1389" s="13" t="s">
        <v>1928</v>
      </c>
      <c r="P1389" s="23" t="s">
        <v>1929</v>
      </c>
      <c r="Q1389" s="62" t="s">
        <v>7024</v>
      </c>
      <c r="R1389" s="62" t="s">
        <v>7024</v>
      </c>
      <c r="S1389" s="16" t="s">
        <v>1929</v>
      </c>
      <c r="T1389" s="62" t="s">
        <v>7025</v>
      </c>
      <c r="U1389" s="64" t="s">
        <v>91</v>
      </c>
      <c r="V1389" s="64"/>
      <c r="W1389" s="23"/>
      <c r="X1389" s="22"/>
      <c r="Y1389" s="22"/>
      <c r="Z1389" s="22"/>
      <c r="AA1389" s="22"/>
      <c r="AB1389" s="23"/>
      <c r="AC1389" s="25"/>
      <c r="AD1389" s="22"/>
      <c r="AE1389" s="22"/>
      <c r="AF1389" s="22"/>
      <c r="AG1389" s="22"/>
      <c r="AH1389" s="22"/>
      <c r="AI1389" s="22"/>
      <c r="AJ1389" s="22"/>
      <c r="AK1389" s="22"/>
      <c r="AL1389" s="22"/>
      <c r="AM1389" s="22"/>
      <c r="AN1389" s="22"/>
      <c r="AO1389" s="22"/>
    </row>
    <row r="1390" ht="14.25" hidden="1" customHeight="1">
      <c r="A1390" s="26">
        <v>3860.0</v>
      </c>
      <c r="B1390" s="18"/>
      <c r="C1390" s="12" t="str">
        <f t="shared" si="1"/>
        <v>3860</v>
      </c>
      <c r="D1390" s="59">
        <v>43250.0</v>
      </c>
      <c r="E1390" s="73"/>
      <c r="F1390" s="15" t="s">
        <v>38</v>
      </c>
      <c r="G1390" s="62" t="s">
        <v>7026</v>
      </c>
      <c r="H1390" s="17">
        <v>403000.0</v>
      </c>
      <c r="I1390" s="117" t="s">
        <v>97</v>
      </c>
      <c r="J1390" s="105"/>
      <c r="K1390" s="73" t="s">
        <v>7027</v>
      </c>
      <c r="L1390" s="20">
        <f t="shared" si="60"/>
        <v>43034</v>
      </c>
      <c r="M1390" s="20">
        <f t="shared" si="61"/>
        <v>43555</v>
      </c>
      <c r="N1390" s="63" t="s">
        <v>117</v>
      </c>
      <c r="O1390" s="13" t="s">
        <v>1928</v>
      </c>
      <c r="P1390" s="23" t="s">
        <v>1929</v>
      </c>
      <c r="Q1390" s="62" t="s">
        <v>7028</v>
      </c>
      <c r="R1390" s="62" t="s">
        <v>987</v>
      </c>
      <c r="S1390" s="16" t="s">
        <v>1929</v>
      </c>
      <c r="T1390" s="62" t="s">
        <v>7029</v>
      </c>
      <c r="U1390" s="64" t="s">
        <v>74</v>
      </c>
      <c r="V1390" s="23"/>
      <c r="W1390" s="23"/>
      <c r="X1390" s="10"/>
      <c r="Y1390" s="10"/>
      <c r="Z1390" s="10"/>
      <c r="AA1390" s="10"/>
      <c r="AB1390" s="25"/>
      <c r="AC1390" s="22"/>
      <c r="AD1390" s="22"/>
      <c r="AE1390" s="22"/>
      <c r="AF1390" s="22"/>
      <c r="AG1390" s="22"/>
      <c r="AH1390" s="22"/>
      <c r="AI1390" s="22"/>
      <c r="AJ1390" s="22"/>
      <c r="AK1390" s="22"/>
      <c r="AL1390" s="22"/>
      <c r="AM1390" s="22"/>
      <c r="AN1390" s="22"/>
      <c r="AO1390" s="22"/>
    </row>
    <row r="1391" ht="13.5" customHeight="1">
      <c r="A1391" s="26">
        <v>3861.0</v>
      </c>
      <c r="B1391" s="18">
        <v>2.0</v>
      </c>
      <c r="C1391" s="12" t="str">
        <f t="shared" si="1"/>
        <v>3861-02</v>
      </c>
      <c r="D1391" s="59">
        <v>43801.0</v>
      </c>
      <c r="E1391" s="73" t="s">
        <v>7030</v>
      </c>
      <c r="F1391" s="60" t="s">
        <v>25</v>
      </c>
      <c r="G1391" s="62" t="s">
        <v>7031</v>
      </c>
      <c r="H1391" s="17">
        <v>9992133.0</v>
      </c>
      <c r="I1391" s="18" t="s">
        <v>27</v>
      </c>
      <c r="J1391" s="105"/>
      <c r="K1391" s="73" t="s">
        <v>7032</v>
      </c>
      <c r="L1391" s="20">
        <f t="shared" si="60"/>
        <v>43005</v>
      </c>
      <c r="M1391" s="20">
        <f t="shared" si="61"/>
        <v>44830</v>
      </c>
      <c r="N1391" s="63" t="s">
        <v>29</v>
      </c>
      <c r="O1391" s="13" t="s">
        <v>30</v>
      </c>
      <c r="P1391" s="64" t="s">
        <v>7033</v>
      </c>
      <c r="Q1391" s="62" t="s">
        <v>7034</v>
      </c>
      <c r="R1391" s="62" t="s">
        <v>7024</v>
      </c>
      <c r="S1391" s="62" t="s">
        <v>7035</v>
      </c>
      <c r="T1391" s="62" t="s">
        <v>7036</v>
      </c>
      <c r="U1391" s="64" t="s">
        <v>683</v>
      </c>
      <c r="V1391" s="23"/>
      <c r="W1391" s="23"/>
      <c r="X1391" s="22"/>
      <c r="Y1391" s="22"/>
      <c r="Z1391" s="22"/>
      <c r="AA1391" s="22"/>
      <c r="AB1391" s="22"/>
      <c r="AC1391" s="22"/>
      <c r="AD1391" s="22"/>
      <c r="AE1391" s="22"/>
      <c r="AF1391" s="22"/>
      <c r="AG1391" s="22"/>
      <c r="AH1391" s="22"/>
      <c r="AI1391" s="22"/>
      <c r="AJ1391" s="22"/>
      <c r="AK1391" s="22"/>
      <c r="AL1391" s="22"/>
      <c r="AM1391" s="22"/>
      <c r="AN1391" s="22"/>
      <c r="AO1391" s="22"/>
    </row>
    <row r="1392" ht="14.25" hidden="1" customHeight="1">
      <c r="A1392" s="26">
        <v>3862.0</v>
      </c>
      <c r="B1392" s="18">
        <v>3.0</v>
      </c>
      <c r="C1392" s="12" t="str">
        <f t="shared" si="1"/>
        <v>3862-03</v>
      </c>
      <c r="D1392" s="59">
        <v>44285.0</v>
      </c>
      <c r="E1392" s="73" t="s">
        <v>7037</v>
      </c>
      <c r="F1392" s="60" t="s">
        <v>38</v>
      </c>
      <c r="G1392" s="62" t="s">
        <v>7038</v>
      </c>
      <c r="H1392" s="17">
        <v>2368813.0</v>
      </c>
      <c r="I1392" s="18" t="s">
        <v>2060</v>
      </c>
      <c r="J1392" s="105"/>
      <c r="K1392" s="73" t="s">
        <v>7039</v>
      </c>
      <c r="L1392" s="20">
        <f t="shared" si="60"/>
        <v>42795</v>
      </c>
      <c r="M1392" s="20">
        <f t="shared" si="61"/>
        <v>44286</v>
      </c>
      <c r="N1392" s="63" t="s">
        <v>29</v>
      </c>
      <c r="O1392" s="18" t="s">
        <v>2062</v>
      </c>
      <c r="P1392" s="64" t="s">
        <v>7040</v>
      </c>
      <c r="Q1392" s="62" t="s">
        <v>7041</v>
      </c>
      <c r="R1392" s="62" t="s">
        <v>5021</v>
      </c>
      <c r="S1392" s="62" t="s">
        <v>7042</v>
      </c>
      <c r="T1392" s="62" t="s">
        <v>7043</v>
      </c>
      <c r="U1392" s="64" t="s">
        <v>91</v>
      </c>
      <c r="V1392" s="64"/>
      <c r="W1392" s="23"/>
      <c r="X1392" s="22"/>
      <c r="Y1392" s="22"/>
      <c r="Z1392" s="22"/>
      <c r="AA1392" s="22"/>
      <c r="AB1392" s="22"/>
      <c r="AC1392" s="22"/>
      <c r="AD1392" s="22"/>
      <c r="AE1392" s="22"/>
      <c r="AF1392" s="22"/>
      <c r="AG1392" s="22"/>
      <c r="AH1392" s="22"/>
      <c r="AI1392" s="22"/>
      <c r="AJ1392" s="22"/>
      <c r="AK1392" s="22"/>
      <c r="AL1392" s="22"/>
      <c r="AM1392" s="22"/>
      <c r="AN1392" s="22"/>
      <c r="AO1392" s="22"/>
    </row>
    <row r="1393" ht="14.25" hidden="1" customHeight="1">
      <c r="A1393" s="26">
        <v>3863.0</v>
      </c>
      <c r="B1393" s="18">
        <v>1.0</v>
      </c>
      <c r="C1393" s="12" t="str">
        <f t="shared" si="1"/>
        <v>3863-01</v>
      </c>
      <c r="D1393" s="59">
        <v>44285.0</v>
      </c>
      <c r="E1393" s="73" t="s">
        <v>7044</v>
      </c>
      <c r="F1393" s="60" t="s">
        <v>38</v>
      </c>
      <c r="G1393" s="62" t="s">
        <v>7045</v>
      </c>
      <c r="H1393" s="17">
        <v>1570000.0</v>
      </c>
      <c r="I1393" s="18" t="s">
        <v>2060</v>
      </c>
      <c r="J1393" s="105"/>
      <c r="K1393" s="73" t="s">
        <v>7046</v>
      </c>
      <c r="L1393" s="20">
        <f t="shared" si="60"/>
        <v>42979</v>
      </c>
      <c r="M1393" s="20" t="str">
        <f t="shared" si="61"/>
        <v>#VALUE!</v>
      </c>
      <c r="N1393" s="63" t="s">
        <v>29</v>
      </c>
      <c r="O1393" s="18" t="s">
        <v>2062</v>
      </c>
      <c r="P1393" s="64" t="s">
        <v>7040</v>
      </c>
      <c r="Q1393" s="62" t="s">
        <v>7047</v>
      </c>
      <c r="R1393" s="62" t="s">
        <v>4571</v>
      </c>
      <c r="S1393" s="62" t="s">
        <v>7042</v>
      </c>
      <c r="T1393" s="62" t="s">
        <v>7048</v>
      </c>
      <c r="U1393" s="64" t="s">
        <v>91</v>
      </c>
      <c r="V1393" s="23"/>
      <c r="W1393" s="23"/>
      <c r="X1393" s="22"/>
      <c r="Y1393" s="22"/>
      <c r="Z1393" s="22"/>
      <c r="AA1393" s="22"/>
      <c r="AB1393" s="22"/>
      <c r="AC1393" s="22"/>
      <c r="AD1393" s="22"/>
      <c r="AE1393" s="22"/>
      <c r="AF1393" s="22"/>
      <c r="AG1393" s="22"/>
      <c r="AH1393" s="22"/>
      <c r="AI1393" s="22"/>
      <c r="AJ1393" s="22"/>
      <c r="AK1393" s="22"/>
      <c r="AL1393" s="22"/>
      <c r="AM1393" s="22"/>
      <c r="AN1393" s="22"/>
      <c r="AO1393" s="22"/>
    </row>
    <row r="1394" ht="14.25" hidden="1" customHeight="1">
      <c r="A1394" s="26">
        <v>3864.0</v>
      </c>
      <c r="B1394" s="18">
        <v>2.0</v>
      </c>
      <c r="C1394" s="12" t="str">
        <f t="shared" si="1"/>
        <v>3864-02</v>
      </c>
      <c r="D1394" s="59">
        <v>43795.0</v>
      </c>
      <c r="E1394" s="73" t="s">
        <v>7049</v>
      </c>
      <c r="F1394" s="60" t="s">
        <v>25</v>
      </c>
      <c r="G1394" s="62" t="s">
        <v>7050</v>
      </c>
      <c r="H1394" s="17">
        <v>5500000.0</v>
      </c>
      <c r="I1394" s="18" t="s">
        <v>27</v>
      </c>
      <c r="J1394" s="105"/>
      <c r="K1394" s="73" t="s">
        <v>7051</v>
      </c>
      <c r="L1394" s="20">
        <f t="shared" si="60"/>
        <v>43201</v>
      </c>
      <c r="M1394" s="20">
        <f t="shared" si="61"/>
        <v>43830</v>
      </c>
      <c r="N1394" s="63" t="s">
        <v>29</v>
      </c>
      <c r="O1394" s="13" t="s">
        <v>30</v>
      </c>
      <c r="P1394" s="64" t="s">
        <v>3870</v>
      </c>
      <c r="Q1394" s="62" t="s">
        <v>7052</v>
      </c>
      <c r="R1394" s="62" t="s">
        <v>1021</v>
      </c>
      <c r="S1394" s="62" t="s">
        <v>7053</v>
      </c>
      <c r="T1394" s="62" t="s">
        <v>7054</v>
      </c>
      <c r="U1394" s="64" t="s">
        <v>74</v>
      </c>
      <c r="V1394" s="23"/>
      <c r="W1394" s="23"/>
      <c r="X1394" s="22"/>
      <c r="Y1394" s="22"/>
      <c r="Z1394" s="22"/>
      <c r="AA1394" s="22"/>
      <c r="AB1394" s="23"/>
      <c r="AC1394" s="22"/>
      <c r="AD1394" s="10"/>
      <c r="AE1394" s="10"/>
      <c r="AF1394" s="10"/>
      <c r="AG1394" s="10"/>
      <c r="AH1394" s="10"/>
      <c r="AI1394" s="10"/>
      <c r="AJ1394" s="10"/>
      <c r="AK1394" s="10"/>
      <c r="AL1394" s="10"/>
      <c r="AM1394" s="10"/>
      <c r="AN1394" s="10"/>
      <c r="AO1394" s="10"/>
    </row>
    <row r="1395" ht="14.25" hidden="1" customHeight="1">
      <c r="A1395" s="37">
        <v>3865.0</v>
      </c>
      <c r="B1395" s="11">
        <v>2.0</v>
      </c>
      <c r="C1395" s="12" t="str">
        <f t="shared" si="1"/>
        <v>3865-02</v>
      </c>
      <c r="D1395" s="13">
        <v>44189.0</v>
      </c>
      <c r="E1395" s="14" t="s">
        <v>7055</v>
      </c>
      <c r="F1395" s="15" t="s">
        <v>25</v>
      </c>
      <c r="G1395" s="16" t="s">
        <v>7056</v>
      </c>
      <c r="H1395" s="17">
        <v>417621.8</v>
      </c>
      <c r="I1395" s="18" t="s">
        <v>97</v>
      </c>
      <c r="J1395" s="19"/>
      <c r="K1395" s="15" t="s">
        <v>7057</v>
      </c>
      <c r="L1395" s="20">
        <f t="shared" si="60"/>
        <v>43023</v>
      </c>
      <c r="M1395" s="20">
        <f t="shared" si="61"/>
        <v>44483</v>
      </c>
      <c r="N1395" s="13" t="s">
        <v>186</v>
      </c>
      <c r="O1395" s="13" t="s">
        <v>187</v>
      </c>
      <c r="P1395" s="14"/>
      <c r="Q1395" s="22" t="s">
        <v>7058</v>
      </c>
      <c r="R1395" s="23" t="s">
        <v>43</v>
      </c>
      <c r="S1395" s="22" t="s">
        <v>7059</v>
      </c>
      <c r="T1395" s="16" t="s">
        <v>7060</v>
      </c>
      <c r="U1395" s="23" t="s">
        <v>46</v>
      </c>
      <c r="V1395" s="30"/>
      <c r="W1395" s="23"/>
      <c r="X1395" s="22"/>
      <c r="Y1395" s="22"/>
      <c r="Z1395" s="22"/>
      <c r="AA1395" s="22"/>
      <c r="AB1395" s="24"/>
      <c r="AC1395" s="22"/>
      <c r="AD1395" s="22"/>
      <c r="AE1395" s="22"/>
      <c r="AF1395" s="22"/>
      <c r="AG1395" s="22"/>
      <c r="AH1395" s="22"/>
      <c r="AI1395" s="22"/>
      <c r="AJ1395" s="22"/>
      <c r="AK1395" s="22"/>
      <c r="AL1395" s="22"/>
      <c r="AM1395" s="22"/>
      <c r="AN1395" s="22"/>
      <c r="AO1395" s="22"/>
    </row>
    <row r="1396" ht="14.25" hidden="1" customHeight="1">
      <c r="A1396" s="26">
        <v>3866.0</v>
      </c>
      <c r="B1396" s="26">
        <v>3.0</v>
      </c>
      <c r="C1396" s="12" t="str">
        <f t="shared" si="1"/>
        <v>3866-03</v>
      </c>
      <c r="D1396" s="29">
        <v>43546.0</v>
      </c>
      <c r="E1396" s="14"/>
      <c r="F1396" s="15" t="s">
        <v>25</v>
      </c>
      <c r="G1396" s="16" t="s">
        <v>7061</v>
      </c>
      <c r="H1396" s="17">
        <v>240000.0</v>
      </c>
      <c r="I1396" s="117" t="s">
        <v>97</v>
      </c>
      <c r="J1396" s="32"/>
      <c r="K1396" s="14" t="s">
        <v>7062</v>
      </c>
      <c r="L1396" s="20">
        <f t="shared" si="60"/>
        <v>42991</v>
      </c>
      <c r="M1396" s="20">
        <f t="shared" si="61"/>
        <v>43646</v>
      </c>
      <c r="N1396" s="63" t="s">
        <v>117</v>
      </c>
      <c r="O1396" s="13" t="s">
        <v>164</v>
      </c>
      <c r="P1396" s="14" t="s">
        <v>753</v>
      </c>
      <c r="Q1396" s="22" t="s">
        <v>7063</v>
      </c>
      <c r="R1396" s="22" t="s">
        <v>101</v>
      </c>
      <c r="S1396" s="16" t="s">
        <v>7063</v>
      </c>
      <c r="T1396" s="16" t="s">
        <v>7064</v>
      </c>
      <c r="U1396" s="23" t="s">
        <v>91</v>
      </c>
      <c r="V1396" s="23"/>
      <c r="W1396" s="23"/>
      <c r="X1396" s="22"/>
      <c r="Y1396" s="22"/>
      <c r="Z1396" s="22"/>
      <c r="AA1396" s="22"/>
      <c r="AB1396" s="24"/>
      <c r="AC1396" s="22"/>
      <c r="AD1396" s="22"/>
      <c r="AE1396" s="22"/>
      <c r="AF1396" s="22"/>
      <c r="AG1396" s="22"/>
      <c r="AH1396" s="22"/>
      <c r="AI1396" s="22"/>
      <c r="AJ1396" s="22"/>
      <c r="AK1396" s="22"/>
      <c r="AL1396" s="22"/>
      <c r="AM1396" s="22"/>
      <c r="AN1396" s="22"/>
      <c r="AO1396" s="22"/>
    </row>
    <row r="1397" ht="14.25" hidden="1" customHeight="1">
      <c r="A1397" s="37">
        <v>3867.0</v>
      </c>
      <c r="B1397" s="26">
        <v>1.0</v>
      </c>
      <c r="C1397" s="12" t="str">
        <f t="shared" si="1"/>
        <v>3867-01</v>
      </c>
      <c r="D1397" s="29">
        <v>43976.0</v>
      </c>
      <c r="E1397" s="14" t="s">
        <v>7065</v>
      </c>
      <c r="F1397" s="15" t="s">
        <v>25</v>
      </c>
      <c r="G1397" s="16" t="s">
        <v>7066</v>
      </c>
      <c r="H1397" s="17">
        <v>3160500.0</v>
      </c>
      <c r="I1397" s="18" t="s">
        <v>97</v>
      </c>
      <c r="J1397" s="32"/>
      <c r="K1397" s="15" t="s">
        <v>7067</v>
      </c>
      <c r="L1397" s="20">
        <f t="shared" si="60"/>
        <v>43066</v>
      </c>
      <c r="M1397" s="20">
        <f t="shared" si="61"/>
        <v>44100</v>
      </c>
      <c r="N1397" s="29" t="s">
        <v>186</v>
      </c>
      <c r="O1397" s="13" t="s">
        <v>187</v>
      </c>
      <c r="P1397" s="14"/>
      <c r="Q1397" s="22" t="s">
        <v>6348</v>
      </c>
      <c r="R1397" s="23" t="s">
        <v>6348</v>
      </c>
      <c r="S1397" s="22" t="s">
        <v>7068</v>
      </c>
      <c r="T1397" s="16" t="s">
        <v>7069</v>
      </c>
      <c r="U1397" s="23" t="s">
        <v>285</v>
      </c>
      <c r="V1397" s="23"/>
      <c r="W1397" s="23"/>
      <c r="X1397" s="22"/>
      <c r="Y1397" s="22"/>
      <c r="Z1397" s="22"/>
      <c r="AA1397" s="22"/>
      <c r="AB1397" s="22"/>
      <c r="AC1397" s="22"/>
      <c r="AD1397" s="22"/>
      <c r="AE1397" s="22"/>
      <c r="AF1397" s="22"/>
      <c r="AG1397" s="22"/>
      <c r="AH1397" s="22"/>
      <c r="AI1397" s="22"/>
      <c r="AJ1397" s="22"/>
      <c r="AK1397" s="22"/>
      <c r="AL1397" s="22"/>
      <c r="AM1397" s="22"/>
      <c r="AN1397" s="22"/>
      <c r="AO1397" s="22"/>
    </row>
    <row r="1398" ht="14.25" customHeight="1">
      <c r="A1398" s="26">
        <v>3868.0</v>
      </c>
      <c r="B1398" s="26">
        <v>1.0</v>
      </c>
      <c r="C1398" s="12" t="str">
        <f t="shared" si="1"/>
        <v>3868-01</v>
      </c>
      <c r="D1398" s="29">
        <v>43795.0</v>
      </c>
      <c r="E1398" s="14" t="s">
        <v>7070</v>
      </c>
      <c r="F1398" s="15" t="s">
        <v>25</v>
      </c>
      <c r="G1398" s="16" t="s">
        <v>7071</v>
      </c>
      <c r="H1398" s="17">
        <v>205239.0</v>
      </c>
      <c r="I1398" s="117" t="s">
        <v>97</v>
      </c>
      <c r="J1398" s="32"/>
      <c r="K1398" s="14" t="s">
        <v>7072</v>
      </c>
      <c r="L1398" s="20">
        <f t="shared" si="60"/>
        <v>42837</v>
      </c>
      <c r="M1398" s="20">
        <f t="shared" si="61"/>
        <v>44561</v>
      </c>
      <c r="N1398" s="29" t="s">
        <v>117</v>
      </c>
      <c r="O1398" s="13" t="s">
        <v>164</v>
      </c>
      <c r="P1398" s="14" t="s">
        <v>753</v>
      </c>
      <c r="Q1398" s="22" t="s">
        <v>7073</v>
      </c>
      <c r="R1398" s="22" t="s">
        <v>3832</v>
      </c>
      <c r="S1398" s="22" t="s">
        <v>5091</v>
      </c>
      <c r="T1398" s="16" t="s">
        <v>7074</v>
      </c>
      <c r="U1398" s="23" t="s">
        <v>83</v>
      </c>
      <c r="V1398" s="23"/>
      <c r="W1398" s="23"/>
      <c r="X1398" s="22"/>
      <c r="Y1398" s="22"/>
      <c r="Z1398" s="22"/>
      <c r="AA1398" s="22"/>
      <c r="AB1398" s="25"/>
      <c r="AC1398" s="22"/>
      <c r="AD1398" s="22"/>
      <c r="AE1398" s="22"/>
      <c r="AF1398" s="22"/>
      <c r="AG1398" s="22"/>
      <c r="AH1398" s="22"/>
      <c r="AI1398" s="22"/>
      <c r="AJ1398" s="22"/>
      <c r="AK1398" s="22"/>
      <c r="AL1398" s="22"/>
      <c r="AM1398" s="22"/>
      <c r="AN1398" s="22"/>
      <c r="AO1398" s="22"/>
    </row>
    <row r="1399" ht="14.25" hidden="1" customHeight="1">
      <c r="A1399" s="26">
        <v>3869.0</v>
      </c>
      <c r="B1399" s="26">
        <v>2.0</v>
      </c>
      <c r="C1399" s="12" t="str">
        <f t="shared" si="1"/>
        <v>3869-02</v>
      </c>
      <c r="D1399" s="29">
        <v>44158.0</v>
      </c>
      <c r="E1399" s="14" t="s">
        <v>7075</v>
      </c>
      <c r="F1399" s="15" t="s">
        <v>25</v>
      </c>
      <c r="G1399" s="16" t="s">
        <v>7076</v>
      </c>
      <c r="H1399" s="17">
        <v>4.1435942E7</v>
      </c>
      <c r="I1399" s="18" t="s">
        <v>5666</v>
      </c>
      <c r="J1399" s="32"/>
      <c r="K1399" s="14" t="s">
        <v>7077</v>
      </c>
      <c r="L1399" s="20">
        <f t="shared" si="60"/>
        <v>42736</v>
      </c>
      <c r="M1399" s="20">
        <f t="shared" si="61"/>
        <v>44196</v>
      </c>
      <c r="N1399" s="29" t="s">
        <v>29</v>
      </c>
      <c r="O1399" s="13" t="s">
        <v>3958</v>
      </c>
      <c r="P1399" s="14" t="s">
        <v>6298</v>
      </c>
      <c r="Q1399" s="22" t="s">
        <v>7078</v>
      </c>
      <c r="R1399" s="22" t="s">
        <v>6324</v>
      </c>
      <c r="S1399" s="22" t="s">
        <v>4292</v>
      </c>
      <c r="T1399" s="16" t="s">
        <v>7079</v>
      </c>
      <c r="U1399" s="23" t="s">
        <v>91</v>
      </c>
      <c r="V1399" s="23"/>
      <c r="W1399" s="23"/>
      <c r="X1399" s="22"/>
      <c r="Y1399" s="22"/>
      <c r="Z1399" s="22"/>
      <c r="AA1399" s="22"/>
      <c r="AB1399" s="25"/>
      <c r="AC1399" s="22"/>
      <c r="AD1399" s="22"/>
      <c r="AE1399" s="22"/>
      <c r="AF1399" s="22"/>
      <c r="AG1399" s="22"/>
      <c r="AH1399" s="22"/>
      <c r="AI1399" s="22"/>
      <c r="AJ1399" s="22"/>
      <c r="AK1399" s="22"/>
      <c r="AL1399" s="22"/>
      <c r="AM1399" s="22"/>
      <c r="AN1399" s="22"/>
      <c r="AO1399" s="22"/>
    </row>
    <row r="1400" ht="14.25" hidden="1" customHeight="1">
      <c r="A1400" s="26">
        <v>3870.0</v>
      </c>
      <c r="B1400" s="26"/>
      <c r="C1400" s="12" t="str">
        <f t="shared" si="1"/>
        <v>3870</v>
      </c>
      <c r="D1400" s="29">
        <v>43269.0</v>
      </c>
      <c r="E1400" s="14" t="s">
        <v>7080</v>
      </c>
      <c r="F1400" s="15" t="s">
        <v>25</v>
      </c>
      <c r="G1400" s="16" t="s">
        <v>7081</v>
      </c>
      <c r="H1400" s="17">
        <v>400000.0</v>
      </c>
      <c r="I1400" s="18" t="s">
        <v>27</v>
      </c>
      <c r="J1400" s="32"/>
      <c r="K1400" s="14" t="s">
        <v>7082</v>
      </c>
      <c r="L1400" s="20">
        <f t="shared" si="60"/>
        <v>43160</v>
      </c>
      <c r="M1400" s="20">
        <f t="shared" si="61"/>
        <v>43524</v>
      </c>
      <c r="N1400" s="29" t="s">
        <v>29</v>
      </c>
      <c r="O1400" s="13" t="s">
        <v>1056</v>
      </c>
      <c r="P1400" s="14" t="s">
        <v>4398</v>
      </c>
      <c r="Q1400" s="22" t="s">
        <v>7083</v>
      </c>
      <c r="R1400" s="22" t="s">
        <v>5561</v>
      </c>
      <c r="S1400" s="22" t="s">
        <v>7084</v>
      </c>
      <c r="T1400" s="16" t="s">
        <v>7085</v>
      </c>
      <c r="U1400" s="23" t="s">
        <v>3324</v>
      </c>
      <c r="V1400" s="23"/>
      <c r="W1400" s="23"/>
      <c r="X1400" s="22"/>
      <c r="Y1400" s="22"/>
      <c r="Z1400" s="22"/>
      <c r="AA1400" s="22"/>
      <c r="AB1400" s="25"/>
      <c r="AC1400" s="22"/>
      <c r="AD1400" s="22"/>
      <c r="AE1400" s="22"/>
      <c r="AF1400" s="22"/>
      <c r="AG1400" s="22"/>
      <c r="AH1400" s="22"/>
      <c r="AI1400" s="22"/>
      <c r="AJ1400" s="22"/>
      <c r="AK1400" s="22"/>
      <c r="AL1400" s="22"/>
      <c r="AM1400" s="22"/>
      <c r="AN1400" s="22"/>
      <c r="AO1400" s="22"/>
    </row>
    <row r="1401" ht="13.5" hidden="1" customHeight="1">
      <c r="A1401" s="26">
        <v>3872.0</v>
      </c>
      <c r="B1401" s="26">
        <v>2.0</v>
      </c>
      <c r="C1401" s="12" t="str">
        <f t="shared" si="1"/>
        <v>3872-02</v>
      </c>
      <c r="D1401" s="29">
        <v>44099.0</v>
      </c>
      <c r="E1401" s="16">
        <v>3200365.0</v>
      </c>
      <c r="F1401" s="15" t="s">
        <v>38</v>
      </c>
      <c r="G1401" s="16" t="s">
        <v>7086</v>
      </c>
      <c r="H1401" s="17" t="s">
        <v>7087</v>
      </c>
      <c r="I1401" s="104" t="s">
        <v>97</v>
      </c>
      <c r="J1401" s="32"/>
      <c r="K1401" s="16" t="s">
        <v>7088</v>
      </c>
      <c r="L1401" s="20">
        <f t="shared" si="60"/>
        <v>43132</v>
      </c>
      <c r="M1401" s="20">
        <f t="shared" si="61"/>
        <v>44255</v>
      </c>
      <c r="N1401" s="63" t="s">
        <v>117</v>
      </c>
      <c r="O1401" s="13" t="s">
        <v>1928</v>
      </c>
      <c r="P1401" s="23" t="s">
        <v>1929</v>
      </c>
      <c r="Q1401" s="61" t="s">
        <v>7089</v>
      </c>
      <c r="R1401" s="61" t="s">
        <v>7090</v>
      </c>
      <c r="S1401" s="16" t="s">
        <v>1929</v>
      </c>
      <c r="T1401" s="16" t="s">
        <v>7091</v>
      </c>
      <c r="U1401" s="23" t="s">
        <v>74</v>
      </c>
      <c r="V1401" s="23"/>
      <c r="W1401" s="23"/>
      <c r="X1401" s="22"/>
      <c r="Y1401" s="22"/>
      <c r="Z1401" s="22"/>
      <c r="AA1401" s="22"/>
      <c r="AB1401" s="22"/>
      <c r="AC1401" s="22"/>
      <c r="AD1401" s="22"/>
      <c r="AE1401" s="22"/>
      <c r="AF1401" s="22"/>
      <c r="AG1401" s="22"/>
      <c r="AH1401" s="22"/>
      <c r="AI1401" s="22"/>
      <c r="AJ1401" s="22"/>
      <c r="AK1401" s="22"/>
      <c r="AL1401" s="22"/>
      <c r="AM1401" s="22"/>
      <c r="AN1401" s="22"/>
      <c r="AO1401" s="22"/>
    </row>
    <row r="1402" ht="14.25" hidden="1" customHeight="1">
      <c r="A1402" s="26">
        <v>3873.0</v>
      </c>
      <c r="B1402" s="26"/>
      <c r="C1402" s="12" t="str">
        <f t="shared" si="1"/>
        <v>3873</v>
      </c>
      <c r="D1402" s="29">
        <v>43270.0</v>
      </c>
      <c r="E1402" s="14"/>
      <c r="F1402" s="15" t="s">
        <v>25</v>
      </c>
      <c r="G1402" s="16" t="s">
        <v>7092</v>
      </c>
      <c r="H1402" s="17">
        <v>199925.0</v>
      </c>
      <c r="I1402" s="104" t="s">
        <v>97</v>
      </c>
      <c r="J1402" s="32"/>
      <c r="K1402" s="14" t="s">
        <v>7093</v>
      </c>
      <c r="L1402" s="20">
        <f t="shared" si="60"/>
        <v>43172</v>
      </c>
      <c r="M1402" s="20">
        <f t="shared" si="61"/>
        <v>43830</v>
      </c>
      <c r="N1402" s="29" t="s">
        <v>117</v>
      </c>
      <c r="O1402" s="13" t="s">
        <v>2436</v>
      </c>
      <c r="P1402" s="14" t="s">
        <v>6243</v>
      </c>
      <c r="Q1402" s="22" t="s">
        <v>7094</v>
      </c>
      <c r="R1402" s="22" t="s">
        <v>105</v>
      </c>
      <c r="S1402" s="22" t="s">
        <v>7095</v>
      </c>
      <c r="T1402" s="16" t="s">
        <v>7096</v>
      </c>
      <c r="U1402" s="23" t="s">
        <v>83</v>
      </c>
      <c r="V1402" s="30"/>
      <c r="W1402" s="23"/>
      <c r="X1402" s="22"/>
      <c r="Y1402" s="22"/>
      <c r="Z1402" s="22"/>
      <c r="AA1402" s="22"/>
      <c r="AB1402" s="24"/>
      <c r="AC1402" s="22"/>
      <c r="AD1402" s="22"/>
      <c r="AE1402" s="22"/>
      <c r="AF1402" s="22"/>
      <c r="AG1402" s="22"/>
      <c r="AH1402" s="22"/>
      <c r="AI1402" s="22"/>
      <c r="AJ1402" s="22"/>
      <c r="AK1402" s="22"/>
      <c r="AL1402" s="22"/>
      <c r="AM1402" s="22"/>
      <c r="AN1402" s="22"/>
      <c r="AO1402" s="22"/>
    </row>
    <row r="1403" ht="14.25" hidden="1" customHeight="1">
      <c r="A1403" s="26">
        <v>3874.0</v>
      </c>
      <c r="B1403" s="26"/>
      <c r="C1403" s="12" t="str">
        <f t="shared" si="1"/>
        <v>3874</v>
      </c>
      <c r="D1403" s="29">
        <v>43273.0</v>
      </c>
      <c r="E1403" s="14"/>
      <c r="F1403" s="15" t="s">
        <v>25</v>
      </c>
      <c r="G1403" s="16" t="s">
        <v>7097</v>
      </c>
      <c r="H1403" s="17">
        <v>2000000.0</v>
      </c>
      <c r="I1403" s="18" t="s">
        <v>27</v>
      </c>
      <c r="J1403" s="32"/>
      <c r="K1403" s="14" t="s">
        <v>7098</v>
      </c>
      <c r="L1403" s="20">
        <f t="shared" si="60"/>
        <v>43278</v>
      </c>
      <c r="M1403" s="20">
        <f t="shared" si="61"/>
        <v>43308</v>
      </c>
      <c r="N1403" s="29" t="s">
        <v>29</v>
      </c>
      <c r="O1403" s="13" t="s">
        <v>30</v>
      </c>
      <c r="P1403" s="14" t="s">
        <v>5201</v>
      </c>
      <c r="Q1403" s="22" t="s">
        <v>7099</v>
      </c>
      <c r="R1403" s="22" t="s">
        <v>4415</v>
      </c>
      <c r="S1403" s="22" t="s">
        <v>7100</v>
      </c>
      <c r="T1403" s="16" t="s">
        <v>6881</v>
      </c>
      <c r="U1403" s="23" t="s">
        <v>74</v>
      </c>
      <c r="V1403" s="23"/>
      <c r="W1403" s="23"/>
      <c r="X1403" s="22"/>
      <c r="Y1403" s="22"/>
      <c r="Z1403" s="22"/>
      <c r="AA1403" s="22"/>
      <c r="AB1403" s="23"/>
      <c r="AC1403" s="22"/>
      <c r="AD1403" s="22"/>
      <c r="AE1403" s="22"/>
      <c r="AF1403" s="22"/>
      <c r="AG1403" s="22"/>
      <c r="AH1403" s="22"/>
      <c r="AI1403" s="22"/>
      <c r="AJ1403" s="22"/>
      <c r="AK1403" s="22"/>
      <c r="AL1403" s="22"/>
      <c r="AM1403" s="22"/>
      <c r="AN1403" s="22"/>
      <c r="AO1403" s="22"/>
    </row>
    <row r="1404" ht="14.25" customHeight="1">
      <c r="A1404" s="26">
        <v>3875.0</v>
      </c>
      <c r="B1404" s="26">
        <v>3.0</v>
      </c>
      <c r="C1404" s="12" t="str">
        <f t="shared" si="1"/>
        <v>3875-03</v>
      </c>
      <c r="D1404" s="29">
        <v>44287.0</v>
      </c>
      <c r="E1404" s="14" t="s">
        <v>7101</v>
      </c>
      <c r="F1404" s="15" t="s">
        <v>25</v>
      </c>
      <c r="G1404" s="16" t="s">
        <v>7102</v>
      </c>
      <c r="H1404" s="17" t="s">
        <v>7103</v>
      </c>
      <c r="I1404" s="18" t="s">
        <v>27</v>
      </c>
      <c r="J1404" s="32"/>
      <c r="K1404" s="14" t="s">
        <v>7104</v>
      </c>
      <c r="L1404" s="20">
        <f t="shared" si="60"/>
        <v>43221</v>
      </c>
      <c r="M1404" s="20">
        <f t="shared" si="61"/>
        <v>44926</v>
      </c>
      <c r="N1404" s="29" t="s">
        <v>29</v>
      </c>
      <c r="O1404" s="13" t="s">
        <v>30</v>
      </c>
      <c r="P1404" s="14" t="s">
        <v>7105</v>
      </c>
      <c r="Q1404" s="22" t="s">
        <v>7106</v>
      </c>
      <c r="R1404" s="23" t="s">
        <v>112</v>
      </c>
      <c r="S1404" s="22" t="s">
        <v>6747</v>
      </c>
      <c r="T1404" s="16" t="s">
        <v>7107</v>
      </c>
      <c r="U1404" s="23" t="s">
        <v>59</v>
      </c>
      <c r="V1404" s="23"/>
      <c r="W1404" s="23"/>
      <c r="X1404" s="22"/>
      <c r="Y1404" s="25"/>
      <c r="Z1404" s="22"/>
      <c r="AA1404" s="22"/>
      <c r="AB1404" s="22"/>
      <c r="AC1404" s="22"/>
      <c r="AD1404" s="22"/>
      <c r="AE1404" s="22"/>
      <c r="AF1404" s="22"/>
      <c r="AG1404" s="22"/>
      <c r="AH1404" s="22"/>
      <c r="AI1404" s="22"/>
      <c r="AJ1404" s="22"/>
      <c r="AK1404" s="22"/>
      <c r="AL1404" s="22"/>
      <c r="AM1404" s="22"/>
      <c r="AN1404" s="22"/>
      <c r="AO1404" s="22"/>
    </row>
    <row r="1405" ht="14.25" hidden="1" customHeight="1">
      <c r="A1405" s="26">
        <v>3877.0</v>
      </c>
      <c r="B1405" s="26"/>
      <c r="C1405" s="12" t="str">
        <f t="shared" si="1"/>
        <v>3877</v>
      </c>
      <c r="D1405" s="29">
        <v>43278.0</v>
      </c>
      <c r="E1405" s="14"/>
      <c r="F1405" s="15" t="s">
        <v>38</v>
      </c>
      <c r="G1405" s="16" t="s">
        <v>7108</v>
      </c>
      <c r="H1405" s="17">
        <v>30000.0</v>
      </c>
      <c r="I1405" s="18" t="s">
        <v>97</v>
      </c>
      <c r="J1405" s="32"/>
      <c r="K1405" s="14" t="s">
        <v>7109</v>
      </c>
      <c r="L1405" s="20">
        <f t="shared" si="60"/>
        <v>43160</v>
      </c>
      <c r="M1405" s="20">
        <f t="shared" si="61"/>
        <v>43465</v>
      </c>
      <c r="N1405" s="29" t="s">
        <v>117</v>
      </c>
      <c r="O1405" s="13" t="s">
        <v>1928</v>
      </c>
      <c r="P1405" s="14" t="s">
        <v>1929</v>
      </c>
      <c r="Q1405" s="22" t="s">
        <v>4303</v>
      </c>
      <c r="R1405" s="23" t="s">
        <v>4303</v>
      </c>
      <c r="S1405" s="22" t="s">
        <v>1929</v>
      </c>
      <c r="T1405" s="16" t="s">
        <v>7110</v>
      </c>
      <c r="U1405" s="23" t="s">
        <v>91</v>
      </c>
      <c r="V1405" s="23"/>
      <c r="W1405" s="23"/>
      <c r="X1405" s="22"/>
      <c r="Y1405" s="22"/>
      <c r="Z1405" s="22"/>
      <c r="AA1405" s="22"/>
      <c r="AB1405" s="22"/>
      <c r="AC1405" s="22"/>
      <c r="AD1405" s="22"/>
      <c r="AE1405" s="22"/>
      <c r="AF1405" s="22"/>
      <c r="AG1405" s="22"/>
      <c r="AH1405" s="22"/>
      <c r="AI1405" s="22"/>
      <c r="AJ1405" s="22"/>
      <c r="AK1405" s="22"/>
      <c r="AL1405" s="22"/>
      <c r="AM1405" s="22"/>
      <c r="AN1405" s="22"/>
      <c r="AO1405" s="22"/>
    </row>
    <row r="1406" ht="14.25" hidden="1" customHeight="1">
      <c r="A1406" s="37">
        <v>3878.0</v>
      </c>
      <c r="B1406" s="11"/>
      <c r="C1406" s="12" t="str">
        <f t="shared" si="1"/>
        <v>3878</v>
      </c>
      <c r="D1406" s="13">
        <v>43278.0</v>
      </c>
      <c r="E1406" s="14"/>
      <c r="F1406" s="15" t="s">
        <v>38</v>
      </c>
      <c r="G1406" s="16" t="s">
        <v>7111</v>
      </c>
      <c r="H1406" s="17">
        <v>1.641542939E7</v>
      </c>
      <c r="I1406" s="18" t="s">
        <v>97</v>
      </c>
      <c r="J1406" s="19">
        <v>9415429.39</v>
      </c>
      <c r="K1406" s="15" t="s">
        <v>7112</v>
      </c>
      <c r="L1406" s="20">
        <f t="shared" si="60"/>
        <v>43062</v>
      </c>
      <c r="M1406" s="20">
        <f t="shared" si="61"/>
        <v>44339</v>
      </c>
      <c r="N1406" s="29" t="s">
        <v>186</v>
      </c>
      <c r="O1406" s="13" t="s">
        <v>187</v>
      </c>
      <c r="P1406" s="14"/>
      <c r="Q1406" s="16" t="s">
        <v>43</v>
      </c>
      <c r="R1406" s="23" t="s">
        <v>43</v>
      </c>
      <c r="S1406" s="22" t="s">
        <v>43</v>
      </c>
      <c r="T1406" s="16" t="s">
        <v>7113</v>
      </c>
      <c r="U1406" s="23" t="s">
        <v>46</v>
      </c>
      <c r="V1406" s="23"/>
      <c r="W1406" s="23"/>
      <c r="X1406" s="22"/>
      <c r="Y1406" s="22"/>
      <c r="Z1406" s="22"/>
      <c r="AA1406" s="22"/>
      <c r="AB1406" s="22"/>
      <c r="AC1406" s="22"/>
      <c r="AD1406" s="22"/>
      <c r="AE1406" s="22"/>
      <c r="AF1406" s="22"/>
      <c r="AG1406" s="22"/>
      <c r="AH1406" s="22"/>
      <c r="AI1406" s="22"/>
      <c r="AJ1406" s="22"/>
      <c r="AK1406" s="22"/>
      <c r="AL1406" s="22"/>
      <c r="AM1406" s="22"/>
      <c r="AN1406" s="22"/>
      <c r="AO1406" s="22"/>
    </row>
    <row r="1407" ht="14.25" hidden="1" customHeight="1">
      <c r="A1407" s="37">
        <v>3879.0</v>
      </c>
      <c r="B1407" s="11"/>
      <c r="C1407" s="12" t="str">
        <f t="shared" si="1"/>
        <v>3879</v>
      </c>
      <c r="D1407" s="13">
        <v>43278.0</v>
      </c>
      <c r="E1407" s="14"/>
      <c r="F1407" s="15" t="s">
        <v>38</v>
      </c>
      <c r="G1407" s="16" t="s">
        <v>7114</v>
      </c>
      <c r="H1407" s="17">
        <v>37305.0</v>
      </c>
      <c r="I1407" s="18" t="s">
        <v>97</v>
      </c>
      <c r="J1407" s="19">
        <v>7461.0</v>
      </c>
      <c r="K1407" s="15" t="s">
        <v>7115</v>
      </c>
      <c r="L1407" s="20">
        <f t="shared" si="60"/>
        <v>42979</v>
      </c>
      <c r="M1407" s="20">
        <f t="shared" si="61"/>
        <v>44074</v>
      </c>
      <c r="N1407" s="29" t="s">
        <v>186</v>
      </c>
      <c r="O1407" s="13" t="s">
        <v>187</v>
      </c>
      <c r="P1407" s="14"/>
      <c r="Q1407" s="22" t="s">
        <v>7116</v>
      </c>
      <c r="R1407" s="23" t="s">
        <v>43</v>
      </c>
      <c r="S1407" s="22" t="s">
        <v>7117</v>
      </c>
      <c r="T1407" s="16" t="s">
        <v>7118</v>
      </c>
      <c r="U1407" s="23" t="s">
        <v>46</v>
      </c>
      <c r="V1407" s="23"/>
      <c r="W1407" s="23"/>
      <c r="X1407" s="2"/>
      <c r="Y1407" s="22"/>
      <c r="Z1407" s="22"/>
      <c r="AA1407" s="22"/>
      <c r="AB1407" s="25"/>
      <c r="AC1407" s="2"/>
      <c r="AD1407" s="22"/>
      <c r="AE1407" s="22"/>
      <c r="AF1407" s="22"/>
      <c r="AG1407" s="22"/>
      <c r="AH1407" s="22"/>
      <c r="AI1407" s="22"/>
      <c r="AJ1407" s="22"/>
      <c r="AK1407" s="22"/>
      <c r="AL1407" s="22"/>
      <c r="AM1407" s="22"/>
      <c r="AN1407" s="22"/>
      <c r="AO1407" s="22"/>
    </row>
    <row r="1408" ht="14.25" customHeight="1">
      <c r="A1408" s="11">
        <v>3881.0</v>
      </c>
      <c r="B1408" s="11">
        <v>3.0</v>
      </c>
      <c r="C1408" s="12" t="str">
        <f t="shared" si="1"/>
        <v>3881-03</v>
      </c>
      <c r="D1408" s="13">
        <v>44084.0</v>
      </c>
      <c r="E1408" s="14" t="s">
        <v>7119</v>
      </c>
      <c r="F1408" s="15" t="s">
        <v>25</v>
      </c>
      <c r="G1408" s="16" t="s">
        <v>7120</v>
      </c>
      <c r="H1408" s="17">
        <v>15000.0</v>
      </c>
      <c r="I1408" s="18" t="s">
        <v>170</v>
      </c>
      <c r="J1408" s="19"/>
      <c r="K1408" s="14" t="s">
        <v>7121</v>
      </c>
      <c r="L1408" s="20">
        <f t="shared" si="60"/>
        <v>43265</v>
      </c>
      <c r="M1408" s="20">
        <f t="shared" si="61"/>
        <v>44561</v>
      </c>
      <c r="N1408" s="13" t="s">
        <v>29</v>
      </c>
      <c r="O1408" s="13" t="s">
        <v>172</v>
      </c>
      <c r="P1408" s="14" t="s">
        <v>7122</v>
      </c>
      <c r="Q1408" s="16" t="s">
        <v>7123</v>
      </c>
      <c r="R1408" s="16" t="s">
        <v>7123</v>
      </c>
      <c r="S1408" s="16" t="s">
        <v>7123</v>
      </c>
      <c r="T1408" s="16" t="s">
        <v>7124</v>
      </c>
      <c r="U1408" s="23" t="s">
        <v>91</v>
      </c>
      <c r="V1408" s="23"/>
      <c r="W1408" s="23"/>
      <c r="X1408" s="22"/>
      <c r="Y1408" s="22"/>
      <c r="Z1408" s="22"/>
      <c r="AA1408" s="22"/>
      <c r="AB1408" s="22"/>
      <c r="AC1408" s="25"/>
      <c r="AD1408" s="22"/>
      <c r="AE1408" s="22"/>
      <c r="AF1408" s="22"/>
      <c r="AG1408" s="22"/>
      <c r="AH1408" s="22"/>
      <c r="AI1408" s="22"/>
      <c r="AJ1408" s="22"/>
      <c r="AK1408" s="22"/>
      <c r="AL1408" s="22"/>
      <c r="AM1408" s="22"/>
      <c r="AN1408" s="22"/>
      <c r="AO1408" s="22"/>
    </row>
    <row r="1409" ht="14.25" hidden="1" customHeight="1">
      <c r="A1409" s="37">
        <v>3882.0</v>
      </c>
      <c r="B1409" s="11"/>
      <c r="C1409" s="12" t="str">
        <f t="shared" si="1"/>
        <v>3882</v>
      </c>
      <c r="D1409" s="13">
        <v>43286.0</v>
      </c>
      <c r="E1409" s="14"/>
      <c r="F1409" s="15" t="s">
        <v>25</v>
      </c>
      <c r="G1409" s="16" t="s">
        <v>7125</v>
      </c>
      <c r="H1409" s="17">
        <v>780587.0</v>
      </c>
      <c r="I1409" s="18" t="s">
        <v>97</v>
      </c>
      <c r="J1409" s="19">
        <v>48094.0</v>
      </c>
      <c r="K1409" s="15" t="s">
        <v>7126</v>
      </c>
      <c r="L1409" s="20">
        <f t="shared" si="60"/>
        <v>42658</v>
      </c>
      <c r="M1409" s="20">
        <f t="shared" si="61"/>
        <v>43752</v>
      </c>
      <c r="N1409" s="29" t="s">
        <v>186</v>
      </c>
      <c r="O1409" s="13" t="s">
        <v>187</v>
      </c>
      <c r="P1409" s="14"/>
      <c r="Q1409" s="22" t="s">
        <v>7127</v>
      </c>
      <c r="R1409" s="22" t="s">
        <v>43</v>
      </c>
      <c r="S1409" s="22" t="s">
        <v>7128</v>
      </c>
      <c r="T1409" s="16" t="s">
        <v>7129</v>
      </c>
      <c r="U1409" s="23" t="s">
        <v>46</v>
      </c>
      <c r="V1409" s="23"/>
      <c r="W1409" s="23"/>
      <c r="X1409" s="22"/>
      <c r="Y1409" s="22"/>
      <c r="Z1409" s="22"/>
      <c r="AA1409" s="22"/>
      <c r="AB1409" s="25"/>
      <c r="AC1409" s="25"/>
      <c r="AD1409" s="22"/>
      <c r="AE1409" s="22"/>
      <c r="AF1409" s="22"/>
      <c r="AG1409" s="22"/>
      <c r="AH1409" s="22"/>
      <c r="AI1409" s="22"/>
      <c r="AJ1409" s="22"/>
      <c r="AK1409" s="22"/>
      <c r="AL1409" s="22"/>
      <c r="AM1409" s="22"/>
      <c r="AN1409" s="22"/>
      <c r="AO1409" s="22"/>
    </row>
    <row r="1410" ht="14.25" hidden="1" customHeight="1">
      <c r="A1410" s="37">
        <v>3883.0</v>
      </c>
      <c r="B1410" s="11">
        <v>1.0</v>
      </c>
      <c r="C1410" s="12" t="str">
        <f t="shared" si="1"/>
        <v>3883-01</v>
      </c>
      <c r="D1410" s="13">
        <v>44228.0</v>
      </c>
      <c r="E1410" s="14" t="s">
        <v>7130</v>
      </c>
      <c r="F1410" s="15" t="s">
        <v>25</v>
      </c>
      <c r="G1410" s="16" t="s">
        <v>7131</v>
      </c>
      <c r="H1410" s="17">
        <v>274794.0</v>
      </c>
      <c r="I1410" s="18" t="s">
        <v>97</v>
      </c>
      <c r="J1410" s="19">
        <v>21216.0</v>
      </c>
      <c r="K1410" s="15" t="s">
        <v>7132</v>
      </c>
      <c r="L1410" s="20">
        <f t="shared" si="60"/>
        <v>43023</v>
      </c>
      <c r="M1410" s="20">
        <f t="shared" si="61"/>
        <v>44408</v>
      </c>
      <c r="N1410" s="29" t="s">
        <v>186</v>
      </c>
      <c r="O1410" s="13" t="s">
        <v>187</v>
      </c>
      <c r="P1410" s="14"/>
      <c r="Q1410" s="22" t="s">
        <v>7133</v>
      </c>
      <c r="R1410" s="23" t="s">
        <v>43</v>
      </c>
      <c r="S1410" s="22" t="s">
        <v>7134</v>
      </c>
      <c r="T1410" s="16" t="s">
        <v>7135</v>
      </c>
      <c r="U1410" s="23" t="s">
        <v>46</v>
      </c>
      <c r="V1410" s="23"/>
      <c r="W1410" s="23"/>
      <c r="X1410" s="22"/>
      <c r="Y1410" s="22"/>
      <c r="Z1410" s="22"/>
      <c r="AA1410" s="22"/>
      <c r="AB1410" s="10"/>
      <c r="AC1410" s="25"/>
      <c r="AD1410" s="22"/>
      <c r="AE1410" s="22"/>
      <c r="AF1410" s="22"/>
      <c r="AG1410" s="22"/>
      <c r="AH1410" s="22"/>
      <c r="AI1410" s="22"/>
      <c r="AJ1410" s="22"/>
      <c r="AK1410" s="22"/>
      <c r="AL1410" s="22"/>
      <c r="AM1410" s="22"/>
      <c r="AN1410" s="22"/>
      <c r="AO1410" s="22"/>
    </row>
    <row r="1411" ht="14.25" hidden="1" customHeight="1">
      <c r="A1411" s="37">
        <v>3884.0</v>
      </c>
      <c r="B1411" s="11">
        <v>3.0</v>
      </c>
      <c r="C1411" s="12" t="str">
        <f t="shared" si="1"/>
        <v>3884-03</v>
      </c>
      <c r="D1411" s="13">
        <v>44245.0</v>
      </c>
      <c r="E1411" s="14"/>
      <c r="F1411" s="15" t="s">
        <v>25</v>
      </c>
      <c r="G1411" s="16" t="s">
        <v>7136</v>
      </c>
      <c r="H1411" s="17">
        <v>2900000.0</v>
      </c>
      <c r="I1411" s="18" t="s">
        <v>97</v>
      </c>
      <c r="J1411" s="19"/>
      <c r="K1411" s="15" t="s">
        <v>7137</v>
      </c>
      <c r="L1411" s="20">
        <f t="shared" si="60"/>
        <v>42461</v>
      </c>
      <c r="M1411" s="20">
        <f t="shared" si="61"/>
        <v>44398</v>
      </c>
      <c r="N1411" s="29" t="s">
        <v>186</v>
      </c>
      <c r="O1411" s="13" t="s">
        <v>187</v>
      </c>
      <c r="P1411" s="14"/>
      <c r="Q1411" s="22" t="s">
        <v>7138</v>
      </c>
      <c r="R1411" s="23" t="s">
        <v>7139</v>
      </c>
      <c r="S1411" s="22" t="s">
        <v>7140</v>
      </c>
      <c r="T1411" s="16" t="s">
        <v>7141</v>
      </c>
      <c r="U1411" s="23" t="s">
        <v>218</v>
      </c>
      <c r="V1411" s="23"/>
      <c r="W1411" s="23"/>
      <c r="X1411" s="22"/>
      <c r="Y1411" s="22"/>
      <c r="Z1411" s="22"/>
      <c r="AA1411" s="22"/>
      <c r="AB1411" s="10"/>
      <c r="AC1411" s="25"/>
      <c r="AD1411" s="22"/>
      <c r="AE1411" s="22"/>
      <c r="AF1411" s="22"/>
      <c r="AG1411" s="22"/>
      <c r="AH1411" s="22"/>
      <c r="AI1411" s="22"/>
      <c r="AJ1411" s="22"/>
      <c r="AK1411" s="22"/>
      <c r="AL1411" s="22"/>
      <c r="AM1411" s="22"/>
      <c r="AN1411" s="22"/>
      <c r="AO1411" s="22"/>
    </row>
    <row r="1412" ht="14.25" hidden="1" customHeight="1">
      <c r="A1412" s="37">
        <v>3885.0</v>
      </c>
      <c r="B1412" s="11"/>
      <c r="C1412" s="12" t="str">
        <f t="shared" si="1"/>
        <v>3885</v>
      </c>
      <c r="D1412" s="13">
        <v>43286.0</v>
      </c>
      <c r="E1412" s="14"/>
      <c r="F1412" s="15" t="s">
        <v>25</v>
      </c>
      <c r="G1412" s="16" t="s">
        <v>7142</v>
      </c>
      <c r="H1412" s="17">
        <v>623405.15</v>
      </c>
      <c r="I1412" s="18" t="s">
        <v>97</v>
      </c>
      <c r="J1412" s="19"/>
      <c r="K1412" s="15" t="s">
        <v>7143</v>
      </c>
      <c r="L1412" s="20">
        <f t="shared" si="60"/>
        <v>43095</v>
      </c>
      <c r="M1412" s="20">
        <f t="shared" si="61"/>
        <v>43825</v>
      </c>
      <c r="N1412" s="29" t="s">
        <v>186</v>
      </c>
      <c r="O1412" s="13" t="s">
        <v>187</v>
      </c>
      <c r="P1412" s="14"/>
      <c r="Q1412" s="22" t="s">
        <v>7144</v>
      </c>
      <c r="R1412" s="22" t="s">
        <v>7145</v>
      </c>
      <c r="S1412" s="22" t="s">
        <v>7144</v>
      </c>
      <c r="T1412" s="16" t="s">
        <v>7146</v>
      </c>
      <c r="U1412" s="23" t="s">
        <v>74</v>
      </c>
      <c r="V1412" s="23"/>
      <c r="W1412" s="23"/>
      <c r="X1412" s="22"/>
      <c r="Y1412" s="22"/>
      <c r="Z1412" s="22"/>
      <c r="AA1412" s="22"/>
      <c r="AB1412" s="24"/>
      <c r="AC1412" s="22"/>
      <c r="AD1412" s="22"/>
      <c r="AE1412" s="22"/>
      <c r="AF1412" s="22"/>
      <c r="AG1412" s="22"/>
      <c r="AH1412" s="22"/>
      <c r="AI1412" s="22"/>
      <c r="AJ1412" s="22"/>
      <c r="AK1412" s="22"/>
      <c r="AL1412" s="22"/>
      <c r="AM1412" s="22"/>
      <c r="AN1412" s="22"/>
      <c r="AO1412" s="22"/>
    </row>
    <row r="1413" ht="14.25" hidden="1" customHeight="1">
      <c r="A1413" s="26">
        <v>3887.0</v>
      </c>
      <c r="B1413" s="26"/>
      <c r="C1413" s="12" t="str">
        <f t="shared" si="1"/>
        <v>3887</v>
      </c>
      <c r="D1413" s="29">
        <v>43290.0</v>
      </c>
      <c r="E1413" s="14" t="s">
        <v>7147</v>
      </c>
      <c r="F1413" s="35" t="s">
        <v>25</v>
      </c>
      <c r="G1413" s="33" t="s">
        <v>7148</v>
      </c>
      <c r="H1413" s="17">
        <v>210000.0</v>
      </c>
      <c r="I1413" s="18" t="s">
        <v>27</v>
      </c>
      <c r="J1413" s="32"/>
      <c r="K1413" s="112" t="s">
        <v>7149</v>
      </c>
      <c r="L1413" s="20">
        <f t="shared" si="60"/>
        <v>43191</v>
      </c>
      <c r="M1413" s="20">
        <f t="shared" si="61"/>
        <v>43737</v>
      </c>
      <c r="N1413" s="29" t="s">
        <v>29</v>
      </c>
      <c r="O1413" s="13" t="s">
        <v>30</v>
      </c>
      <c r="P1413" s="14" t="s">
        <v>7150</v>
      </c>
      <c r="Q1413" s="66" t="s">
        <v>7151</v>
      </c>
      <c r="R1413" s="22" t="s">
        <v>987</v>
      </c>
      <c r="S1413" s="22" t="s">
        <v>7152</v>
      </c>
      <c r="T1413" s="16" t="s">
        <v>7153</v>
      </c>
      <c r="U1413" s="23" t="s">
        <v>683</v>
      </c>
      <c r="V1413" s="30"/>
      <c r="W1413" s="23"/>
      <c r="X1413" s="22"/>
      <c r="Y1413" s="22"/>
      <c r="Z1413" s="22"/>
      <c r="AA1413" s="22"/>
      <c r="AB1413" s="10"/>
      <c r="AC1413" s="22"/>
      <c r="AD1413" s="22"/>
      <c r="AE1413" s="22"/>
      <c r="AF1413" s="22"/>
      <c r="AG1413" s="22"/>
      <c r="AH1413" s="22"/>
      <c r="AI1413" s="22"/>
      <c r="AJ1413" s="22"/>
      <c r="AK1413" s="22"/>
      <c r="AL1413" s="22"/>
      <c r="AM1413" s="22"/>
      <c r="AN1413" s="22"/>
      <c r="AO1413" s="22"/>
    </row>
    <row r="1414" ht="14.25" hidden="1" customHeight="1">
      <c r="A1414" s="26">
        <v>3889.0</v>
      </c>
      <c r="B1414" s="26"/>
      <c r="C1414" s="12" t="str">
        <f t="shared" si="1"/>
        <v>3889</v>
      </c>
      <c r="D1414" s="29">
        <v>43292.0</v>
      </c>
      <c r="E1414" s="14"/>
      <c r="F1414" s="15" t="s">
        <v>38</v>
      </c>
      <c r="G1414" s="16" t="s">
        <v>5008</v>
      </c>
      <c r="H1414" s="17">
        <v>86000.0</v>
      </c>
      <c r="I1414" s="104" t="s">
        <v>97</v>
      </c>
      <c r="J1414" s="32"/>
      <c r="K1414" s="14" t="s">
        <v>7109</v>
      </c>
      <c r="L1414" s="20">
        <f t="shared" si="60"/>
        <v>43160</v>
      </c>
      <c r="M1414" s="20">
        <f t="shared" si="61"/>
        <v>43465</v>
      </c>
      <c r="N1414" s="29" t="s">
        <v>117</v>
      </c>
      <c r="O1414" s="13" t="s">
        <v>1928</v>
      </c>
      <c r="P1414" s="23" t="s">
        <v>1929</v>
      </c>
      <c r="Q1414" s="22" t="s">
        <v>6003</v>
      </c>
      <c r="R1414" s="22" t="s">
        <v>6003</v>
      </c>
      <c r="S1414" s="23" t="s">
        <v>1929</v>
      </c>
      <c r="T1414" s="16" t="s">
        <v>7154</v>
      </c>
      <c r="U1414" s="23" t="s">
        <v>91</v>
      </c>
      <c r="V1414" s="23"/>
      <c r="W1414" s="22"/>
      <c r="X1414" s="22"/>
      <c r="Y1414" s="22"/>
      <c r="Z1414" s="22"/>
      <c r="AA1414" s="22"/>
      <c r="AB1414" s="22"/>
      <c r="AC1414" s="22"/>
      <c r="AD1414" s="22"/>
      <c r="AE1414" s="22"/>
      <c r="AF1414" s="22"/>
      <c r="AG1414" s="22"/>
      <c r="AH1414" s="22"/>
      <c r="AI1414" s="22"/>
      <c r="AJ1414" s="22"/>
      <c r="AK1414" s="22"/>
      <c r="AL1414" s="22"/>
      <c r="AM1414" s="22"/>
      <c r="AN1414" s="22"/>
      <c r="AO1414" s="22"/>
    </row>
    <row r="1415" ht="14.25" hidden="1" customHeight="1">
      <c r="A1415" s="26">
        <v>3890.0</v>
      </c>
      <c r="B1415" s="26"/>
      <c r="C1415" s="12" t="str">
        <f t="shared" si="1"/>
        <v>3890</v>
      </c>
      <c r="D1415" s="29">
        <v>43294.0</v>
      </c>
      <c r="E1415" s="14"/>
      <c r="F1415" s="15" t="s">
        <v>38</v>
      </c>
      <c r="G1415" s="16" t="s">
        <v>7155</v>
      </c>
      <c r="H1415" s="17">
        <v>99000.0</v>
      </c>
      <c r="I1415" s="104" t="s">
        <v>97</v>
      </c>
      <c r="J1415" s="32"/>
      <c r="K1415" s="14" t="s">
        <v>7109</v>
      </c>
      <c r="L1415" s="20">
        <f t="shared" si="60"/>
        <v>43160</v>
      </c>
      <c r="M1415" s="20">
        <f t="shared" si="61"/>
        <v>43465</v>
      </c>
      <c r="N1415" s="29" t="s">
        <v>117</v>
      </c>
      <c r="O1415" s="13" t="s">
        <v>1928</v>
      </c>
      <c r="P1415" s="23" t="s">
        <v>1929</v>
      </c>
      <c r="Q1415" s="22" t="s">
        <v>7156</v>
      </c>
      <c r="R1415" s="22" t="s">
        <v>7156</v>
      </c>
      <c r="S1415" s="23" t="s">
        <v>1929</v>
      </c>
      <c r="T1415" s="16" t="s">
        <v>7157</v>
      </c>
      <c r="U1415" s="23" t="s">
        <v>91</v>
      </c>
      <c r="V1415" s="23"/>
      <c r="W1415" s="23"/>
      <c r="X1415" s="22"/>
      <c r="Y1415" s="22"/>
      <c r="Z1415" s="22"/>
      <c r="AA1415" s="22"/>
      <c r="AB1415" s="25"/>
      <c r="AC1415" s="25"/>
      <c r="AD1415" s="22"/>
      <c r="AE1415" s="22"/>
      <c r="AF1415" s="22"/>
      <c r="AG1415" s="22"/>
      <c r="AH1415" s="22"/>
      <c r="AI1415" s="22"/>
      <c r="AJ1415" s="22"/>
      <c r="AK1415" s="22"/>
      <c r="AL1415" s="22"/>
      <c r="AM1415" s="22"/>
      <c r="AN1415" s="22"/>
      <c r="AO1415" s="22"/>
    </row>
    <row r="1416" ht="14.25" hidden="1" customHeight="1">
      <c r="A1416" s="26">
        <v>3892.0</v>
      </c>
      <c r="B1416" s="11"/>
      <c r="C1416" s="12" t="str">
        <f t="shared" si="1"/>
        <v>3892</v>
      </c>
      <c r="D1416" s="13">
        <v>43298.0</v>
      </c>
      <c r="E1416" s="14" t="s">
        <v>7158</v>
      </c>
      <c r="F1416" s="15" t="s">
        <v>25</v>
      </c>
      <c r="G1416" s="16" t="s">
        <v>7159</v>
      </c>
      <c r="H1416" s="17">
        <v>3800000.0</v>
      </c>
      <c r="I1416" s="18" t="s">
        <v>27</v>
      </c>
      <c r="J1416" s="19"/>
      <c r="K1416" s="14" t="s">
        <v>7160</v>
      </c>
      <c r="L1416" s="20">
        <f t="shared" si="60"/>
        <v>43008</v>
      </c>
      <c r="M1416" s="20">
        <f t="shared" si="61"/>
        <v>43463</v>
      </c>
      <c r="N1416" s="13" t="s">
        <v>29</v>
      </c>
      <c r="O1416" s="13" t="s">
        <v>30</v>
      </c>
      <c r="P1416" s="14" t="s">
        <v>6167</v>
      </c>
      <c r="Q1416" s="22" t="s">
        <v>7161</v>
      </c>
      <c r="R1416" s="22" t="s">
        <v>7162</v>
      </c>
      <c r="S1416" s="22" t="s">
        <v>7163</v>
      </c>
      <c r="T1416" s="16" t="s">
        <v>7164</v>
      </c>
      <c r="U1416" s="23" t="s">
        <v>345</v>
      </c>
      <c r="V1416" s="23"/>
      <c r="W1416" s="23"/>
      <c r="X1416" s="22"/>
      <c r="Y1416" s="22"/>
      <c r="Z1416" s="22"/>
      <c r="AA1416" s="22"/>
      <c r="AB1416" s="25"/>
      <c r="AC1416" s="25"/>
      <c r="AD1416" s="22"/>
      <c r="AE1416" s="22"/>
      <c r="AF1416" s="22"/>
      <c r="AG1416" s="22"/>
      <c r="AH1416" s="22"/>
      <c r="AI1416" s="22"/>
      <c r="AJ1416" s="22"/>
      <c r="AK1416" s="22"/>
      <c r="AL1416" s="22"/>
      <c r="AM1416" s="22"/>
      <c r="AN1416" s="22"/>
      <c r="AO1416" s="22"/>
    </row>
    <row r="1417" ht="14.25" hidden="1" customHeight="1">
      <c r="A1417" s="26">
        <v>3893.0</v>
      </c>
      <c r="B1417" s="11"/>
      <c r="C1417" s="12" t="str">
        <f t="shared" si="1"/>
        <v>3893</v>
      </c>
      <c r="D1417" s="13">
        <v>43298.0</v>
      </c>
      <c r="E1417" s="14" t="s">
        <v>7165</v>
      </c>
      <c r="F1417" s="15" t="s">
        <v>25</v>
      </c>
      <c r="G1417" s="16" t="s">
        <v>7166</v>
      </c>
      <c r="H1417" s="17">
        <v>3200000.0</v>
      </c>
      <c r="I1417" s="18" t="s">
        <v>27</v>
      </c>
      <c r="J1417" s="19"/>
      <c r="K1417" s="14" t="s">
        <v>7160</v>
      </c>
      <c r="L1417" s="20">
        <f t="shared" si="60"/>
        <v>43008</v>
      </c>
      <c r="M1417" s="20">
        <f t="shared" si="61"/>
        <v>43463</v>
      </c>
      <c r="N1417" s="13" t="s">
        <v>29</v>
      </c>
      <c r="O1417" s="13" t="s">
        <v>30</v>
      </c>
      <c r="P1417" s="14" t="s">
        <v>6167</v>
      </c>
      <c r="Q1417" s="22" t="s">
        <v>7167</v>
      </c>
      <c r="R1417" s="22" t="s">
        <v>7162</v>
      </c>
      <c r="S1417" s="22" t="s">
        <v>7163</v>
      </c>
      <c r="T1417" s="16" t="s">
        <v>7168</v>
      </c>
      <c r="U1417" s="23" t="s">
        <v>345</v>
      </c>
      <c r="V1417" s="23"/>
      <c r="W1417" s="23"/>
      <c r="X1417" s="22"/>
      <c r="Y1417" s="22"/>
      <c r="Z1417" s="22"/>
      <c r="AA1417" s="22"/>
      <c r="AB1417" s="25"/>
      <c r="AC1417" s="25"/>
      <c r="AD1417" s="22"/>
      <c r="AE1417" s="22"/>
      <c r="AF1417" s="22"/>
      <c r="AG1417" s="22"/>
      <c r="AH1417" s="22"/>
      <c r="AI1417" s="22"/>
      <c r="AJ1417" s="22"/>
      <c r="AK1417" s="22"/>
      <c r="AL1417" s="22"/>
      <c r="AM1417" s="22"/>
      <c r="AN1417" s="22"/>
      <c r="AO1417" s="22"/>
    </row>
    <row r="1418" ht="14.25" hidden="1" customHeight="1">
      <c r="A1418" s="37">
        <v>3894.0</v>
      </c>
      <c r="B1418" s="26"/>
      <c r="C1418" s="12" t="str">
        <f t="shared" si="1"/>
        <v>3894</v>
      </c>
      <c r="D1418" s="29">
        <v>43298.0</v>
      </c>
      <c r="E1418" s="14"/>
      <c r="F1418" s="15" t="s">
        <v>25</v>
      </c>
      <c r="G1418" s="16" t="s">
        <v>7169</v>
      </c>
      <c r="H1418" s="17">
        <v>90350.0</v>
      </c>
      <c r="I1418" s="18" t="s">
        <v>97</v>
      </c>
      <c r="J1418" s="32"/>
      <c r="K1418" s="15" t="s">
        <v>7170</v>
      </c>
      <c r="L1418" s="20">
        <f t="shared" si="60"/>
        <v>43215</v>
      </c>
      <c r="M1418" s="20">
        <f t="shared" si="61"/>
        <v>43521</v>
      </c>
      <c r="N1418" s="29" t="s">
        <v>186</v>
      </c>
      <c r="O1418" s="13" t="s">
        <v>187</v>
      </c>
      <c r="P1418" s="14"/>
      <c r="Q1418" s="22" t="s">
        <v>7171</v>
      </c>
      <c r="R1418" s="22" t="s">
        <v>3352</v>
      </c>
      <c r="S1418" s="22" t="s">
        <v>7172</v>
      </c>
      <c r="T1418" s="16" t="s">
        <v>7173</v>
      </c>
      <c r="U1418" s="23" t="s">
        <v>218</v>
      </c>
      <c r="V1418" s="23"/>
      <c r="W1418" s="23"/>
      <c r="X1418" s="22"/>
      <c r="Y1418" s="22"/>
      <c r="Z1418" s="22"/>
      <c r="AA1418" s="22"/>
      <c r="AB1418" s="25"/>
      <c r="AC1418" s="25"/>
      <c r="AD1418" s="22"/>
      <c r="AE1418" s="22"/>
      <c r="AF1418" s="22"/>
      <c r="AG1418" s="22"/>
      <c r="AH1418" s="22"/>
      <c r="AI1418" s="22"/>
      <c r="AJ1418" s="22"/>
      <c r="AK1418" s="22"/>
      <c r="AL1418" s="22"/>
      <c r="AM1418" s="22"/>
      <c r="AN1418" s="22"/>
      <c r="AO1418" s="22"/>
    </row>
    <row r="1419" ht="14.25" hidden="1" customHeight="1">
      <c r="A1419" s="11">
        <v>3895.0</v>
      </c>
      <c r="B1419" s="11">
        <v>1.0</v>
      </c>
      <c r="C1419" s="12" t="str">
        <f t="shared" si="1"/>
        <v>3895-01</v>
      </c>
      <c r="D1419" s="13">
        <v>43591.0</v>
      </c>
      <c r="E1419" s="14" t="s">
        <v>7174</v>
      </c>
      <c r="F1419" s="15" t="s">
        <v>25</v>
      </c>
      <c r="G1419" s="16" t="s">
        <v>7175</v>
      </c>
      <c r="H1419" s="17">
        <v>15369.0</v>
      </c>
      <c r="I1419" s="18" t="s">
        <v>27</v>
      </c>
      <c r="J1419" s="19"/>
      <c r="K1419" s="14" t="s">
        <v>7176</v>
      </c>
      <c r="L1419" s="20">
        <f t="shared" si="60"/>
        <v>43007</v>
      </c>
      <c r="M1419" s="20">
        <f t="shared" si="61"/>
        <v>43666</v>
      </c>
      <c r="N1419" s="13" t="s">
        <v>29</v>
      </c>
      <c r="O1419" s="13" t="s">
        <v>30</v>
      </c>
      <c r="P1419" s="14" t="s">
        <v>6566</v>
      </c>
      <c r="Q1419" s="22" t="s">
        <v>7177</v>
      </c>
      <c r="R1419" s="22" t="s">
        <v>7178</v>
      </c>
      <c r="S1419" s="22" t="s">
        <v>6568</v>
      </c>
      <c r="T1419" s="16" t="s">
        <v>7179</v>
      </c>
      <c r="U1419" s="23" t="s">
        <v>683</v>
      </c>
      <c r="V1419" s="23"/>
      <c r="W1419" s="23"/>
      <c r="X1419" s="22"/>
      <c r="Y1419" s="22"/>
      <c r="Z1419" s="22"/>
      <c r="AA1419" s="22"/>
      <c r="AB1419" s="22"/>
      <c r="AC1419" s="27"/>
      <c r="AD1419" s="22"/>
      <c r="AE1419" s="22"/>
      <c r="AF1419" s="22"/>
      <c r="AG1419" s="22"/>
      <c r="AH1419" s="22"/>
      <c r="AI1419" s="22"/>
      <c r="AJ1419" s="22"/>
      <c r="AK1419" s="22"/>
      <c r="AL1419" s="22"/>
      <c r="AM1419" s="22"/>
      <c r="AN1419" s="22"/>
      <c r="AO1419" s="22"/>
    </row>
    <row r="1420" ht="13.5" hidden="1" customHeight="1">
      <c r="A1420" s="26">
        <v>3896.0</v>
      </c>
      <c r="B1420" s="26"/>
      <c r="C1420" s="12" t="str">
        <f t="shared" si="1"/>
        <v>3896</v>
      </c>
      <c r="D1420" s="29">
        <v>43306.0</v>
      </c>
      <c r="E1420" s="14"/>
      <c r="F1420" s="15" t="s">
        <v>25</v>
      </c>
      <c r="G1420" s="22" t="s">
        <v>7180</v>
      </c>
      <c r="H1420" s="17">
        <v>315375.0</v>
      </c>
      <c r="I1420" s="104" t="s">
        <v>97</v>
      </c>
      <c r="J1420" s="32"/>
      <c r="K1420" s="14" t="s">
        <v>7181</v>
      </c>
      <c r="L1420" s="20">
        <f t="shared" si="60"/>
        <v>43101</v>
      </c>
      <c r="M1420" s="20">
        <f t="shared" si="61"/>
        <v>43830</v>
      </c>
      <c r="N1420" s="29" t="s">
        <v>117</v>
      </c>
      <c r="O1420" s="58" t="s">
        <v>961</v>
      </c>
      <c r="P1420" s="14" t="s">
        <v>7182</v>
      </c>
      <c r="Q1420" s="22" t="s">
        <v>7183</v>
      </c>
      <c r="R1420" s="22" t="s">
        <v>6865</v>
      </c>
      <c r="S1420" s="22" t="s">
        <v>5737</v>
      </c>
      <c r="T1420" s="16" t="s">
        <v>7184</v>
      </c>
      <c r="U1420" s="23" t="s">
        <v>59</v>
      </c>
      <c r="V1420" s="23"/>
      <c r="W1420" s="23"/>
      <c r="X1420" s="22"/>
      <c r="Y1420" s="22"/>
      <c r="Z1420" s="22"/>
      <c r="AA1420" s="22"/>
      <c r="AB1420" s="10"/>
      <c r="AC1420" s="25"/>
      <c r="AD1420" s="22"/>
      <c r="AE1420" s="22"/>
      <c r="AF1420" s="22"/>
      <c r="AG1420" s="22"/>
      <c r="AH1420" s="22"/>
      <c r="AI1420" s="22"/>
      <c r="AJ1420" s="22"/>
      <c r="AK1420" s="22"/>
      <c r="AL1420" s="22"/>
      <c r="AM1420" s="22"/>
      <c r="AN1420" s="22"/>
      <c r="AO1420" s="22"/>
    </row>
    <row r="1421" ht="14.25" hidden="1" customHeight="1">
      <c r="A1421" s="26">
        <v>3897.0</v>
      </c>
      <c r="B1421" s="11"/>
      <c r="C1421" s="12" t="str">
        <f t="shared" si="1"/>
        <v>3897</v>
      </c>
      <c r="D1421" s="13">
        <v>43306.0</v>
      </c>
      <c r="E1421" s="14" t="s">
        <v>7185</v>
      </c>
      <c r="F1421" s="15" t="s">
        <v>25</v>
      </c>
      <c r="G1421" s="16" t="s">
        <v>7186</v>
      </c>
      <c r="H1421" s="17">
        <v>300000.0</v>
      </c>
      <c r="I1421" s="18" t="s">
        <v>27</v>
      </c>
      <c r="J1421" s="19"/>
      <c r="K1421" s="14" t="s">
        <v>7187</v>
      </c>
      <c r="L1421" s="20">
        <f t="shared" si="60"/>
        <v>43252</v>
      </c>
      <c r="M1421" s="20">
        <f t="shared" si="61"/>
        <v>43646</v>
      </c>
      <c r="N1421" s="13" t="s">
        <v>29</v>
      </c>
      <c r="O1421" s="13" t="s">
        <v>30</v>
      </c>
      <c r="P1421" s="14" t="s">
        <v>7188</v>
      </c>
      <c r="Q1421" s="22" t="s">
        <v>7189</v>
      </c>
      <c r="R1421" s="22" t="s">
        <v>6324</v>
      </c>
      <c r="S1421" s="22" t="s">
        <v>7021</v>
      </c>
      <c r="T1421" s="16" t="s">
        <v>7190</v>
      </c>
      <c r="U1421" s="23" t="s">
        <v>59</v>
      </c>
      <c r="V1421" s="23"/>
      <c r="W1421" s="23"/>
      <c r="X1421" s="22"/>
      <c r="Y1421" s="22"/>
      <c r="Z1421" s="22"/>
      <c r="AA1421" s="22"/>
      <c r="AB1421" s="22"/>
      <c r="AC1421" s="25"/>
      <c r="AD1421" s="22"/>
      <c r="AE1421" s="22"/>
      <c r="AF1421" s="22"/>
      <c r="AG1421" s="22"/>
      <c r="AH1421" s="22"/>
      <c r="AI1421" s="22"/>
      <c r="AJ1421" s="22"/>
      <c r="AK1421" s="22"/>
      <c r="AL1421" s="22"/>
      <c r="AM1421" s="22"/>
      <c r="AN1421" s="22"/>
      <c r="AO1421" s="22"/>
    </row>
    <row r="1422" ht="14.25" hidden="1" customHeight="1">
      <c r="A1422" s="26">
        <v>3898.0</v>
      </c>
      <c r="B1422" s="26"/>
      <c r="C1422" s="12" t="str">
        <f t="shared" si="1"/>
        <v>3898</v>
      </c>
      <c r="D1422" s="29">
        <v>43306.0</v>
      </c>
      <c r="E1422" s="14"/>
      <c r="F1422" s="15" t="s">
        <v>25</v>
      </c>
      <c r="G1422" s="16" t="s">
        <v>7191</v>
      </c>
      <c r="H1422" s="17">
        <v>454900.0</v>
      </c>
      <c r="I1422" s="104" t="s">
        <v>97</v>
      </c>
      <c r="J1422" s="32"/>
      <c r="K1422" s="14" t="s">
        <v>7192</v>
      </c>
      <c r="L1422" s="20">
        <f t="shared" si="60"/>
        <v>43251</v>
      </c>
      <c r="M1422" s="20">
        <f t="shared" si="61"/>
        <v>43982</v>
      </c>
      <c r="N1422" s="29" t="s">
        <v>117</v>
      </c>
      <c r="O1422" s="13" t="s">
        <v>292</v>
      </c>
      <c r="P1422" s="14" t="s">
        <v>293</v>
      </c>
      <c r="Q1422" s="22" t="s">
        <v>1081</v>
      </c>
      <c r="R1422" s="22" t="s">
        <v>1081</v>
      </c>
      <c r="S1422" s="22" t="s">
        <v>1081</v>
      </c>
      <c r="T1422" s="16" t="s">
        <v>7193</v>
      </c>
      <c r="U1422" s="23" t="s">
        <v>91</v>
      </c>
      <c r="V1422" s="23"/>
      <c r="W1422" s="23"/>
      <c r="X1422" s="22"/>
      <c r="Y1422" s="22"/>
      <c r="Z1422" s="22"/>
      <c r="AA1422" s="22"/>
      <c r="AB1422" s="25"/>
      <c r="AC1422" s="22"/>
      <c r="AD1422" s="22"/>
      <c r="AE1422" s="22"/>
      <c r="AF1422" s="22"/>
      <c r="AG1422" s="22"/>
      <c r="AH1422" s="22"/>
      <c r="AI1422" s="22"/>
      <c r="AJ1422" s="22"/>
      <c r="AK1422" s="22"/>
      <c r="AL1422" s="22"/>
      <c r="AM1422" s="22"/>
      <c r="AN1422" s="22"/>
      <c r="AO1422" s="22"/>
    </row>
    <row r="1423" ht="14.25" hidden="1" customHeight="1">
      <c r="A1423" s="26">
        <v>3899.0</v>
      </c>
      <c r="B1423" s="26"/>
      <c r="C1423" s="12" t="str">
        <f t="shared" si="1"/>
        <v>3899</v>
      </c>
      <c r="D1423" s="29">
        <v>43307.0</v>
      </c>
      <c r="E1423" s="14"/>
      <c r="F1423" s="15" t="s">
        <v>25</v>
      </c>
      <c r="G1423" s="16" t="s">
        <v>7194</v>
      </c>
      <c r="H1423" s="17">
        <v>700000.0</v>
      </c>
      <c r="I1423" s="104" t="s">
        <v>97</v>
      </c>
      <c r="J1423" s="32"/>
      <c r="K1423" s="14" t="s">
        <v>7195</v>
      </c>
      <c r="L1423" s="20">
        <f t="shared" si="60"/>
        <v>43292</v>
      </c>
      <c r="M1423" s="20">
        <f t="shared" si="61"/>
        <v>43738</v>
      </c>
      <c r="N1423" s="29" t="s">
        <v>117</v>
      </c>
      <c r="O1423" s="18" t="s">
        <v>231</v>
      </c>
      <c r="P1423" s="23" t="s">
        <v>231</v>
      </c>
      <c r="Q1423" s="22" t="s">
        <v>7024</v>
      </c>
      <c r="R1423" s="22" t="s">
        <v>7024</v>
      </c>
      <c r="S1423" s="23" t="s">
        <v>231</v>
      </c>
      <c r="T1423" s="16" t="s">
        <v>7196</v>
      </c>
      <c r="U1423" s="23" t="s">
        <v>91</v>
      </c>
      <c r="V1423" s="23"/>
      <c r="W1423" s="23"/>
      <c r="X1423" s="22"/>
      <c r="Y1423" s="22"/>
      <c r="Z1423" s="22"/>
      <c r="AA1423" s="22"/>
      <c r="AB1423" s="23"/>
      <c r="AC1423" s="22"/>
      <c r="AD1423" s="22"/>
      <c r="AE1423" s="22"/>
      <c r="AF1423" s="22"/>
      <c r="AG1423" s="22"/>
      <c r="AH1423" s="22"/>
      <c r="AI1423" s="22"/>
      <c r="AJ1423" s="22"/>
      <c r="AK1423" s="22"/>
      <c r="AL1423" s="22"/>
      <c r="AM1423" s="22"/>
      <c r="AN1423" s="22"/>
      <c r="AO1423" s="22"/>
    </row>
    <row r="1424" ht="13.5" hidden="1" customHeight="1">
      <c r="A1424" s="26">
        <v>3900.0</v>
      </c>
      <c r="B1424" s="26">
        <v>2.0</v>
      </c>
      <c r="C1424" s="12" t="str">
        <f t="shared" si="1"/>
        <v>3900-02</v>
      </c>
      <c r="D1424" s="29">
        <v>43528.0</v>
      </c>
      <c r="E1424" s="14"/>
      <c r="F1424" s="15" t="s">
        <v>38</v>
      </c>
      <c r="G1424" s="16" t="s">
        <v>3371</v>
      </c>
      <c r="H1424" s="17">
        <v>420546.83</v>
      </c>
      <c r="I1424" s="104" t="s">
        <v>97</v>
      </c>
      <c r="J1424" s="32"/>
      <c r="K1424" s="14" t="s">
        <v>7197</v>
      </c>
      <c r="L1424" s="20">
        <f t="shared" si="60"/>
        <v>43189</v>
      </c>
      <c r="M1424" s="20">
        <f t="shared" si="61"/>
        <v>43830</v>
      </c>
      <c r="N1424" s="29" t="s">
        <v>117</v>
      </c>
      <c r="O1424" s="58" t="s">
        <v>961</v>
      </c>
      <c r="P1424" s="15" t="s">
        <v>4565</v>
      </c>
      <c r="Q1424" s="22" t="s">
        <v>3373</v>
      </c>
      <c r="R1424" s="22" t="s">
        <v>101</v>
      </c>
      <c r="S1424" s="22" t="s">
        <v>3373</v>
      </c>
      <c r="T1424" s="16" t="s">
        <v>7198</v>
      </c>
      <c r="U1424" s="23" t="s">
        <v>36</v>
      </c>
      <c r="V1424" s="23"/>
      <c r="W1424" s="23"/>
      <c r="X1424" s="22"/>
      <c r="Y1424" s="22"/>
      <c r="Z1424" s="22"/>
      <c r="AA1424" s="22"/>
      <c r="AB1424" s="25"/>
      <c r="AC1424" s="22"/>
      <c r="AD1424" s="22"/>
      <c r="AE1424" s="22"/>
      <c r="AF1424" s="22"/>
      <c r="AG1424" s="22"/>
      <c r="AH1424" s="22"/>
      <c r="AI1424" s="22"/>
      <c r="AJ1424" s="22"/>
      <c r="AK1424" s="22"/>
      <c r="AL1424" s="22"/>
      <c r="AM1424" s="22"/>
      <c r="AN1424" s="22"/>
      <c r="AO1424" s="22"/>
    </row>
    <row r="1425" ht="13.5" hidden="1" customHeight="1">
      <c r="A1425" s="26">
        <v>3901.0</v>
      </c>
      <c r="B1425" s="26"/>
      <c r="C1425" s="12" t="str">
        <f t="shared" si="1"/>
        <v>3901</v>
      </c>
      <c r="D1425" s="29">
        <v>43312.0</v>
      </c>
      <c r="E1425" s="14"/>
      <c r="F1425" s="15" t="s">
        <v>38</v>
      </c>
      <c r="G1425" s="16" t="s">
        <v>7199</v>
      </c>
      <c r="H1425" s="17">
        <v>154000.0</v>
      </c>
      <c r="I1425" s="104" t="s">
        <v>97</v>
      </c>
      <c r="J1425" s="32"/>
      <c r="K1425" s="14" t="s">
        <v>7200</v>
      </c>
      <c r="L1425" s="20">
        <f t="shared" si="60"/>
        <v>43101</v>
      </c>
      <c r="M1425" s="20">
        <f t="shared" si="61"/>
        <v>43465</v>
      </c>
      <c r="N1425" s="29" t="s">
        <v>117</v>
      </c>
      <c r="O1425" s="13" t="s">
        <v>1928</v>
      </c>
      <c r="P1425" s="23" t="s">
        <v>1929</v>
      </c>
      <c r="Q1425" s="22" t="s">
        <v>7201</v>
      </c>
      <c r="R1425" s="22" t="s">
        <v>7202</v>
      </c>
      <c r="S1425" s="23" t="s">
        <v>1929</v>
      </c>
      <c r="T1425" s="16" t="s">
        <v>7203</v>
      </c>
      <c r="U1425" s="23" t="s">
        <v>3324</v>
      </c>
      <c r="V1425" s="23"/>
      <c r="W1425" s="23"/>
      <c r="X1425" s="22"/>
      <c r="Y1425" s="22"/>
      <c r="Z1425" s="22"/>
      <c r="AA1425" s="22"/>
      <c r="AB1425" s="25"/>
      <c r="AC1425" s="22"/>
      <c r="AD1425" s="22"/>
      <c r="AE1425" s="22"/>
      <c r="AF1425" s="22"/>
      <c r="AG1425" s="22"/>
      <c r="AH1425" s="22"/>
      <c r="AI1425" s="22"/>
      <c r="AJ1425" s="22"/>
      <c r="AK1425" s="22"/>
      <c r="AL1425" s="22"/>
      <c r="AM1425" s="22"/>
      <c r="AN1425" s="22"/>
      <c r="AO1425" s="22"/>
    </row>
    <row r="1426" ht="13.5" customHeight="1">
      <c r="A1426" s="37">
        <v>3902.0</v>
      </c>
      <c r="B1426" s="11">
        <v>2.0</v>
      </c>
      <c r="C1426" s="12" t="str">
        <f t="shared" si="1"/>
        <v>3902-02</v>
      </c>
      <c r="D1426" s="13">
        <v>44524.0</v>
      </c>
      <c r="E1426" s="14" t="s">
        <v>7204</v>
      </c>
      <c r="F1426" s="15" t="s">
        <v>25</v>
      </c>
      <c r="G1426" s="16" t="s">
        <v>7205</v>
      </c>
      <c r="H1426" s="17">
        <v>7642467.0</v>
      </c>
      <c r="I1426" s="18" t="s">
        <v>97</v>
      </c>
      <c r="J1426" s="19"/>
      <c r="K1426" s="15" t="s">
        <v>7206</v>
      </c>
      <c r="L1426" s="20">
        <f t="shared" si="60"/>
        <v>43018</v>
      </c>
      <c r="M1426" s="20">
        <f t="shared" si="61"/>
        <v>44691</v>
      </c>
      <c r="N1426" s="29" t="s">
        <v>186</v>
      </c>
      <c r="O1426" s="13" t="s">
        <v>187</v>
      </c>
      <c r="P1426" s="14"/>
      <c r="Q1426" s="22" t="s">
        <v>120</v>
      </c>
      <c r="R1426" s="23" t="s">
        <v>120</v>
      </c>
      <c r="S1426" s="22" t="s">
        <v>7207</v>
      </c>
      <c r="T1426" s="16" t="s">
        <v>7208</v>
      </c>
      <c r="U1426" s="23" t="s">
        <v>59</v>
      </c>
      <c r="V1426" s="23"/>
      <c r="W1426" s="23"/>
      <c r="X1426" s="22"/>
      <c r="Y1426" s="22"/>
      <c r="Z1426" s="22"/>
      <c r="AA1426" s="22"/>
      <c r="AB1426" s="27"/>
      <c r="AC1426" s="22"/>
      <c r="AD1426" s="22"/>
      <c r="AE1426" s="22"/>
      <c r="AF1426" s="22"/>
      <c r="AG1426" s="22"/>
      <c r="AH1426" s="22"/>
      <c r="AI1426" s="22"/>
      <c r="AJ1426" s="22"/>
      <c r="AK1426" s="22"/>
      <c r="AL1426" s="22"/>
      <c r="AM1426" s="22"/>
      <c r="AN1426" s="22"/>
      <c r="AO1426" s="22"/>
    </row>
    <row r="1427" ht="14.25" hidden="1" customHeight="1">
      <c r="A1427" s="26">
        <v>3903.0</v>
      </c>
      <c r="B1427" s="11"/>
      <c r="C1427" s="12" t="str">
        <f t="shared" si="1"/>
        <v>3903</v>
      </c>
      <c r="D1427" s="13">
        <v>43314.0</v>
      </c>
      <c r="E1427" s="38" t="s">
        <v>7209</v>
      </c>
      <c r="F1427" s="15" t="s">
        <v>25</v>
      </c>
      <c r="G1427" s="22" t="s">
        <v>7210</v>
      </c>
      <c r="H1427" s="17">
        <v>1626912.0</v>
      </c>
      <c r="I1427" s="118" t="s">
        <v>97</v>
      </c>
      <c r="J1427" s="19"/>
      <c r="K1427" s="14" t="s">
        <v>7181</v>
      </c>
      <c r="L1427" s="20">
        <f t="shared" si="60"/>
        <v>43101</v>
      </c>
      <c r="M1427" s="20">
        <f t="shared" si="61"/>
        <v>43830</v>
      </c>
      <c r="N1427" s="13" t="s">
        <v>29</v>
      </c>
      <c r="O1427" s="13" t="s">
        <v>99</v>
      </c>
      <c r="P1427" s="38" t="s">
        <v>5311</v>
      </c>
      <c r="Q1427" s="22" t="s">
        <v>7211</v>
      </c>
      <c r="R1427" s="22" t="s">
        <v>105</v>
      </c>
      <c r="S1427" s="22" t="s">
        <v>7212</v>
      </c>
      <c r="T1427" s="22" t="s">
        <v>5315</v>
      </c>
      <c r="U1427" s="23" t="s">
        <v>74</v>
      </c>
      <c r="V1427" s="23"/>
      <c r="W1427" s="23"/>
      <c r="X1427" s="22"/>
      <c r="Y1427" s="22"/>
      <c r="Z1427" s="22"/>
      <c r="AA1427" s="22"/>
      <c r="AB1427" s="23"/>
      <c r="AC1427" s="22"/>
      <c r="AD1427" s="22"/>
      <c r="AE1427" s="22"/>
      <c r="AF1427" s="22"/>
      <c r="AG1427" s="22"/>
      <c r="AH1427" s="22"/>
      <c r="AI1427" s="22"/>
      <c r="AJ1427" s="22"/>
      <c r="AK1427" s="22"/>
      <c r="AL1427" s="22"/>
      <c r="AM1427" s="22"/>
      <c r="AN1427" s="22"/>
      <c r="AO1427" s="22"/>
    </row>
    <row r="1428" ht="14.25" hidden="1" customHeight="1">
      <c r="A1428" s="26">
        <v>3904.0</v>
      </c>
      <c r="B1428" s="11">
        <v>1.0</v>
      </c>
      <c r="C1428" s="12" t="str">
        <f t="shared" si="1"/>
        <v>3904-01</v>
      </c>
      <c r="D1428" s="13">
        <v>43453.0</v>
      </c>
      <c r="E1428" s="14" t="s">
        <v>7213</v>
      </c>
      <c r="F1428" s="15" t="s">
        <v>25</v>
      </c>
      <c r="G1428" s="16" t="s">
        <v>7214</v>
      </c>
      <c r="H1428" s="17">
        <v>258585.6</v>
      </c>
      <c r="I1428" s="18" t="s">
        <v>27</v>
      </c>
      <c r="J1428" s="19"/>
      <c r="K1428" s="14" t="s">
        <v>7215</v>
      </c>
      <c r="L1428" s="20">
        <f t="shared" si="60"/>
        <v>43225</v>
      </c>
      <c r="M1428" s="20">
        <f t="shared" si="61"/>
        <v>43956</v>
      </c>
      <c r="N1428" s="13" t="s">
        <v>29</v>
      </c>
      <c r="O1428" s="13" t="s">
        <v>30</v>
      </c>
      <c r="P1428" s="14" t="s">
        <v>7216</v>
      </c>
      <c r="Q1428" s="22" t="s">
        <v>7217</v>
      </c>
      <c r="R1428" s="22" t="s">
        <v>6324</v>
      </c>
      <c r="S1428" s="22" t="s">
        <v>2930</v>
      </c>
      <c r="T1428" s="16" t="s">
        <v>7218</v>
      </c>
      <c r="U1428" s="23" t="s">
        <v>74</v>
      </c>
      <c r="V1428" s="23"/>
      <c r="W1428" s="23"/>
      <c r="X1428" s="2"/>
      <c r="Y1428" s="22"/>
      <c r="Z1428" s="22"/>
      <c r="AA1428" s="22"/>
      <c r="AB1428" s="25"/>
      <c r="AC1428" s="22"/>
      <c r="AD1428" s="22"/>
      <c r="AE1428" s="22"/>
      <c r="AF1428" s="22"/>
      <c r="AG1428" s="22"/>
      <c r="AH1428" s="22"/>
      <c r="AI1428" s="22"/>
      <c r="AJ1428" s="22"/>
      <c r="AK1428" s="22"/>
      <c r="AL1428" s="22"/>
      <c r="AM1428" s="22"/>
      <c r="AN1428" s="22"/>
      <c r="AO1428" s="22"/>
    </row>
    <row r="1429" ht="14.25" hidden="1" customHeight="1">
      <c r="A1429" s="26">
        <v>3905.0</v>
      </c>
      <c r="B1429" s="11">
        <v>1.0</v>
      </c>
      <c r="C1429" s="12" t="str">
        <f t="shared" si="1"/>
        <v>3905-01</v>
      </c>
      <c r="D1429" s="13">
        <v>44034.0</v>
      </c>
      <c r="E1429" s="14" t="s">
        <v>7219</v>
      </c>
      <c r="F1429" s="15" t="s">
        <v>38</v>
      </c>
      <c r="G1429" s="16" t="s">
        <v>7220</v>
      </c>
      <c r="H1429" s="17">
        <v>5500000.0</v>
      </c>
      <c r="I1429" s="18" t="s">
        <v>2060</v>
      </c>
      <c r="J1429" s="19"/>
      <c r="K1429" s="14" t="s">
        <v>7221</v>
      </c>
      <c r="L1429" s="20">
        <f t="shared" si="60"/>
        <v>42948</v>
      </c>
      <c r="M1429" s="20">
        <f t="shared" si="61"/>
        <v>44286</v>
      </c>
      <c r="N1429" s="13" t="s">
        <v>29</v>
      </c>
      <c r="O1429" s="13" t="s">
        <v>2062</v>
      </c>
      <c r="P1429" s="14" t="s">
        <v>7222</v>
      </c>
      <c r="Q1429" s="22" t="s">
        <v>7223</v>
      </c>
      <c r="R1429" s="22" t="s">
        <v>6285</v>
      </c>
      <c r="S1429" s="22" t="s">
        <v>7224</v>
      </c>
      <c r="T1429" s="16" t="s">
        <v>7225</v>
      </c>
      <c r="U1429" s="23" t="s">
        <v>91</v>
      </c>
      <c r="V1429" s="23"/>
      <c r="W1429" s="23"/>
      <c r="X1429" s="22"/>
      <c r="Y1429" s="22"/>
      <c r="Z1429" s="22"/>
      <c r="AA1429" s="22"/>
      <c r="AB1429" s="27"/>
      <c r="AC1429" s="22"/>
      <c r="AD1429" s="22"/>
      <c r="AE1429" s="22"/>
      <c r="AF1429" s="22"/>
      <c r="AG1429" s="22"/>
      <c r="AH1429" s="22"/>
      <c r="AI1429" s="22"/>
      <c r="AJ1429" s="22"/>
      <c r="AK1429" s="22"/>
      <c r="AL1429" s="22"/>
      <c r="AM1429" s="22"/>
      <c r="AN1429" s="22"/>
      <c r="AO1429" s="22"/>
    </row>
    <row r="1430" ht="13.5" hidden="1" customHeight="1">
      <c r="A1430" s="37">
        <v>3906.0</v>
      </c>
      <c r="B1430" s="11"/>
      <c r="C1430" s="12" t="str">
        <f t="shared" si="1"/>
        <v>3906</v>
      </c>
      <c r="D1430" s="13">
        <v>43320.0</v>
      </c>
      <c r="E1430" s="14" t="s">
        <v>7226</v>
      </c>
      <c r="F1430" s="15" t="s">
        <v>25</v>
      </c>
      <c r="G1430" s="16" t="s">
        <v>7227</v>
      </c>
      <c r="H1430" s="17">
        <v>2610099.0</v>
      </c>
      <c r="I1430" s="18" t="s">
        <v>97</v>
      </c>
      <c r="J1430" s="19"/>
      <c r="K1430" s="15" t="s">
        <v>7228</v>
      </c>
      <c r="L1430" s="20">
        <f t="shared" si="60"/>
        <v>43285</v>
      </c>
      <c r="M1430" s="20">
        <f t="shared" si="61"/>
        <v>44199</v>
      </c>
      <c r="N1430" s="29" t="s">
        <v>186</v>
      </c>
      <c r="O1430" s="13" t="s">
        <v>187</v>
      </c>
      <c r="P1430" s="14" t="s">
        <v>6630</v>
      </c>
      <c r="Q1430" s="22" t="s">
        <v>7229</v>
      </c>
      <c r="R1430" s="23" t="s">
        <v>1096</v>
      </c>
      <c r="S1430" s="22" t="s">
        <v>7230</v>
      </c>
      <c r="T1430" s="16" t="s">
        <v>7231</v>
      </c>
      <c r="U1430" s="23" t="s">
        <v>177</v>
      </c>
      <c r="V1430" s="23"/>
      <c r="W1430" s="23"/>
      <c r="X1430" s="22"/>
      <c r="Y1430" s="22"/>
      <c r="Z1430" s="22"/>
      <c r="AA1430" s="22"/>
      <c r="AB1430" s="25"/>
      <c r="AC1430" s="22"/>
      <c r="AD1430" s="22"/>
      <c r="AE1430" s="22"/>
      <c r="AF1430" s="22"/>
      <c r="AG1430" s="22"/>
      <c r="AH1430" s="22"/>
      <c r="AI1430" s="22"/>
      <c r="AJ1430" s="22"/>
      <c r="AK1430" s="22"/>
      <c r="AL1430" s="22"/>
      <c r="AM1430" s="22"/>
      <c r="AN1430" s="22"/>
      <c r="AO1430" s="22"/>
    </row>
    <row r="1431" ht="14.25" hidden="1" customHeight="1">
      <c r="A1431" s="37">
        <v>3907.0</v>
      </c>
      <c r="B1431" s="11"/>
      <c r="C1431" s="12" t="str">
        <f t="shared" si="1"/>
        <v>3907</v>
      </c>
      <c r="D1431" s="13">
        <v>43320.0</v>
      </c>
      <c r="E1431" s="14" t="s">
        <v>7232</v>
      </c>
      <c r="F1431" s="15" t="s">
        <v>25</v>
      </c>
      <c r="G1431" s="16" t="s">
        <v>7233</v>
      </c>
      <c r="H1431" s="17">
        <v>1609452.23</v>
      </c>
      <c r="I1431" s="18" t="s">
        <v>97</v>
      </c>
      <c r="J1431" s="19"/>
      <c r="K1431" s="15" t="s">
        <v>7228</v>
      </c>
      <c r="L1431" s="20">
        <f t="shared" si="60"/>
        <v>43285</v>
      </c>
      <c r="M1431" s="20">
        <f t="shared" si="61"/>
        <v>44199</v>
      </c>
      <c r="N1431" s="29" t="s">
        <v>186</v>
      </c>
      <c r="O1431" s="13" t="s">
        <v>187</v>
      </c>
      <c r="P1431" s="14" t="s">
        <v>6630</v>
      </c>
      <c r="Q1431" s="22" t="s">
        <v>3056</v>
      </c>
      <c r="R1431" s="23" t="s">
        <v>1096</v>
      </c>
      <c r="S1431" s="22" t="s">
        <v>7234</v>
      </c>
      <c r="T1431" s="16" t="s">
        <v>7235</v>
      </c>
      <c r="U1431" s="23" t="s">
        <v>237</v>
      </c>
      <c r="V1431" s="23"/>
      <c r="W1431" s="23"/>
      <c r="X1431" s="22"/>
      <c r="Y1431" s="22"/>
      <c r="Z1431" s="22"/>
      <c r="AA1431" s="22"/>
      <c r="AB1431" s="25"/>
      <c r="AC1431" s="22"/>
      <c r="AD1431" s="22"/>
      <c r="AE1431" s="22"/>
      <c r="AF1431" s="22"/>
      <c r="AG1431" s="22"/>
      <c r="AH1431" s="22"/>
      <c r="AI1431" s="22"/>
      <c r="AJ1431" s="22"/>
      <c r="AK1431" s="22"/>
      <c r="AL1431" s="22"/>
      <c r="AM1431" s="22"/>
      <c r="AN1431" s="22"/>
      <c r="AO1431" s="22"/>
    </row>
    <row r="1432" ht="13.5" hidden="1" customHeight="1">
      <c r="A1432" s="37">
        <v>3908.0</v>
      </c>
      <c r="B1432" s="11"/>
      <c r="C1432" s="12" t="str">
        <f t="shared" si="1"/>
        <v>3908</v>
      </c>
      <c r="D1432" s="13">
        <v>43320.0</v>
      </c>
      <c r="E1432" s="14"/>
      <c r="F1432" s="15" t="s">
        <v>25</v>
      </c>
      <c r="G1432" s="16" t="s">
        <v>7236</v>
      </c>
      <c r="H1432" s="17">
        <v>394730.0</v>
      </c>
      <c r="I1432" s="18" t="s">
        <v>97</v>
      </c>
      <c r="J1432" s="19"/>
      <c r="K1432" s="15" t="s">
        <v>7237</v>
      </c>
      <c r="L1432" s="20">
        <f t="shared" si="60"/>
        <v>43023</v>
      </c>
      <c r="M1432" s="20">
        <f t="shared" si="61"/>
        <v>44118</v>
      </c>
      <c r="N1432" s="29" t="s">
        <v>186</v>
      </c>
      <c r="O1432" s="13" t="s">
        <v>187</v>
      </c>
      <c r="P1432" s="14"/>
      <c r="Q1432" s="22" t="s">
        <v>7238</v>
      </c>
      <c r="R1432" s="23" t="s">
        <v>43</v>
      </c>
      <c r="S1432" s="22" t="s">
        <v>7239</v>
      </c>
      <c r="T1432" s="16" t="s">
        <v>7240</v>
      </c>
      <c r="U1432" s="23" t="s">
        <v>46</v>
      </c>
      <c r="V1432" s="23"/>
      <c r="W1432" s="23"/>
      <c r="X1432" s="22"/>
      <c r="Y1432" s="22"/>
      <c r="Z1432" s="22"/>
      <c r="AA1432" s="22"/>
      <c r="AB1432" s="22"/>
      <c r="AC1432" s="22"/>
      <c r="AD1432" s="22"/>
      <c r="AE1432" s="22"/>
      <c r="AF1432" s="22"/>
      <c r="AG1432" s="22"/>
      <c r="AH1432" s="22"/>
      <c r="AI1432" s="22"/>
      <c r="AJ1432" s="22"/>
      <c r="AK1432" s="22"/>
      <c r="AL1432" s="22"/>
      <c r="AM1432" s="22"/>
      <c r="AN1432" s="22"/>
      <c r="AO1432" s="22"/>
    </row>
    <row r="1433" ht="14.25" hidden="1" customHeight="1">
      <c r="A1433" s="26">
        <v>3909.0</v>
      </c>
      <c r="B1433" s="11">
        <v>2.0</v>
      </c>
      <c r="C1433" s="12" t="str">
        <f t="shared" si="1"/>
        <v>3909-02</v>
      </c>
      <c r="D1433" s="13">
        <v>44181.0</v>
      </c>
      <c r="E1433" s="14" t="s">
        <v>7241</v>
      </c>
      <c r="F1433" s="15" t="s">
        <v>25</v>
      </c>
      <c r="G1433" s="16" t="s">
        <v>7242</v>
      </c>
      <c r="H1433" s="17">
        <v>380000.0</v>
      </c>
      <c r="I1433" s="18" t="s">
        <v>97</v>
      </c>
      <c r="J1433" s="19"/>
      <c r="K1433" s="14" t="s">
        <v>7243</v>
      </c>
      <c r="L1433" s="20">
        <f t="shared" si="60"/>
        <v>42887</v>
      </c>
      <c r="M1433" s="20">
        <f t="shared" si="61"/>
        <v>44196</v>
      </c>
      <c r="N1433" s="29" t="s">
        <v>117</v>
      </c>
      <c r="O1433" s="13" t="s">
        <v>2436</v>
      </c>
      <c r="P1433" s="14" t="s">
        <v>7244</v>
      </c>
      <c r="Q1433" s="22" t="s">
        <v>7245</v>
      </c>
      <c r="R1433" s="22" t="s">
        <v>7246</v>
      </c>
      <c r="S1433" s="22" t="s">
        <v>7247</v>
      </c>
      <c r="T1433" s="16" t="s">
        <v>7248</v>
      </c>
      <c r="U1433" s="23" t="s">
        <v>83</v>
      </c>
      <c r="V1433" s="23"/>
      <c r="W1433" s="23"/>
      <c r="X1433" s="22"/>
      <c r="Y1433" s="22"/>
      <c r="Z1433" s="22"/>
      <c r="AA1433" s="22"/>
      <c r="AB1433" s="22"/>
      <c r="AC1433" s="22"/>
      <c r="AD1433" s="22"/>
      <c r="AE1433" s="22"/>
      <c r="AF1433" s="22"/>
      <c r="AG1433" s="22"/>
      <c r="AH1433" s="22"/>
      <c r="AI1433" s="22"/>
      <c r="AJ1433" s="22"/>
      <c r="AK1433" s="22"/>
      <c r="AL1433" s="22"/>
      <c r="AM1433" s="22"/>
      <c r="AN1433" s="22"/>
      <c r="AO1433" s="22"/>
    </row>
    <row r="1434" ht="14.25" hidden="1" customHeight="1">
      <c r="A1434" s="26">
        <v>3910.0</v>
      </c>
      <c r="B1434" s="11">
        <v>1.0</v>
      </c>
      <c r="C1434" s="12" t="str">
        <f t="shared" si="1"/>
        <v>3910-01</v>
      </c>
      <c r="D1434" s="13">
        <v>43661.0</v>
      </c>
      <c r="E1434" s="14" t="s">
        <v>7249</v>
      </c>
      <c r="F1434" s="15" t="s">
        <v>38</v>
      </c>
      <c r="G1434" s="16" t="s">
        <v>7250</v>
      </c>
      <c r="H1434" s="17">
        <v>600000.0</v>
      </c>
      <c r="I1434" s="18" t="s">
        <v>27</v>
      </c>
      <c r="J1434" s="19"/>
      <c r="K1434" s="14" t="s">
        <v>7251</v>
      </c>
      <c r="L1434" s="20">
        <f t="shared" si="60"/>
        <v>43191</v>
      </c>
      <c r="M1434" s="20">
        <f t="shared" si="61"/>
        <v>43737</v>
      </c>
      <c r="N1434" s="13" t="s">
        <v>29</v>
      </c>
      <c r="O1434" s="13" t="s">
        <v>30</v>
      </c>
      <c r="P1434" s="14" t="s">
        <v>7252</v>
      </c>
      <c r="Q1434" s="22" t="s">
        <v>7253</v>
      </c>
      <c r="R1434" s="22" t="s">
        <v>987</v>
      </c>
      <c r="S1434" s="22" t="s">
        <v>7254</v>
      </c>
      <c r="T1434" s="16" t="s">
        <v>7255</v>
      </c>
      <c r="U1434" s="23" t="s">
        <v>683</v>
      </c>
      <c r="V1434" s="23"/>
      <c r="W1434" s="23"/>
      <c r="X1434" s="22"/>
      <c r="Y1434" s="22"/>
      <c r="Z1434" s="22"/>
      <c r="AA1434" s="22"/>
      <c r="AB1434" s="25"/>
      <c r="AC1434" s="22"/>
      <c r="AD1434" s="22"/>
      <c r="AE1434" s="22"/>
      <c r="AF1434" s="22"/>
      <c r="AG1434" s="22"/>
      <c r="AH1434" s="22"/>
      <c r="AI1434" s="22"/>
      <c r="AJ1434" s="22"/>
      <c r="AK1434" s="22"/>
      <c r="AL1434" s="22"/>
      <c r="AM1434" s="22"/>
      <c r="AN1434" s="22"/>
      <c r="AO1434" s="22"/>
    </row>
    <row r="1435" ht="14.25" hidden="1" customHeight="1">
      <c r="A1435" s="26">
        <v>3911.0</v>
      </c>
      <c r="B1435" s="11"/>
      <c r="C1435" s="12" t="str">
        <f t="shared" si="1"/>
        <v>3911</v>
      </c>
      <c r="D1435" s="13">
        <v>43321.0</v>
      </c>
      <c r="E1435" s="14" t="s">
        <v>7256</v>
      </c>
      <c r="F1435" s="15" t="s">
        <v>38</v>
      </c>
      <c r="G1435" s="16" t="s">
        <v>7257</v>
      </c>
      <c r="H1435" s="17">
        <v>183920.0</v>
      </c>
      <c r="I1435" s="18" t="s">
        <v>2060</v>
      </c>
      <c r="J1435" s="19"/>
      <c r="K1435" s="14" t="s">
        <v>7258</v>
      </c>
      <c r="L1435" s="20">
        <f t="shared" si="60"/>
        <v>43160</v>
      </c>
      <c r="M1435" s="20">
        <f t="shared" si="61"/>
        <v>43403</v>
      </c>
      <c r="N1435" s="13" t="s">
        <v>29</v>
      </c>
      <c r="O1435" s="13" t="s">
        <v>2062</v>
      </c>
      <c r="P1435" s="14" t="s">
        <v>6253</v>
      </c>
      <c r="Q1435" s="22" t="s">
        <v>7259</v>
      </c>
      <c r="R1435" s="22" t="s">
        <v>7259</v>
      </c>
      <c r="S1435" s="22" t="s">
        <v>6255</v>
      </c>
      <c r="T1435" s="16" t="s">
        <v>7260</v>
      </c>
      <c r="U1435" s="23" t="s">
        <v>91</v>
      </c>
      <c r="V1435" s="23"/>
      <c r="W1435" s="23"/>
      <c r="X1435" s="22"/>
      <c r="Y1435" s="22"/>
      <c r="Z1435" s="22"/>
      <c r="AA1435" s="22"/>
      <c r="AB1435" s="25"/>
      <c r="AC1435" s="22"/>
      <c r="AD1435" s="22"/>
      <c r="AE1435" s="22"/>
      <c r="AF1435" s="22"/>
      <c r="AG1435" s="22"/>
      <c r="AH1435" s="22"/>
      <c r="AI1435" s="22"/>
      <c r="AJ1435" s="22"/>
      <c r="AK1435" s="22"/>
      <c r="AL1435" s="22"/>
      <c r="AM1435" s="22"/>
      <c r="AN1435" s="22"/>
      <c r="AO1435" s="22"/>
    </row>
    <row r="1436" ht="14.25" hidden="1" customHeight="1">
      <c r="A1436" s="26">
        <v>3912.0</v>
      </c>
      <c r="B1436" s="11"/>
      <c r="C1436" s="12" t="str">
        <f t="shared" si="1"/>
        <v>3912</v>
      </c>
      <c r="D1436" s="13">
        <v>43322.0</v>
      </c>
      <c r="E1436" s="14"/>
      <c r="F1436" s="15" t="s">
        <v>38</v>
      </c>
      <c r="G1436" s="16" t="s">
        <v>7261</v>
      </c>
      <c r="H1436" s="17">
        <v>81000.0</v>
      </c>
      <c r="I1436" s="18" t="s">
        <v>97</v>
      </c>
      <c r="J1436" s="19"/>
      <c r="K1436" s="14" t="s">
        <v>7109</v>
      </c>
      <c r="L1436" s="20">
        <f t="shared" si="60"/>
        <v>43160</v>
      </c>
      <c r="M1436" s="20">
        <f t="shared" si="61"/>
        <v>43465</v>
      </c>
      <c r="N1436" s="13" t="s">
        <v>117</v>
      </c>
      <c r="O1436" s="13" t="s">
        <v>1928</v>
      </c>
      <c r="P1436" s="14" t="s">
        <v>1929</v>
      </c>
      <c r="Q1436" s="22" t="s">
        <v>7262</v>
      </c>
      <c r="R1436" s="22" t="s">
        <v>7262</v>
      </c>
      <c r="S1436" s="22" t="s">
        <v>1929</v>
      </c>
      <c r="T1436" s="16" t="s">
        <v>6000</v>
      </c>
      <c r="U1436" s="23" t="s">
        <v>74</v>
      </c>
      <c r="V1436" s="23"/>
      <c r="W1436" s="23"/>
      <c r="X1436" s="25"/>
      <c r="Y1436" s="25"/>
      <c r="Z1436" s="25"/>
      <c r="AA1436" s="25"/>
      <c r="AB1436" s="25"/>
      <c r="AC1436" s="22"/>
      <c r="AD1436" s="22"/>
      <c r="AE1436" s="22"/>
      <c r="AF1436" s="22"/>
      <c r="AG1436" s="22"/>
      <c r="AH1436" s="22"/>
      <c r="AI1436" s="22"/>
      <c r="AJ1436" s="22"/>
      <c r="AK1436" s="22"/>
      <c r="AL1436" s="22"/>
      <c r="AM1436" s="22"/>
      <c r="AN1436" s="22"/>
      <c r="AO1436" s="22"/>
    </row>
    <row r="1437" ht="13.5" hidden="1" customHeight="1">
      <c r="A1437" s="37">
        <v>3913.0</v>
      </c>
      <c r="B1437" s="11">
        <v>1.0</v>
      </c>
      <c r="C1437" s="12" t="str">
        <f t="shared" si="1"/>
        <v>3913-01</v>
      </c>
      <c r="D1437" s="13">
        <v>44291.0</v>
      </c>
      <c r="E1437" s="14" t="s">
        <v>7263</v>
      </c>
      <c r="F1437" s="15" t="s">
        <v>25</v>
      </c>
      <c r="G1437" s="16" t="s">
        <v>7264</v>
      </c>
      <c r="H1437" s="17">
        <v>2011060.97</v>
      </c>
      <c r="I1437" s="18" t="s">
        <v>97</v>
      </c>
      <c r="J1437" s="19"/>
      <c r="K1437" s="15" t="s">
        <v>7265</v>
      </c>
      <c r="L1437" s="20">
        <f t="shared" si="60"/>
        <v>43285</v>
      </c>
      <c r="M1437" s="20">
        <f t="shared" si="61"/>
        <v>44500</v>
      </c>
      <c r="N1437" s="29" t="s">
        <v>186</v>
      </c>
      <c r="O1437" s="13" t="s">
        <v>187</v>
      </c>
      <c r="P1437" s="14" t="s">
        <v>6630</v>
      </c>
      <c r="Q1437" s="22" t="s">
        <v>7266</v>
      </c>
      <c r="R1437" s="23" t="s">
        <v>718</v>
      </c>
      <c r="S1437" s="22" t="s">
        <v>7267</v>
      </c>
      <c r="T1437" s="16" t="s">
        <v>7268</v>
      </c>
      <c r="U1437" s="23" t="s">
        <v>218</v>
      </c>
      <c r="V1437" s="23"/>
      <c r="W1437" s="23"/>
      <c r="X1437" s="2"/>
      <c r="Y1437" s="2"/>
      <c r="Z1437" s="2"/>
      <c r="AA1437" s="2"/>
      <c r="AB1437" s="22"/>
      <c r="AC1437" s="22"/>
      <c r="AD1437" s="22"/>
      <c r="AE1437" s="22"/>
      <c r="AF1437" s="22"/>
      <c r="AG1437" s="22"/>
      <c r="AH1437" s="22"/>
      <c r="AI1437" s="22"/>
      <c r="AJ1437" s="22"/>
      <c r="AK1437" s="22"/>
      <c r="AL1437" s="22"/>
      <c r="AM1437" s="22"/>
      <c r="AN1437" s="22"/>
      <c r="AO1437" s="22"/>
    </row>
    <row r="1438" ht="13.5" hidden="1" customHeight="1">
      <c r="A1438" s="37">
        <v>3914.0</v>
      </c>
      <c r="B1438" s="11">
        <v>1.0</v>
      </c>
      <c r="C1438" s="12" t="str">
        <f t="shared" si="1"/>
        <v>3914-01</v>
      </c>
      <c r="D1438" s="13">
        <v>43322.0</v>
      </c>
      <c r="E1438" s="14" t="s">
        <v>7269</v>
      </c>
      <c r="F1438" s="15" t="s">
        <v>25</v>
      </c>
      <c r="G1438" s="16" t="s">
        <v>7270</v>
      </c>
      <c r="H1438" s="17">
        <v>953911.55</v>
      </c>
      <c r="I1438" s="18" t="s">
        <v>97</v>
      </c>
      <c r="J1438" s="19">
        <v>107746.45</v>
      </c>
      <c r="K1438" s="15" t="s">
        <v>7271</v>
      </c>
      <c r="L1438" s="20">
        <f t="shared" si="60"/>
        <v>43344</v>
      </c>
      <c r="M1438" s="20">
        <f t="shared" si="61"/>
        <v>44439</v>
      </c>
      <c r="N1438" s="29" t="s">
        <v>186</v>
      </c>
      <c r="O1438" s="13" t="s">
        <v>187</v>
      </c>
      <c r="P1438" s="14" t="s">
        <v>6630</v>
      </c>
      <c r="Q1438" s="22" t="s">
        <v>7272</v>
      </c>
      <c r="R1438" s="23" t="s">
        <v>7273</v>
      </c>
      <c r="S1438" s="22" t="s">
        <v>7274</v>
      </c>
      <c r="T1438" s="16" t="s">
        <v>7275</v>
      </c>
      <c r="U1438" s="23" t="s">
        <v>177</v>
      </c>
      <c r="V1438" s="23"/>
      <c r="W1438" s="23"/>
      <c r="X1438" s="25"/>
      <c r="Y1438" s="25"/>
      <c r="Z1438" s="25"/>
      <c r="AA1438" s="25"/>
      <c r="AB1438" s="25"/>
      <c r="AC1438" s="22"/>
      <c r="AD1438" s="22"/>
      <c r="AE1438" s="22"/>
      <c r="AF1438" s="22"/>
      <c r="AG1438" s="22"/>
      <c r="AH1438" s="22"/>
      <c r="AI1438" s="22"/>
      <c r="AJ1438" s="22"/>
      <c r="AK1438" s="22"/>
      <c r="AL1438" s="22"/>
      <c r="AM1438" s="22"/>
      <c r="AN1438" s="22"/>
      <c r="AO1438" s="22"/>
    </row>
    <row r="1439" ht="14.25" hidden="1" customHeight="1">
      <c r="A1439" s="37">
        <v>3915.0</v>
      </c>
      <c r="B1439" s="11">
        <v>1.0</v>
      </c>
      <c r="C1439" s="12" t="str">
        <f t="shared" si="1"/>
        <v>3915-01</v>
      </c>
      <c r="D1439" s="13">
        <v>44159.0</v>
      </c>
      <c r="E1439" s="14" t="s">
        <v>7276</v>
      </c>
      <c r="F1439" s="15" t="s">
        <v>25</v>
      </c>
      <c r="G1439" s="16" t="s">
        <v>7277</v>
      </c>
      <c r="H1439" s="17">
        <v>962721.85</v>
      </c>
      <c r="I1439" s="18" t="s">
        <v>97</v>
      </c>
      <c r="J1439" s="19">
        <v>96272.2</v>
      </c>
      <c r="K1439" s="15" t="s">
        <v>7278</v>
      </c>
      <c r="L1439" s="20">
        <f t="shared" si="60"/>
        <v>43374</v>
      </c>
      <c r="M1439" s="20">
        <f t="shared" si="61"/>
        <v>44408</v>
      </c>
      <c r="N1439" s="29" t="s">
        <v>186</v>
      </c>
      <c r="O1439" s="13" t="s">
        <v>187</v>
      </c>
      <c r="P1439" s="14" t="s">
        <v>6630</v>
      </c>
      <c r="Q1439" s="22" t="s">
        <v>7279</v>
      </c>
      <c r="R1439" s="23" t="s">
        <v>718</v>
      </c>
      <c r="S1439" s="22" t="s">
        <v>7280</v>
      </c>
      <c r="T1439" s="16" t="s">
        <v>7281</v>
      </c>
      <c r="U1439" s="23" t="s">
        <v>177</v>
      </c>
      <c r="V1439" s="23"/>
      <c r="W1439" s="23"/>
      <c r="X1439" s="25"/>
      <c r="Y1439" s="25"/>
      <c r="Z1439" s="25"/>
      <c r="AA1439" s="25"/>
      <c r="AB1439" s="22"/>
      <c r="AC1439" s="22"/>
      <c r="AD1439" s="22"/>
      <c r="AE1439" s="22"/>
      <c r="AF1439" s="22"/>
      <c r="AG1439" s="22"/>
      <c r="AH1439" s="22"/>
      <c r="AI1439" s="22"/>
      <c r="AJ1439" s="22"/>
      <c r="AK1439" s="22"/>
      <c r="AL1439" s="22"/>
      <c r="AM1439" s="22"/>
      <c r="AN1439" s="22"/>
      <c r="AO1439" s="22"/>
    </row>
    <row r="1440" ht="14.25" hidden="1" customHeight="1">
      <c r="A1440" s="37">
        <v>3916.0</v>
      </c>
      <c r="B1440" s="26"/>
      <c r="C1440" s="12" t="str">
        <f t="shared" si="1"/>
        <v>3916</v>
      </c>
      <c r="D1440" s="29">
        <v>43326.0</v>
      </c>
      <c r="E1440" s="14" t="s">
        <v>7282</v>
      </c>
      <c r="F1440" s="15" t="s">
        <v>25</v>
      </c>
      <c r="G1440" s="16" t="s">
        <v>7283</v>
      </c>
      <c r="H1440" s="17">
        <v>648388.0</v>
      </c>
      <c r="I1440" s="18" t="s">
        <v>97</v>
      </c>
      <c r="J1440" s="19"/>
      <c r="K1440" s="15" t="s">
        <v>7284</v>
      </c>
      <c r="L1440" s="20">
        <f t="shared" si="60"/>
        <v>42736</v>
      </c>
      <c r="M1440" s="20">
        <f t="shared" si="61"/>
        <v>43465</v>
      </c>
      <c r="N1440" s="29" t="s">
        <v>186</v>
      </c>
      <c r="O1440" s="13" t="s">
        <v>187</v>
      </c>
      <c r="P1440" s="14"/>
      <c r="Q1440" s="22" t="s">
        <v>7285</v>
      </c>
      <c r="R1440" s="22" t="s">
        <v>718</v>
      </c>
      <c r="S1440" s="22" t="s">
        <v>7286</v>
      </c>
      <c r="T1440" s="16" t="s">
        <v>7287</v>
      </c>
      <c r="U1440" s="23" t="s">
        <v>218</v>
      </c>
      <c r="V1440" s="23"/>
      <c r="W1440" s="23"/>
      <c r="X1440" s="25"/>
      <c r="Y1440" s="25"/>
      <c r="Z1440" s="25"/>
      <c r="AA1440" s="25"/>
      <c r="AB1440" s="22"/>
      <c r="AC1440" s="22"/>
      <c r="AD1440" s="22"/>
      <c r="AE1440" s="22"/>
      <c r="AF1440" s="22"/>
      <c r="AG1440" s="22"/>
      <c r="AH1440" s="22"/>
      <c r="AI1440" s="22"/>
      <c r="AJ1440" s="22"/>
      <c r="AK1440" s="22"/>
      <c r="AL1440" s="22"/>
      <c r="AM1440" s="22"/>
      <c r="AN1440" s="22"/>
      <c r="AO1440" s="22"/>
    </row>
    <row r="1441" ht="13.5" hidden="1" customHeight="1">
      <c r="A1441" s="26">
        <v>3918.0</v>
      </c>
      <c r="B1441" s="26"/>
      <c r="C1441" s="12" t="str">
        <f t="shared" si="1"/>
        <v>3918</v>
      </c>
      <c r="D1441" s="29">
        <v>43326.0</v>
      </c>
      <c r="E1441" s="14"/>
      <c r="F1441" s="15" t="s">
        <v>38</v>
      </c>
      <c r="G1441" s="16" t="s">
        <v>7288</v>
      </c>
      <c r="H1441" s="17">
        <v>90000.0</v>
      </c>
      <c r="I1441" s="18" t="s">
        <v>97</v>
      </c>
      <c r="J1441" s="32"/>
      <c r="K1441" s="14" t="s">
        <v>7109</v>
      </c>
      <c r="L1441" s="20">
        <f t="shared" si="60"/>
        <v>43160</v>
      </c>
      <c r="M1441" s="20">
        <f t="shared" si="61"/>
        <v>43465</v>
      </c>
      <c r="N1441" s="29" t="s">
        <v>117</v>
      </c>
      <c r="O1441" s="13" t="s">
        <v>1928</v>
      </c>
      <c r="P1441" s="23" t="s">
        <v>1929</v>
      </c>
      <c r="Q1441" s="22" t="s">
        <v>7289</v>
      </c>
      <c r="R1441" s="22" t="s">
        <v>7289</v>
      </c>
      <c r="S1441" s="23" t="s">
        <v>1929</v>
      </c>
      <c r="T1441" s="16" t="s">
        <v>7290</v>
      </c>
      <c r="U1441" s="23" t="s">
        <v>91</v>
      </c>
      <c r="V1441" s="23"/>
      <c r="W1441" s="23"/>
      <c r="X1441" s="22"/>
      <c r="Y1441" s="22"/>
      <c r="Z1441" s="22"/>
      <c r="AA1441" s="22"/>
      <c r="AB1441" s="25"/>
      <c r="AC1441" s="22"/>
      <c r="AD1441" s="22"/>
      <c r="AE1441" s="22"/>
      <c r="AF1441" s="22"/>
      <c r="AG1441" s="22"/>
      <c r="AH1441" s="22"/>
      <c r="AI1441" s="22"/>
      <c r="AJ1441" s="22"/>
      <c r="AK1441" s="22"/>
      <c r="AL1441" s="22"/>
      <c r="AM1441" s="22"/>
      <c r="AN1441" s="22"/>
      <c r="AO1441" s="22"/>
    </row>
    <row r="1442" ht="16.5" hidden="1" customHeight="1">
      <c r="A1442" s="26">
        <v>3919.0</v>
      </c>
      <c r="B1442" s="26">
        <v>8.0</v>
      </c>
      <c r="C1442" s="12" t="str">
        <f t="shared" si="1"/>
        <v>3919-08</v>
      </c>
      <c r="D1442" s="63">
        <v>44043.0</v>
      </c>
      <c r="E1442" s="14"/>
      <c r="F1442" s="15" t="s">
        <v>25</v>
      </c>
      <c r="G1442" s="16" t="s">
        <v>7291</v>
      </c>
      <c r="H1442" s="17">
        <v>2.5E7</v>
      </c>
      <c r="I1442" s="18" t="s">
        <v>27</v>
      </c>
      <c r="J1442" s="32"/>
      <c r="K1442" s="16" t="s">
        <v>7292</v>
      </c>
      <c r="L1442" s="20">
        <f t="shared" si="60"/>
        <v>43282</v>
      </c>
      <c r="M1442" s="20">
        <f t="shared" si="61"/>
        <v>44135</v>
      </c>
      <c r="N1442" s="29" t="s">
        <v>117</v>
      </c>
      <c r="O1442" s="58" t="s">
        <v>961</v>
      </c>
      <c r="P1442" s="22" t="s">
        <v>7293</v>
      </c>
      <c r="Q1442" s="22" t="s">
        <v>7294</v>
      </c>
      <c r="R1442" s="22" t="s">
        <v>7201</v>
      </c>
      <c r="S1442" s="23" t="s">
        <v>7295</v>
      </c>
      <c r="T1442" s="16" t="s">
        <v>7296</v>
      </c>
      <c r="U1442" s="23" t="s">
        <v>359</v>
      </c>
      <c r="V1442" s="23"/>
      <c r="W1442" s="23"/>
      <c r="X1442" s="22"/>
      <c r="Y1442" s="22"/>
      <c r="Z1442" s="22"/>
      <c r="AA1442" s="22"/>
      <c r="AB1442" s="25"/>
      <c r="AC1442" s="22"/>
      <c r="AD1442" s="22"/>
      <c r="AE1442" s="22"/>
      <c r="AF1442" s="22"/>
      <c r="AG1442" s="22"/>
      <c r="AH1442" s="22"/>
      <c r="AI1442" s="22"/>
      <c r="AJ1442" s="22"/>
      <c r="AK1442" s="22"/>
      <c r="AL1442" s="22"/>
      <c r="AM1442" s="22"/>
      <c r="AN1442" s="22"/>
      <c r="AO1442" s="22"/>
    </row>
    <row r="1443" ht="14.25" hidden="1" customHeight="1">
      <c r="A1443" s="26">
        <v>3920.0</v>
      </c>
      <c r="B1443" s="26"/>
      <c r="C1443" s="12" t="str">
        <f t="shared" si="1"/>
        <v>3920</v>
      </c>
      <c r="D1443" s="29">
        <v>43333.0</v>
      </c>
      <c r="E1443" s="14"/>
      <c r="F1443" s="15" t="s">
        <v>38</v>
      </c>
      <c r="G1443" s="16" t="s">
        <v>7297</v>
      </c>
      <c r="H1443" s="17">
        <v>264000.0</v>
      </c>
      <c r="I1443" s="18" t="s">
        <v>97</v>
      </c>
      <c r="J1443" s="32"/>
      <c r="K1443" s="14" t="s">
        <v>7298</v>
      </c>
      <c r="L1443" s="20">
        <f t="shared" si="60"/>
        <v>43221</v>
      </c>
      <c r="M1443" s="20">
        <f t="shared" si="61"/>
        <v>43465</v>
      </c>
      <c r="N1443" s="29" t="s">
        <v>117</v>
      </c>
      <c r="O1443" s="13" t="s">
        <v>1928</v>
      </c>
      <c r="P1443" s="23" t="s">
        <v>1929</v>
      </c>
      <c r="Q1443" s="22" t="s">
        <v>7299</v>
      </c>
      <c r="R1443" s="22" t="s">
        <v>7300</v>
      </c>
      <c r="S1443" s="23" t="s">
        <v>1929</v>
      </c>
      <c r="T1443" s="16" t="s">
        <v>7301</v>
      </c>
      <c r="U1443" s="23" t="s">
        <v>74</v>
      </c>
      <c r="V1443" s="23"/>
      <c r="W1443" s="23"/>
      <c r="X1443" s="25"/>
      <c r="Y1443" s="25"/>
      <c r="Z1443" s="25"/>
      <c r="AA1443" s="25"/>
      <c r="AB1443" s="25"/>
      <c r="AC1443" s="22"/>
      <c r="AD1443" s="2"/>
      <c r="AE1443" s="2"/>
      <c r="AF1443" s="2"/>
      <c r="AG1443" s="2"/>
      <c r="AH1443" s="2"/>
      <c r="AI1443" s="2"/>
      <c r="AJ1443" s="2"/>
      <c r="AK1443" s="2"/>
      <c r="AL1443" s="2"/>
      <c r="AM1443" s="2"/>
      <c r="AN1443" s="2"/>
      <c r="AO1443" s="2"/>
    </row>
    <row r="1444" ht="14.25" customHeight="1">
      <c r="A1444" s="37">
        <v>3921.0</v>
      </c>
      <c r="B1444" s="26">
        <v>4.0</v>
      </c>
      <c r="C1444" s="12" t="str">
        <f t="shared" si="1"/>
        <v>3921-04</v>
      </c>
      <c r="D1444" s="29">
        <v>44354.0</v>
      </c>
      <c r="E1444" s="14" t="s">
        <v>7302</v>
      </c>
      <c r="F1444" s="15" t="s">
        <v>25</v>
      </c>
      <c r="G1444" s="16" t="s">
        <v>7303</v>
      </c>
      <c r="H1444" s="17">
        <v>3.6022675E7</v>
      </c>
      <c r="I1444" s="18" t="s">
        <v>97</v>
      </c>
      <c r="J1444" s="19"/>
      <c r="K1444" s="15" t="s">
        <v>7304</v>
      </c>
      <c r="L1444" s="20">
        <f t="shared" si="60"/>
        <v>43087</v>
      </c>
      <c r="M1444" s="20">
        <f t="shared" si="61"/>
        <v>44822</v>
      </c>
      <c r="N1444" s="29" t="s">
        <v>186</v>
      </c>
      <c r="O1444" s="13" t="s">
        <v>187</v>
      </c>
      <c r="P1444" s="14"/>
      <c r="Q1444" s="22" t="s">
        <v>7305</v>
      </c>
      <c r="R1444" s="23" t="s">
        <v>6324</v>
      </c>
      <c r="S1444" s="22" t="s">
        <v>7306</v>
      </c>
      <c r="T1444" s="16" t="s">
        <v>7307</v>
      </c>
      <c r="U1444" s="23" t="s">
        <v>74</v>
      </c>
      <c r="V1444" s="23"/>
      <c r="W1444" s="23"/>
      <c r="X1444" s="22"/>
      <c r="Y1444" s="22"/>
      <c r="Z1444" s="22"/>
      <c r="AA1444" s="22"/>
      <c r="AB1444" s="25"/>
      <c r="AC1444" s="22"/>
      <c r="AD1444" s="25"/>
      <c r="AE1444" s="25"/>
      <c r="AF1444" s="25"/>
      <c r="AG1444" s="25"/>
      <c r="AH1444" s="25"/>
      <c r="AI1444" s="25"/>
      <c r="AJ1444" s="25"/>
      <c r="AK1444" s="25"/>
      <c r="AL1444" s="25"/>
      <c r="AM1444" s="25"/>
      <c r="AN1444" s="25"/>
      <c r="AO1444" s="25"/>
    </row>
    <row r="1445" ht="13.5" hidden="1" customHeight="1">
      <c r="A1445" s="37">
        <v>3922.0</v>
      </c>
      <c r="B1445" s="26">
        <v>10.0</v>
      </c>
      <c r="C1445" s="12" t="str">
        <f t="shared" si="1"/>
        <v>3922-10</v>
      </c>
      <c r="D1445" s="29">
        <v>44328.0</v>
      </c>
      <c r="E1445" s="14"/>
      <c r="F1445" s="15" t="s">
        <v>38</v>
      </c>
      <c r="G1445" s="16" t="s">
        <v>7308</v>
      </c>
      <c r="H1445" s="17">
        <v>5200000.0</v>
      </c>
      <c r="I1445" s="18" t="s">
        <v>97</v>
      </c>
      <c r="J1445" s="19"/>
      <c r="K1445" s="15" t="s">
        <v>7309</v>
      </c>
      <c r="L1445" s="20">
        <f t="shared" si="60"/>
        <v>43617</v>
      </c>
      <c r="M1445" s="20">
        <f t="shared" si="61"/>
        <v>44439</v>
      </c>
      <c r="N1445" s="29" t="s">
        <v>186</v>
      </c>
      <c r="O1445" s="13" t="s">
        <v>187</v>
      </c>
      <c r="P1445" s="14" t="s">
        <v>7310</v>
      </c>
      <c r="Q1445" s="22" t="s">
        <v>7311</v>
      </c>
      <c r="R1445" s="23" t="s">
        <v>7312</v>
      </c>
      <c r="S1445" s="22" t="s">
        <v>5477</v>
      </c>
      <c r="T1445" s="16" t="s">
        <v>7313</v>
      </c>
      <c r="U1445" s="23" t="s">
        <v>74</v>
      </c>
      <c r="V1445" s="23"/>
      <c r="W1445" s="23"/>
      <c r="X1445" s="25"/>
      <c r="Y1445" s="25"/>
      <c r="Z1445" s="25"/>
      <c r="AA1445" s="25"/>
      <c r="AB1445" s="22"/>
      <c r="AC1445" s="22"/>
      <c r="AD1445" s="25"/>
      <c r="AE1445" s="25"/>
      <c r="AF1445" s="25"/>
      <c r="AG1445" s="25"/>
      <c r="AH1445" s="25"/>
      <c r="AI1445" s="25"/>
      <c r="AJ1445" s="25"/>
      <c r="AK1445" s="25"/>
      <c r="AL1445" s="25"/>
      <c r="AM1445" s="25"/>
      <c r="AN1445" s="25"/>
      <c r="AO1445" s="25"/>
    </row>
    <row r="1446" ht="16.5" customHeight="1">
      <c r="A1446" s="37">
        <v>3923.0</v>
      </c>
      <c r="B1446" s="26">
        <v>1.0</v>
      </c>
      <c r="C1446" s="12" t="str">
        <f t="shared" si="1"/>
        <v>3923-01</v>
      </c>
      <c r="D1446" s="29">
        <v>44522.0</v>
      </c>
      <c r="E1446" s="14" t="s">
        <v>7314</v>
      </c>
      <c r="F1446" s="15" t="s">
        <v>25</v>
      </c>
      <c r="G1446" s="16" t="s">
        <v>7315</v>
      </c>
      <c r="H1446" s="17">
        <v>859186.6</v>
      </c>
      <c r="I1446" s="18" t="s">
        <v>97</v>
      </c>
      <c r="J1446" s="19"/>
      <c r="K1446" s="15" t="s">
        <v>7316</v>
      </c>
      <c r="L1446" s="20">
        <f t="shared" si="60"/>
        <v>43090</v>
      </c>
      <c r="M1446" s="20">
        <f t="shared" si="61"/>
        <v>44742</v>
      </c>
      <c r="N1446" s="29" t="s">
        <v>186</v>
      </c>
      <c r="O1446" s="13" t="s">
        <v>187</v>
      </c>
      <c r="P1446" s="14" t="s">
        <v>6630</v>
      </c>
      <c r="Q1446" s="22" t="s">
        <v>7317</v>
      </c>
      <c r="R1446" s="23" t="s">
        <v>718</v>
      </c>
      <c r="S1446" s="22" t="s">
        <v>7318</v>
      </c>
      <c r="T1446" s="16" t="s">
        <v>7319</v>
      </c>
      <c r="U1446" s="23" t="s">
        <v>218</v>
      </c>
      <c r="V1446" s="23"/>
      <c r="W1446" s="23"/>
      <c r="X1446" s="23"/>
      <c r="Y1446" s="23"/>
      <c r="Z1446" s="23"/>
      <c r="AA1446" s="23"/>
      <c r="AB1446" s="22"/>
      <c r="AC1446" s="22"/>
      <c r="AD1446" s="25"/>
      <c r="AE1446" s="25"/>
      <c r="AF1446" s="25"/>
      <c r="AG1446" s="25"/>
      <c r="AH1446" s="25"/>
      <c r="AI1446" s="25"/>
      <c r="AJ1446" s="25"/>
      <c r="AK1446" s="25"/>
      <c r="AL1446" s="25"/>
      <c r="AM1446" s="25"/>
      <c r="AN1446" s="25"/>
      <c r="AO1446" s="25"/>
    </row>
    <row r="1447" ht="14.25" hidden="1" customHeight="1">
      <c r="A1447" s="26">
        <v>3924.0</v>
      </c>
      <c r="B1447" s="11">
        <v>3.0</v>
      </c>
      <c r="C1447" s="12" t="str">
        <f t="shared" si="1"/>
        <v>3924-03</v>
      </c>
      <c r="D1447" s="13">
        <v>43770.0</v>
      </c>
      <c r="E1447" s="14" t="s">
        <v>7320</v>
      </c>
      <c r="F1447" s="15" t="s">
        <v>25</v>
      </c>
      <c r="G1447" s="16" t="s">
        <v>7321</v>
      </c>
      <c r="H1447" s="17">
        <v>4500000.0</v>
      </c>
      <c r="I1447" s="18" t="s">
        <v>97</v>
      </c>
      <c r="J1447" s="19"/>
      <c r="K1447" s="14" t="s">
        <v>7322</v>
      </c>
      <c r="L1447" s="20">
        <f t="shared" si="60"/>
        <v>42705</v>
      </c>
      <c r="M1447" s="20">
        <f t="shared" si="61"/>
        <v>43982</v>
      </c>
      <c r="N1447" s="13" t="s">
        <v>29</v>
      </c>
      <c r="O1447" s="13" t="s">
        <v>99</v>
      </c>
      <c r="P1447" s="14" t="s">
        <v>2456</v>
      </c>
      <c r="Q1447" s="22" t="s">
        <v>7323</v>
      </c>
      <c r="R1447" s="22" t="s">
        <v>101</v>
      </c>
      <c r="S1447" s="22" t="s">
        <v>1460</v>
      </c>
      <c r="T1447" s="16" t="s">
        <v>7324</v>
      </c>
      <c r="U1447" s="23" t="s">
        <v>345</v>
      </c>
      <c r="V1447" s="23"/>
      <c r="W1447" s="23"/>
      <c r="X1447" s="25"/>
      <c r="Y1447" s="22"/>
      <c r="Z1447" s="22"/>
      <c r="AA1447" s="22"/>
      <c r="AB1447" s="25"/>
      <c r="AC1447" s="22"/>
      <c r="AD1447" s="25"/>
      <c r="AE1447" s="25"/>
      <c r="AF1447" s="25"/>
      <c r="AG1447" s="25"/>
      <c r="AH1447" s="25"/>
      <c r="AI1447" s="25"/>
      <c r="AJ1447" s="25"/>
      <c r="AK1447" s="25"/>
      <c r="AL1447" s="25"/>
      <c r="AM1447" s="25"/>
      <c r="AN1447" s="25"/>
      <c r="AO1447" s="25"/>
    </row>
    <row r="1448" ht="1.5" hidden="1" customHeight="1">
      <c r="A1448" s="37">
        <v>3925.0</v>
      </c>
      <c r="B1448" s="26">
        <v>3.0</v>
      </c>
      <c r="C1448" s="12" t="str">
        <f t="shared" si="1"/>
        <v>3925-03</v>
      </c>
      <c r="D1448" s="29">
        <v>44390.0</v>
      </c>
      <c r="E1448" s="14" t="s">
        <v>7325</v>
      </c>
      <c r="F1448" s="15" t="s">
        <v>25</v>
      </c>
      <c r="G1448" s="16" t="s">
        <v>7326</v>
      </c>
      <c r="H1448" s="17">
        <v>600216.65</v>
      </c>
      <c r="I1448" s="18" t="s">
        <v>97</v>
      </c>
      <c r="J1448" s="19"/>
      <c r="K1448" s="15" t="s">
        <v>7327</v>
      </c>
      <c r="L1448" s="20">
        <f t="shared" si="60"/>
        <v>43344</v>
      </c>
      <c r="M1448" s="20">
        <f t="shared" si="61"/>
        <v>44408</v>
      </c>
      <c r="N1448" s="29" t="s">
        <v>186</v>
      </c>
      <c r="O1448" s="13" t="s">
        <v>187</v>
      </c>
      <c r="P1448" s="14" t="s">
        <v>6630</v>
      </c>
      <c r="Q1448" s="22" t="s">
        <v>7328</v>
      </c>
      <c r="R1448" s="23" t="s">
        <v>718</v>
      </c>
      <c r="S1448" s="22" t="s">
        <v>7329</v>
      </c>
      <c r="T1448" s="16" t="s">
        <v>7330</v>
      </c>
      <c r="U1448" s="23" t="s">
        <v>218</v>
      </c>
      <c r="V1448" s="23"/>
      <c r="W1448" s="23"/>
      <c r="X1448" s="27"/>
      <c r="Y1448" s="25"/>
      <c r="Z1448" s="25"/>
      <c r="AA1448" s="25"/>
      <c r="AB1448" s="22"/>
      <c r="AC1448" s="22"/>
      <c r="AD1448" s="22"/>
      <c r="AE1448" s="22"/>
      <c r="AF1448" s="22"/>
      <c r="AG1448" s="22"/>
      <c r="AH1448" s="22"/>
      <c r="AI1448" s="22"/>
      <c r="AJ1448" s="22"/>
      <c r="AK1448" s="22"/>
      <c r="AL1448" s="22"/>
      <c r="AM1448" s="22"/>
      <c r="AN1448" s="22"/>
      <c r="AO1448" s="22"/>
    </row>
    <row r="1449" ht="16.5" hidden="1" customHeight="1">
      <c r="A1449" s="26">
        <v>3926.0</v>
      </c>
      <c r="B1449" s="26"/>
      <c r="C1449" s="12" t="str">
        <f t="shared" si="1"/>
        <v>3926</v>
      </c>
      <c r="D1449" s="29">
        <v>43350.0</v>
      </c>
      <c r="E1449" s="119" t="s">
        <v>3577</v>
      </c>
      <c r="F1449" s="15" t="s">
        <v>38</v>
      </c>
      <c r="G1449" s="16" t="s">
        <v>7331</v>
      </c>
      <c r="H1449" s="17">
        <v>22534.0</v>
      </c>
      <c r="I1449" s="18" t="s">
        <v>27</v>
      </c>
      <c r="J1449" s="19"/>
      <c r="K1449" s="14" t="s">
        <v>7332</v>
      </c>
      <c r="L1449" s="20">
        <f t="shared" si="60"/>
        <v>43299</v>
      </c>
      <c r="M1449" s="20">
        <f t="shared" si="61"/>
        <v>43663</v>
      </c>
      <c r="N1449" s="29" t="s">
        <v>29</v>
      </c>
      <c r="O1449" s="18" t="s">
        <v>2600</v>
      </c>
      <c r="P1449" s="14" t="s">
        <v>7333</v>
      </c>
      <c r="Q1449" s="22" t="s">
        <v>7334</v>
      </c>
      <c r="R1449" s="22" t="s">
        <v>3550</v>
      </c>
      <c r="S1449" s="22" t="s">
        <v>7335</v>
      </c>
      <c r="T1449" s="16" t="s">
        <v>7336</v>
      </c>
      <c r="U1449" s="23" t="s">
        <v>91</v>
      </c>
      <c r="V1449" s="23"/>
      <c r="W1449" s="23"/>
      <c r="X1449" s="25"/>
      <c r="Y1449" s="27"/>
      <c r="Z1449" s="27"/>
      <c r="AA1449" s="27"/>
      <c r="AB1449" s="22"/>
      <c r="AC1449" s="22"/>
      <c r="AD1449" s="22"/>
      <c r="AE1449" s="22"/>
      <c r="AF1449" s="22"/>
      <c r="AG1449" s="22"/>
      <c r="AH1449" s="22"/>
      <c r="AI1449" s="22"/>
      <c r="AJ1449" s="22"/>
      <c r="AK1449" s="22"/>
      <c r="AL1449" s="22"/>
      <c r="AM1449" s="22"/>
      <c r="AN1449" s="22"/>
      <c r="AO1449" s="22"/>
    </row>
    <row r="1450" ht="14.25" hidden="1" customHeight="1">
      <c r="A1450" s="26">
        <v>3927.0</v>
      </c>
      <c r="B1450" s="26"/>
      <c r="C1450" s="12" t="str">
        <f t="shared" si="1"/>
        <v>3927</v>
      </c>
      <c r="D1450" s="29">
        <v>43350.0</v>
      </c>
      <c r="E1450" s="14"/>
      <c r="F1450" s="15" t="s">
        <v>25</v>
      </c>
      <c r="G1450" s="16" t="s">
        <v>7337</v>
      </c>
      <c r="H1450" s="17">
        <v>800000.0</v>
      </c>
      <c r="I1450" s="18" t="s">
        <v>27</v>
      </c>
      <c r="J1450" s="19"/>
      <c r="K1450" s="14" t="s">
        <v>7338</v>
      </c>
      <c r="L1450" s="20">
        <f t="shared" si="60"/>
        <v>43191</v>
      </c>
      <c r="M1450" s="20">
        <f t="shared" si="61"/>
        <v>43646</v>
      </c>
      <c r="N1450" s="29" t="s">
        <v>117</v>
      </c>
      <c r="O1450" s="58" t="s">
        <v>961</v>
      </c>
      <c r="P1450" s="22" t="s">
        <v>7339</v>
      </c>
      <c r="Q1450" s="22" t="s">
        <v>7340</v>
      </c>
      <c r="R1450" s="22" t="s">
        <v>6324</v>
      </c>
      <c r="S1450" s="22" t="s">
        <v>7339</v>
      </c>
      <c r="T1450" s="16" t="s">
        <v>7341</v>
      </c>
      <c r="U1450" s="23" t="s">
        <v>74</v>
      </c>
      <c r="V1450" s="23"/>
      <c r="W1450" s="23"/>
      <c r="X1450" s="25"/>
      <c r="Y1450" s="25"/>
      <c r="Z1450" s="25"/>
      <c r="AA1450" s="25"/>
      <c r="AB1450" s="25"/>
      <c r="AC1450" s="22"/>
      <c r="AD1450" s="25"/>
      <c r="AE1450" s="25"/>
      <c r="AF1450" s="25"/>
      <c r="AG1450" s="25"/>
      <c r="AH1450" s="25"/>
      <c r="AI1450" s="25"/>
      <c r="AJ1450" s="25"/>
      <c r="AK1450" s="25"/>
      <c r="AL1450" s="25"/>
      <c r="AM1450" s="25"/>
      <c r="AN1450" s="25"/>
      <c r="AO1450" s="25"/>
    </row>
    <row r="1451" ht="13.5" hidden="1" customHeight="1">
      <c r="A1451" s="26">
        <v>3928.0</v>
      </c>
      <c r="B1451" s="26">
        <v>1.0</v>
      </c>
      <c r="C1451" s="12" t="str">
        <f t="shared" si="1"/>
        <v>3928-01</v>
      </c>
      <c r="D1451" s="29">
        <v>43649.0</v>
      </c>
      <c r="E1451" s="14"/>
      <c r="F1451" s="15" t="s">
        <v>25</v>
      </c>
      <c r="G1451" s="16" t="s">
        <v>7342</v>
      </c>
      <c r="H1451" s="17">
        <v>7249999.0</v>
      </c>
      <c r="I1451" s="18" t="s">
        <v>660</v>
      </c>
      <c r="J1451" s="19"/>
      <c r="K1451" s="14" t="s">
        <v>7343</v>
      </c>
      <c r="L1451" s="20">
        <f t="shared" si="60"/>
        <v>43191</v>
      </c>
      <c r="M1451" s="20">
        <f t="shared" si="61"/>
        <v>44012</v>
      </c>
      <c r="N1451" s="29" t="s">
        <v>117</v>
      </c>
      <c r="O1451" s="58" t="s">
        <v>961</v>
      </c>
      <c r="P1451" s="22" t="s">
        <v>7339</v>
      </c>
      <c r="Q1451" s="22" t="s">
        <v>7344</v>
      </c>
      <c r="R1451" s="22" t="s">
        <v>4415</v>
      </c>
      <c r="S1451" s="22" t="s">
        <v>7339</v>
      </c>
      <c r="T1451" s="22" t="s">
        <v>7339</v>
      </c>
      <c r="U1451" s="23" t="s">
        <v>74</v>
      </c>
      <c r="V1451" s="23"/>
      <c r="W1451" s="23"/>
      <c r="X1451" s="27"/>
      <c r="Y1451" s="25"/>
      <c r="Z1451" s="25"/>
      <c r="AA1451" s="25"/>
      <c r="AB1451" s="25"/>
      <c r="AC1451" s="22"/>
      <c r="AD1451" s="22"/>
      <c r="AE1451" s="22"/>
      <c r="AF1451" s="22"/>
      <c r="AG1451" s="22"/>
      <c r="AH1451" s="22"/>
      <c r="AI1451" s="22"/>
      <c r="AJ1451" s="22"/>
      <c r="AK1451" s="22"/>
      <c r="AL1451" s="22"/>
      <c r="AM1451" s="22"/>
      <c r="AN1451" s="22"/>
      <c r="AO1451" s="22"/>
    </row>
    <row r="1452" ht="13.5" customHeight="1">
      <c r="A1452" s="37">
        <v>3929.0</v>
      </c>
      <c r="B1452" s="26">
        <v>2.0</v>
      </c>
      <c r="C1452" s="12" t="str">
        <f t="shared" si="1"/>
        <v>3929-02</v>
      </c>
      <c r="D1452" s="29">
        <v>44400.0</v>
      </c>
      <c r="E1452" s="14" t="s">
        <v>7345</v>
      </c>
      <c r="F1452" s="15" t="s">
        <v>25</v>
      </c>
      <c r="G1452" s="16" t="s">
        <v>7346</v>
      </c>
      <c r="H1452" s="17">
        <v>6421923.0</v>
      </c>
      <c r="I1452" s="18" t="s">
        <v>97</v>
      </c>
      <c r="J1452" s="19">
        <v>641370.0</v>
      </c>
      <c r="K1452" s="15" t="s">
        <v>7347</v>
      </c>
      <c r="L1452" s="20">
        <f t="shared" si="60"/>
        <v>43342</v>
      </c>
      <c r="M1452" s="20">
        <f t="shared" si="61"/>
        <v>44561</v>
      </c>
      <c r="N1452" s="29" t="s">
        <v>186</v>
      </c>
      <c r="O1452" s="13" t="s">
        <v>187</v>
      </c>
      <c r="P1452" s="14" t="s">
        <v>6630</v>
      </c>
      <c r="Q1452" s="22" t="s">
        <v>7348</v>
      </c>
      <c r="R1452" s="23" t="s">
        <v>1096</v>
      </c>
      <c r="S1452" s="22" t="s">
        <v>7348</v>
      </c>
      <c r="T1452" s="16" t="s">
        <v>7349</v>
      </c>
      <c r="U1452" s="23" t="s">
        <v>683</v>
      </c>
      <c r="V1452" s="23"/>
      <c r="W1452" s="23"/>
      <c r="X1452" s="22"/>
      <c r="Y1452" s="27"/>
      <c r="Z1452" s="27"/>
      <c r="AA1452" s="27"/>
      <c r="AB1452" s="22"/>
      <c r="AC1452" s="22"/>
      <c r="AD1452" s="25"/>
      <c r="AE1452" s="25"/>
      <c r="AF1452" s="25"/>
      <c r="AG1452" s="25"/>
      <c r="AH1452" s="25"/>
      <c r="AI1452" s="25"/>
      <c r="AJ1452" s="25"/>
      <c r="AK1452" s="25"/>
      <c r="AL1452" s="25"/>
      <c r="AM1452" s="25"/>
      <c r="AN1452" s="25"/>
      <c r="AO1452" s="25"/>
    </row>
    <row r="1453" ht="16.5" hidden="1" customHeight="1">
      <c r="A1453" s="26">
        <v>3930.0</v>
      </c>
      <c r="B1453" s="26"/>
      <c r="C1453" s="12" t="str">
        <f t="shared" si="1"/>
        <v>3930</v>
      </c>
      <c r="D1453" s="29">
        <v>43356.0</v>
      </c>
      <c r="E1453" s="14"/>
      <c r="F1453" s="80" t="s">
        <v>25</v>
      </c>
      <c r="G1453" s="16" t="s">
        <v>7337</v>
      </c>
      <c r="H1453" s="17">
        <v>100000.0</v>
      </c>
      <c r="I1453" s="18" t="s">
        <v>27</v>
      </c>
      <c r="J1453" s="19"/>
      <c r="K1453" s="16" t="s">
        <v>7338</v>
      </c>
      <c r="L1453" s="20">
        <f t="shared" si="60"/>
        <v>43191</v>
      </c>
      <c r="M1453" s="20">
        <f t="shared" si="61"/>
        <v>43646</v>
      </c>
      <c r="N1453" s="29" t="s">
        <v>117</v>
      </c>
      <c r="O1453" s="58" t="s">
        <v>961</v>
      </c>
      <c r="P1453" s="22" t="s">
        <v>7339</v>
      </c>
      <c r="Q1453" s="22" t="s">
        <v>7350</v>
      </c>
      <c r="R1453" s="22" t="s">
        <v>4415</v>
      </c>
      <c r="S1453" s="22" t="s">
        <v>7339</v>
      </c>
      <c r="T1453" s="16" t="s">
        <v>7351</v>
      </c>
      <c r="U1453" s="23" t="s">
        <v>74</v>
      </c>
      <c r="V1453" s="23"/>
      <c r="W1453" s="23"/>
      <c r="X1453" s="22"/>
      <c r="Y1453" s="22"/>
      <c r="Z1453" s="22"/>
      <c r="AA1453" s="22"/>
      <c r="AB1453" s="25"/>
      <c r="AC1453" s="22"/>
      <c r="AD1453" s="25"/>
      <c r="AE1453" s="25"/>
      <c r="AF1453" s="25"/>
      <c r="AG1453" s="25"/>
      <c r="AH1453" s="25"/>
      <c r="AI1453" s="25"/>
      <c r="AJ1453" s="25"/>
      <c r="AK1453" s="25"/>
      <c r="AL1453" s="25"/>
      <c r="AM1453" s="25"/>
      <c r="AN1453" s="25"/>
      <c r="AO1453" s="25"/>
    </row>
    <row r="1454" ht="14.25" customHeight="1">
      <c r="A1454" s="26">
        <v>3931.0</v>
      </c>
      <c r="B1454" s="26"/>
      <c r="C1454" s="12" t="str">
        <f t="shared" si="1"/>
        <v>3931</v>
      </c>
      <c r="D1454" s="29">
        <v>43475.0</v>
      </c>
      <c r="E1454" s="119" t="s">
        <v>7352</v>
      </c>
      <c r="F1454" s="15" t="s">
        <v>25</v>
      </c>
      <c r="G1454" s="16" t="s">
        <v>7353</v>
      </c>
      <c r="H1454" s="17">
        <v>6000000.0</v>
      </c>
      <c r="I1454" s="18" t="s">
        <v>97</v>
      </c>
      <c r="J1454" s="19"/>
      <c r="K1454" s="14" t="s">
        <v>7354</v>
      </c>
      <c r="L1454" s="20">
        <f t="shared" si="60"/>
        <v>43287</v>
      </c>
      <c r="M1454" s="20">
        <f t="shared" si="61"/>
        <v>44561</v>
      </c>
      <c r="N1454" s="29" t="s">
        <v>29</v>
      </c>
      <c r="O1454" s="18" t="s">
        <v>7355</v>
      </c>
      <c r="P1454" s="14" t="s">
        <v>7356</v>
      </c>
      <c r="Q1454" s="16" t="s">
        <v>43</v>
      </c>
      <c r="R1454" s="16" t="s">
        <v>43</v>
      </c>
      <c r="S1454" s="22" t="s">
        <v>7357</v>
      </c>
      <c r="T1454" s="16" t="s">
        <v>7358</v>
      </c>
      <c r="U1454" s="23" t="s">
        <v>46</v>
      </c>
      <c r="V1454" s="23"/>
      <c r="W1454" s="23"/>
      <c r="X1454" s="25"/>
      <c r="Y1454" s="22"/>
      <c r="Z1454" s="22"/>
      <c r="AA1454" s="22"/>
      <c r="AB1454" s="22"/>
      <c r="AC1454" s="22"/>
      <c r="AD1454" s="25"/>
      <c r="AE1454" s="25"/>
      <c r="AF1454" s="25"/>
      <c r="AG1454" s="25"/>
      <c r="AH1454" s="25"/>
      <c r="AI1454" s="25"/>
      <c r="AJ1454" s="25"/>
      <c r="AK1454" s="25"/>
      <c r="AL1454" s="25"/>
      <c r="AM1454" s="25"/>
      <c r="AN1454" s="25"/>
      <c r="AO1454" s="25"/>
    </row>
    <row r="1455" ht="14.25" hidden="1" customHeight="1">
      <c r="A1455" s="37">
        <v>3932.0</v>
      </c>
      <c r="B1455" s="26"/>
      <c r="C1455" s="12" t="str">
        <f t="shared" si="1"/>
        <v>3932</v>
      </c>
      <c r="D1455" s="29">
        <v>43360.0</v>
      </c>
      <c r="E1455" s="14" t="s">
        <v>7359</v>
      </c>
      <c r="F1455" s="15" t="s">
        <v>25</v>
      </c>
      <c r="G1455" s="16" t="s">
        <v>7360</v>
      </c>
      <c r="H1455" s="17">
        <v>1058772.0</v>
      </c>
      <c r="I1455" s="18" t="s">
        <v>97</v>
      </c>
      <c r="J1455" s="19">
        <v>20044.0</v>
      </c>
      <c r="K1455" s="15" t="s">
        <v>7361</v>
      </c>
      <c r="L1455" s="20">
        <f t="shared" si="60"/>
        <v>43087</v>
      </c>
      <c r="M1455" s="20">
        <f t="shared" si="61"/>
        <v>44364</v>
      </c>
      <c r="N1455" s="29" t="s">
        <v>186</v>
      </c>
      <c r="O1455" s="13" t="s">
        <v>187</v>
      </c>
      <c r="P1455" s="14"/>
      <c r="Q1455" s="22" t="s">
        <v>7362</v>
      </c>
      <c r="R1455" s="23" t="s">
        <v>43</v>
      </c>
      <c r="S1455" s="22" t="s">
        <v>7363</v>
      </c>
      <c r="T1455" s="16" t="s">
        <v>7364</v>
      </c>
      <c r="U1455" s="23" t="s">
        <v>46</v>
      </c>
      <c r="V1455" s="23"/>
      <c r="W1455" s="23"/>
      <c r="X1455" s="25"/>
      <c r="Y1455" s="25"/>
      <c r="Z1455" s="25"/>
      <c r="AA1455" s="25"/>
      <c r="AB1455" s="22"/>
      <c r="AC1455" s="22"/>
      <c r="AD1455" s="25"/>
      <c r="AE1455" s="25"/>
      <c r="AF1455" s="25"/>
      <c r="AG1455" s="25"/>
      <c r="AH1455" s="25"/>
      <c r="AI1455" s="25"/>
      <c r="AJ1455" s="25"/>
      <c r="AK1455" s="25"/>
      <c r="AL1455" s="25"/>
      <c r="AM1455" s="25"/>
      <c r="AN1455" s="25"/>
      <c r="AO1455" s="25"/>
    </row>
    <row r="1456" ht="14.25" hidden="1" customHeight="1">
      <c r="A1456" s="37">
        <v>3933.0</v>
      </c>
      <c r="B1456" s="26"/>
      <c r="C1456" s="12" t="str">
        <f t="shared" si="1"/>
        <v>3933</v>
      </c>
      <c r="D1456" s="29">
        <v>43360.0</v>
      </c>
      <c r="E1456" s="14" t="s">
        <v>7365</v>
      </c>
      <c r="F1456" s="15" t="s">
        <v>25</v>
      </c>
      <c r="G1456" s="16" t="s">
        <v>7366</v>
      </c>
      <c r="H1456" s="17">
        <v>351738.3</v>
      </c>
      <c r="I1456" s="18" t="s">
        <v>97</v>
      </c>
      <c r="J1456" s="19">
        <v>32593.0</v>
      </c>
      <c r="K1456" s="15" t="s">
        <v>7367</v>
      </c>
      <c r="L1456" s="20">
        <f t="shared" si="60"/>
        <v>43023</v>
      </c>
      <c r="M1456" s="20">
        <f t="shared" si="61"/>
        <v>44118</v>
      </c>
      <c r="N1456" s="29" t="s">
        <v>186</v>
      </c>
      <c r="O1456" s="13" t="s">
        <v>187</v>
      </c>
      <c r="P1456" s="14"/>
      <c r="Q1456" s="22" t="s">
        <v>7368</v>
      </c>
      <c r="R1456" s="23" t="s">
        <v>43</v>
      </c>
      <c r="S1456" s="22" t="s">
        <v>7369</v>
      </c>
      <c r="T1456" s="16" t="s">
        <v>7370</v>
      </c>
      <c r="U1456" s="23" t="s">
        <v>46</v>
      </c>
      <c r="V1456" s="23"/>
      <c r="W1456" s="23"/>
      <c r="X1456" s="25"/>
      <c r="Y1456" s="25"/>
      <c r="Z1456" s="25"/>
      <c r="AA1456" s="25"/>
      <c r="AB1456" s="22"/>
      <c r="AC1456" s="22"/>
      <c r="AD1456" s="27"/>
      <c r="AE1456" s="27"/>
      <c r="AF1456" s="27"/>
      <c r="AG1456" s="27"/>
      <c r="AH1456" s="27"/>
      <c r="AI1456" s="27"/>
      <c r="AJ1456" s="27"/>
      <c r="AK1456" s="27"/>
      <c r="AL1456" s="27"/>
      <c r="AM1456" s="27"/>
      <c r="AN1456" s="27"/>
      <c r="AO1456" s="27"/>
    </row>
    <row r="1457" ht="13.5" hidden="1" customHeight="1">
      <c r="A1457" s="26">
        <v>3934.0</v>
      </c>
      <c r="B1457" s="26"/>
      <c r="C1457" s="12" t="str">
        <f t="shared" si="1"/>
        <v>3934</v>
      </c>
      <c r="D1457" s="29">
        <v>43361.0</v>
      </c>
      <c r="E1457" s="119" t="s">
        <v>7371</v>
      </c>
      <c r="F1457" s="15" t="s">
        <v>25</v>
      </c>
      <c r="G1457" s="16" t="s">
        <v>7372</v>
      </c>
      <c r="H1457" s="17">
        <v>2000000.0</v>
      </c>
      <c r="I1457" s="18" t="s">
        <v>27</v>
      </c>
      <c r="J1457" s="19"/>
      <c r="K1457" s="14" t="s">
        <v>7373</v>
      </c>
      <c r="L1457" s="20">
        <f t="shared" si="60"/>
        <v>43282</v>
      </c>
      <c r="M1457" s="20">
        <f t="shared" si="61"/>
        <v>43830</v>
      </c>
      <c r="N1457" s="29" t="s">
        <v>29</v>
      </c>
      <c r="O1457" s="13" t="s">
        <v>30</v>
      </c>
      <c r="P1457" s="14" t="s">
        <v>3870</v>
      </c>
      <c r="Q1457" s="22" t="s">
        <v>7374</v>
      </c>
      <c r="R1457" s="22" t="s">
        <v>6324</v>
      </c>
      <c r="S1457" s="22" t="s">
        <v>3872</v>
      </c>
      <c r="T1457" s="16" t="s">
        <v>7375</v>
      </c>
      <c r="U1457" s="23" t="s">
        <v>74</v>
      </c>
      <c r="V1457" s="23"/>
      <c r="W1457" s="23"/>
      <c r="X1457" s="25"/>
      <c r="Y1457" s="25"/>
      <c r="Z1457" s="25"/>
      <c r="AA1457" s="25"/>
      <c r="AB1457" s="22"/>
      <c r="AC1457" s="22"/>
      <c r="AD1457" s="25"/>
      <c r="AE1457" s="25"/>
      <c r="AF1457" s="25"/>
      <c r="AG1457" s="25"/>
      <c r="AH1457" s="25"/>
      <c r="AI1457" s="25"/>
      <c r="AJ1457" s="25"/>
      <c r="AK1457" s="25"/>
      <c r="AL1457" s="25"/>
      <c r="AM1457" s="25"/>
      <c r="AN1457" s="25"/>
      <c r="AO1457" s="25"/>
    </row>
    <row r="1458" ht="16.5" hidden="1" customHeight="1">
      <c r="A1458" s="37">
        <v>3935.0</v>
      </c>
      <c r="B1458" s="26"/>
      <c r="C1458" s="12" t="str">
        <f t="shared" si="1"/>
        <v>3935</v>
      </c>
      <c r="D1458" s="29">
        <v>43363.0</v>
      </c>
      <c r="E1458" s="14" t="s">
        <v>7376</v>
      </c>
      <c r="F1458" s="15" t="s">
        <v>25</v>
      </c>
      <c r="G1458" s="16" t="s">
        <v>7377</v>
      </c>
      <c r="H1458" s="17">
        <v>836046.85</v>
      </c>
      <c r="I1458" s="18" t="s">
        <v>97</v>
      </c>
      <c r="J1458" s="19">
        <v>83604.73</v>
      </c>
      <c r="K1458" s="15" t="s">
        <v>7378</v>
      </c>
      <c r="L1458" s="20">
        <f t="shared" si="60"/>
        <v>43229</v>
      </c>
      <c r="M1458" s="20">
        <f t="shared" si="61"/>
        <v>44143</v>
      </c>
      <c r="N1458" s="29" t="s">
        <v>186</v>
      </c>
      <c r="O1458" s="13" t="s">
        <v>187</v>
      </c>
      <c r="P1458" s="14" t="s">
        <v>6630</v>
      </c>
      <c r="Q1458" s="22" t="s">
        <v>7379</v>
      </c>
      <c r="R1458" s="23" t="s">
        <v>718</v>
      </c>
      <c r="S1458" s="22" t="s">
        <v>7380</v>
      </c>
      <c r="T1458" s="16" t="s">
        <v>7381</v>
      </c>
      <c r="U1458" s="23" t="s">
        <v>177</v>
      </c>
      <c r="V1458" s="23"/>
      <c r="W1458" s="23"/>
      <c r="X1458" s="25"/>
      <c r="Y1458" s="25"/>
      <c r="Z1458" s="25"/>
      <c r="AA1458" s="25"/>
      <c r="AB1458" s="22"/>
      <c r="AC1458" s="22"/>
      <c r="AD1458" s="25"/>
      <c r="AE1458" s="25"/>
      <c r="AF1458" s="25"/>
      <c r="AG1458" s="25"/>
      <c r="AH1458" s="25"/>
      <c r="AI1458" s="25"/>
      <c r="AJ1458" s="25"/>
      <c r="AK1458" s="25"/>
      <c r="AL1458" s="25"/>
      <c r="AM1458" s="25"/>
      <c r="AN1458" s="25"/>
      <c r="AO1458" s="25"/>
    </row>
    <row r="1459" ht="14.25" hidden="1" customHeight="1">
      <c r="A1459" s="37">
        <v>3936.0</v>
      </c>
      <c r="B1459" s="26"/>
      <c r="C1459" s="12" t="str">
        <f t="shared" si="1"/>
        <v>3936</v>
      </c>
      <c r="D1459" s="29">
        <v>43367.0</v>
      </c>
      <c r="E1459" s="14" t="s">
        <v>7382</v>
      </c>
      <c r="F1459" s="15" t="s">
        <v>38</v>
      </c>
      <c r="G1459" s="16" t="s">
        <v>7383</v>
      </c>
      <c r="H1459" s="17">
        <v>39872.0</v>
      </c>
      <c r="I1459" s="18" t="s">
        <v>97</v>
      </c>
      <c r="J1459" s="19">
        <v>9968.0</v>
      </c>
      <c r="K1459" s="15" t="s">
        <v>7384</v>
      </c>
      <c r="L1459" s="20">
        <f t="shared" si="60"/>
        <v>43344</v>
      </c>
      <c r="M1459" s="20">
        <f t="shared" si="61"/>
        <v>44439</v>
      </c>
      <c r="N1459" s="29" t="s">
        <v>186</v>
      </c>
      <c r="O1459" s="13" t="s">
        <v>187</v>
      </c>
      <c r="P1459" s="14"/>
      <c r="Q1459" s="22" t="s">
        <v>7385</v>
      </c>
      <c r="R1459" s="23" t="s">
        <v>43</v>
      </c>
      <c r="S1459" s="22" t="s">
        <v>7385</v>
      </c>
      <c r="T1459" s="16" t="s">
        <v>7386</v>
      </c>
      <c r="U1459" s="23" t="s">
        <v>46</v>
      </c>
      <c r="V1459" s="23"/>
      <c r="W1459" s="23"/>
      <c r="X1459" s="25"/>
      <c r="Y1459" s="25"/>
      <c r="Z1459" s="25"/>
      <c r="AA1459" s="25"/>
      <c r="AB1459" s="22"/>
      <c r="AC1459" s="22"/>
      <c r="AD1459" s="22"/>
      <c r="AE1459" s="22"/>
      <c r="AF1459" s="22"/>
      <c r="AG1459" s="22"/>
      <c r="AH1459" s="22"/>
      <c r="AI1459" s="22"/>
      <c r="AJ1459" s="22"/>
      <c r="AK1459" s="22"/>
      <c r="AL1459" s="22"/>
      <c r="AM1459" s="22"/>
      <c r="AN1459" s="22"/>
      <c r="AO1459" s="22"/>
    </row>
    <row r="1460" ht="14.25" hidden="1" customHeight="1">
      <c r="A1460" s="37">
        <v>3937.0</v>
      </c>
      <c r="B1460" s="26">
        <v>2.0</v>
      </c>
      <c r="C1460" s="12" t="str">
        <f t="shared" si="1"/>
        <v>3937-02</v>
      </c>
      <c r="D1460" s="29">
        <v>44354.0</v>
      </c>
      <c r="E1460" s="14"/>
      <c r="F1460" s="15" t="s">
        <v>25</v>
      </c>
      <c r="G1460" s="16" t="s">
        <v>7387</v>
      </c>
      <c r="H1460" s="17">
        <v>507786.5</v>
      </c>
      <c r="I1460" s="18" t="s">
        <v>97</v>
      </c>
      <c r="J1460" s="19"/>
      <c r="K1460" s="15" t="s">
        <v>7388</v>
      </c>
      <c r="L1460" s="20">
        <f t="shared" si="60"/>
        <v>43301</v>
      </c>
      <c r="M1460" s="20">
        <f t="shared" si="61"/>
        <v>44397</v>
      </c>
      <c r="N1460" s="29" t="s">
        <v>186</v>
      </c>
      <c r="O1460" s="13" t="s">
        <v>187</v>
      </c>
      <c r="P1460" s="14"/>
      <c r="Q1460" s="22" t="s">
        <v>7389</v>
      </c>
      <c r="R1460" s="23" t="s">
        <v>7390</v>
      </c>
      <c r="S1460" s="22" t="s">
        <v>1768</v>
      </c>
      <c r="T1460" s="16" t="s">
        <v>7391</v>
      </c>
      <c r="U1460" s="23" t="s">
        <v>46</v>
      </c>
      <c r="V1460" s="23"/>
      <c r="W1460" s="23"/>
      <c r="X1460" s="25"/>
      <c r="Y1460" s="25"/>
      <c r="Z1460" s="25"/>
      <c r="AA1460" s="25"/>
      <c r="AB1460" s="25"/>
      <c r="AC1460" s="25"/>
      <c r="AD1460" s="22"/>
      <c r="AE1460" s="22"/>
      <c r="AF1460" s="22"/>
      <c r="AG1460" s="22"/>
      <c r="AH1460" s="22"/>
      <c r="AI1460" s="22"/>
      <c r="AJ1460" s="22"/>
      <c r="AK1460" s="22"/>
      <c r="AL1460" s="22"/>
      <c r="AM1460" s="22"/>
      <c r="AN1460" s="22"/>
      <c r="AO1460" s="22"/>
    </row>
    <row r="1461" ht="14.25" hidden="1" customHeight="1">
      <c r="A1461" s="26">
        <v>3938.0</v>
      </c>
      <c r="B1461" s="26">
        <v>1.0</v>
      </c>
      <c r="C1461" s="12" t="str">
        <f t="shared" si="1"/>
        <v>3938-01</v>
      </c>
      <c r="D1461" s="29">
        <v>43461.0</v>
      </c>
      <c r="E1461" s="14"/>
      <c r="F1461" s="15" t="s">
        <v>25</v>
      </c>
      <c r="G1461" s="16" t="s">
        <v>7392</v>
      </c>
      <c r="H1461" s="17">
        <v>800000.0</v>
      </c>
      <c r="I1461" s="18" t="s">
        <v>97</v>
      </c>
      <c r="J1461" s="19"/>
      <c r="K1461" s="14" t="s">
        <v>7393</v>
      </c>
      <c r="L1461" s="20">
        <f t="shared" si="60"/>
        <v>43357</v>
      </c>
      <c r="M1461" s="20">
        <f t="shared" si="61"/>
        <v>43722</v>
      </c>
      <c r="N1461" s="29" t="s">
        <v>117</v>
      </c>
      <c r="O1461" s="58" t="s">
        <v>961</v>
      </c>
      <c r="P1461" s="14" t="s">
        <v>5989</v>
      </c>
      <c r="Q1461" s="22" t="s">
        <v>4371</v>
      </c>
      <c r="R1461" s="22" t="s">
        <v>7394</v>
      </c>
      <c r="S1461" s="112" t="s">
        <v>5989</v>
      </c>
      <c r="T1461" s="16" t="s">
        <v>7395</v>
      </c>
      <c r="U1461" s="23" t="s">
        <v>177</v>
      </c>
      <c r="V1461" s="23"/>
      <c r="W1461" s="23"/>
      <c r="X1461" s="25"/>
      <c r="Y1461" s="25"/>
      <c r="Z1461" s="25"/>
      <c r="AA1461" s="25"/>
      <c r="AB1461" s="25"/>
      <c r="AC1461" s="22"/>
      <c r="AD1461" s="22"/>
      <c r="AE1461" s="22"/>
      <c r="AF1461" s="22"/>
      <c r="AG1461" s="22"/>
      <c r="AH1461" s="22"/>
      <c r="AI1461" s="22"/>
      <c r="AJ1461" s="22"/>
      <c r="AK1461" s="22"/>
      <c r="AL1461" s="22"/>
      <c r="AM1461" s="22"/>
      <c r="AN1461" s="22"/>
      <c r="AO1461" s="22"/>
    </row>
    <row r="1462" ht="16.5" hidden="1" customHeight="1">
      <c r="A1462" s="26">
        <v>3939.0</v>
      </c>
      <c r="B1462" s="26"/>
      <c r="C1462" s="12" t="str">
        <f t="shared" si="1"/>
        <v>3939</v>
      </c>
      <c r="D1462" s="29">
        <v>43371.0</v>
      </c>
      <c r="E1462" s="14"/>
      <c r="F1462" s="80" t="s">
        <v>38</v>
      </c>
      <c r="G1462" s="16" t="s">
        <v>7396</v>
      </c>
      <c r="H1462" s="17">
        <v>150000.0</v>
      </c>
      <c r="I1462" s="18" t="s">
        <v>97</v>
      </c>
      <c r="J1462" s="19"/>
      <c r="K1462" s="14" t="s">
        <v>7397</v>
      </c>
      <c r="L1462" s="20">
        <f t="shared" si="60"/>
        <v>43132</v>
      </c>
      <c r="M1462" s="20">
        <f t="shared" si="61"/>
        <v>43465</v>
      </c>
      <c r="N1462" s="29" t="s">
        <v>117</v>
      </c>
      <c r="O1462" s="13" t="s">
        <v>1928</v>
      </c>
      <c r="P1462" s="23" t="s">
        <v>1929</v>
      </c>
      <c r="Q1462" s="22" t="s">
        <v>7398</v>
      </c>
      <c r="R1462" s="22" t="s">
        <v>7139</v>
      </c>
      <c r="S1462" s="23" t="s">
        <v>1929</v>
      </c>
      <c r="T1462" s="16" t="s">
        <v>7399</v>
      </c>
      <c r="U1462" s="23" t="s">
        <v>218</v>
      </c>
      <c r="V1462" s="23"/>
      <c r="W1462" s="23"/>
      <c r="X1462" s="25"/>
      <c r="Y1462" s="25"/>
      <c r="Z1462" s="25"/>
      <c r="AA1462" s="25"/>
      <c r="AB1462" s="22"/>
      <c r="AC1462" s="22"/>
      <c r="AD1462" s="22"/>
      <c r="AE1462" s="22"/>
      <c r="AF1462" s="22"/>
      <c r="AG1462" s="22"/>
      <c r="AH1462" s="22"/>
      <c r="AI1462" s="22"/>
      <c r="AJ1462" s="22"/>
      <c r="AK1462" s="22"/>
      <c r="AL1462" s="22"/>
      <c r="AM1462" s="22"/>
      <c r="AN1462" s="22"/>
      <c r="AO1462" s="22"/>
    </row>
    <row r="1463" ht="16.5" hidden="1" customHeight="1">
      <c r="A1463" s="26">
        <v>3940.0</v>
      </c>
      <c r="B1463" s="26"/>
      <c r="C1463" s="12" t="str">
        <f t="shared" si="1"/>
        <v>3940</v>
      </c>
      <c r="D1463" s="29">
        <v>43375.0</v>
      </c>
      <c r="E1463" s="119" t="s">
        <v>7400</v>
      </c>
      <c r="F1463" s="15" t="s">
        <v>25</v>
      </c>
      <c r="G1463" s="16" t="s">
        <v>7401</v>
      </c>
      <c r="H1463" s="17">
        <v>5000000.0</v>
      </c>
      <c r="I1463" s="18" t="s">
        <v>27</v>
      </c>
      <c r="J1463" s="19"/>
      <c r="K1463" s="14" t="s">
        <v>7402</v>
      </c>
      <c r="L1463" s="20">
        <f t="shared" si="60"/>
        <v>43140</v>
      </c>
      <c r="M1463" s="20">
        <f t="shared" si="61"/>
        <v>43504</v>
      </c>
      <c r="N1463" s="29" t="s">
        <v>29</v>
      </c>
      <c r="O1463" s="13" t="s">
        <v>30</v>
      </c>
      <c r="P1463" s="14" t="s">
        <v>31</v>
      </c>
      <c r="Q1463" s="22" t="s">
        <v>6561</v>
      </c>
      <c r="R1463" s="22" t="s">
        <v>7403</v>
      </c>
      <c r="S1463" s="22" t="s">
        <v>7404</v>
      </c>
      <c r="T1463" s="16" t="s">
        <v>7405</v>
      </c>
      <c r="U1463" s="64" t="s">
        <v>83</v>
      </c>
      <c r="V1463" s="23"/>
      <c r="W1463" s="23"/>
      <c r="X1463" s="22"/>
      <c r="Y1463" s="25"/>
      <c r="Z1463" s="25"/>
      <c r="AA1463" s="25"/>
      <c r="AB1463" s="22"/>
      <c r="AC1463" s="22"/>
      <c r="AD1463" s="22"/>
      <c r="AE1463" s="22"/>
      <c r="AF1463" s="22"/>
      <c r="AG1463" s="22"/>
      <c r="AH1463" s="22"/>
      <c r="AI1463" s="22"/>
      <c r="AJ1463" s="22"/>
      <c r="AK1463" s="22"/>
      <c r="AL1463" s="22"/>
      <c r="AM1463" s="22"/>
      <c r="AN1463" s="22"/>
      <c r="AO1463" s="22"/>
    </row>
    <row r="1464" ht="14.25" hidden="1" customHeight="1">
      <c r="A1464" s="37">
        <v>3941.0</v>
      </c>
      <c r="B1464" s="26"/>
      <c r="C1464" s="12" t="str">
        <f t="shared" si="1"/>
        <v>3941</v>
      </c>
      <c r="D1464" s="29">
        <v>43376.0</v>
      </c>
      <c r="E1464" s="14" t="s">
        <v>7406</v>
      </c>
      <c r="F1464" s="15" t="s">
        <v>25</v>
      </c>
      <c r="G1464" s="16" t="s">
        <v>7407</v>
      </c>
      <c r="H1464" s="17">
        <v>100000.0</v>
      </c>
      <c r="I1464" s="18" t="s">
        <v>97</v>
      </c>
      <c r="J1464" s="19">
        <v>20000.0</v>
      </c>
      <c r="K1464" s="15" t="s">
        <v>7384</v>
      </c>
      <c r="L1464" s="20">
        <f t="shared" si="60"/>
        <v>43344</v>
      </c>
      <c r="M1464" s="20">
        <f t="shared" si="61"/>
        <v>44439</v>
      </c>
      <c r="N1464" s="29" t="s">
        <v>186</v>
      </c>
      <c r="O1464" s="13" t="s">
        <v>187</v>
      </c>
      <c r="P1464" s="14"/>
      <c r="Q1464" s="22" t="s">
        <v>7408</v>
      </c>
      <c r="R1464" s="23" t="s">
        <v>43</v>
      </c>
      <c r="S1464" s="22" t="s">
        <v>7408</v>
      </c>
      <c r="T1464" s="16" t="s">
        <v>7409</v>
      </c>
      <c r="U1464" s="23" t="s">
        <v>46</v>
      </c>
      <c r="V1464" s="23"/>
      <c r="W1464" s="23"/>
      <c r="X1464" s="22"/>
      <c r="Y1464" s="22"/>
      <c r="Z1464" s="22"/>
      <c r="AA1464" s="22"/>
      <c r="AB1464" s="22"/>
      <c r="AC1464" s="22"/>
      <c r="AD1464" s="22"/>
      <c r="AE1464" s="22"/>
      <c r="AF1464" s="22"/>
      <c r="AG1464" s="22"/>
      <c r="AH1464" s="22"/>
      <c r="AI1464" s="22"/>
      <c r="AJ1464" s="22"/>
      <c r="AK1464" s="22"/>
      <c r="AL1464" s="22"/>
      <c r="AM1464" s="22"/>
      <c r="AN1464" s="22"/>
      <c r="AO1464" s="22"/>
    </row>
    <row r="1465" ht="14.25" hidden="1" customHeight="1">
      <c r="A1465" s="37">
        <v>3942.0</v>
      </c>
      <c r="B1465" s="26"/>
      <c r="C1465" s="12" t="str">
        <f t="shared" si="1"/>
        <v>3942</v>
      </c>
      <c r="D1465" s="29">
        <v>43376.0</v>
      </c>
      <c r="E1465" s="14" t="s">
        <v>7410</v>
      </c>
      <c r="F1465" s="15" t="s">
        <v>38</v>
      </c>
      <c r="G1465" s="16" t="s">
        <v>7411</v>
      </c>
      <c r="H1465" s="17">
        <v>81320.0</v>
      </c>
      <c r="I1465" s="18" t="s">
        <v>97</v>
      </c>
      <c r="J1465" s="19">
        <v>21320.0</v>
      </c>
      <c r="K1465" s="15" t="s">
        <v>7412</v>
      </c>
      <c r="L1465" s="20">
        <f t="shared" si="60"/>
        <v>43344</v>
      </c>
      <c r="M1465" s="20">
        <f t="shared" si="61"/>
        <v>43708</v>
      </c>
      <c r="N1465" s="29" t="s">
        <v>186</v>
      </c>
      <c r="O1465" s="13" t="s">
        <v>187</v>
      </c>
      <c r="P1465" s="14"/>
      <c r="Q1465" s="22" t="s">
        <v>7413</v>
      </c>
      <c r="R1465" s="22" t="s">
        <v>6785</v>
      </c>
      <c r="S1465" s="22" t="s">
        <v>7413</v>
      </c>
      <c r="T1465" s="16" t="s">
        <v>7414</v>
      </c>
      <c r="U1465" s="23" t="s">
        <v>46</v>
      </c>
      <c r="V1465" s="23"/>
      <c r="W1465" s="23"/>
      <c r="X1465" s="25"/>
      <c r="Y1465" s="22"/>
      <c r="Z1465" s="22"/>
      <c r="AA1465" s="22"/>
      <c r="AB1465" s="22"/>
      <c r="AC1465" s="22"/>
      <c r="AD1465" s="22"/>
      <c r="AE1465" s="22"/>
      <c r="AF1465" s="22"/>
      <c r="AG1465" s="22"/>
      <c r="AH1465" s="22"/>
      <c r="AI1465" s="22"/>
      <c r="AJ1465" s="22"/>
      <c r="AK1465" s="22"/>
      <c r="AL1465" s="22"/>
      <c r="AM1465" s="22"/>
      <c r="AN1465" s="22"/>
      <c r="AO1465" s="22"/>
    </row>
    <row r="1466" ht="14.25" customHeight="1">
      <c r="A1466" s="11">
        <v>3943.0</v>
      </c>
      <c r="B1466" s="11">
        <v>1.0</v>
      </c>
      <c r="C1466" s="12" t="str">
        <f t="shared" si="1"/>
        <v>3943-01</v>
      </c>
      <c r="D1466" s="13">
        <v>44328.0</v>
      </c>
      <c r="E1466" s="119" t="s">
        <v>7415</v>
      </c>
      <c r="F1466" s="15" t="s">
        <v>25</v>
      </c>
      <c r="G1466" s="16" t="s">
        <v>7416</v>
      </c>
      <c r="H1466" s="17">
        <v>6609947.0</v>
      </c>
      <c r="I1466" s="18" t="s">
        <v>97</v>
      </c>
      <c r="J1466" s="19"/>
      <c r="K1466" s="14" t="s">
        <v>7417</v>
      </c>
      <c r="L1466" s="20">
        <f t="shared" si="60"/>
        <v>43217</v>
      </c>
      <c r="M1466" s="20">
        <f t="shared" si="61"/>
        <v>45107</v>
      </c>
      <c r="N1466" s="13" t="s">
        <v>29</v>
      </c>
      <c r="O1466" s="18" t="s">
        <v>7418</v>
      </c>
      <c r="P1466" s="14" t="s">
        <v>7419</v>
      </c>
      <c r="Q1466" s="22" t="s">
        <v>1025</v>
      </c>
      <c r="R1466" s="22" t="s">
        <v>7420</v>
      </c>
      <c r="S1466" s="22" t="s">
        <v>4039</v>
      </c>
      <c r="T1466" s="120" t="s">
        <v>7421</v>
      </c>
      <c r="U1466" s="23" t="s">
        <v>83</v>
      </c>
      <c r="V1466" s="23"/>
      <c r="W1466" s="23"/>
      <c r="X1466" s="25"/>
      <c r="Y1466" s="25"/>
      <c r="Z1466" s="25"/>
      <c r="AA1466" s="25"/>
      <c r="AB1466" s="22"/>
      <c r="AC1466" s="22"/>
      <c r="AD1466" s="22"/>
      <c r="AE1466" s="22"/>
      <c r="AF1466" s="22"/>
      <c r="AG1466" s="22"/>
      <c r="AH1466" s="22"/>
      <c r="AI1466" s="22"/>
      <c r="AJ1466" s="22"/>
      <c r="AK1466" s="22"/>
      <c r="AL1466" s="22"/>
      <c r="AM1466" s="22"/>
      <c r="AN1466" s="22"/>
      <c r="AO1466" s="22"/>
    </row>
    <row r="1467" ht="13.5" customHeight="1">
      <c r="A1467" s="26">
        <v>3944.0</v>
      </c>
      <c r="B1467" s="26">
        <v>10.0</v>
      </c>
      <c r="C1467" s="12" t="str">
        <f t="shared" si="1"/>
        <v>3944-10</v>
      </c>
      <c r="D1467" s="29">
        <v>44531.0</v>
      </c>
      <c r="E1467" s="119" t="s">
        <v>7422</v>
      </c>
      <c r="F1467" s="15" t="s">
        <v>25</v>
      </c>
      <c r="G1467" s="16" t="s">
        <v>7423</v>
      </c>
      <c r="H1467" s="17">
        <v>8.4986014E7</v>
      </c>
      <c r="I1467" s="18" t="s">
        <v>27</v>
      </c>
      <c r="J1467" s="19"/>
      <c r="K1467" s="14" t="s">
        <v>7424</v>
      </c>
      <c r="L1467" s="20">
        <f t="shared" si="60"/>
        <v>43282</v>
      </c>
      <c r="M1467" s="20">
        <f t="shared" si="61"/>
        <v>45107</v>
      </c>
      <c r="N1467" s="29" t="s">
        <v>29</v>
      </c>
      <c r="O1467" s="13" t="s">
        <v>30</v>
      </c>
      <c r="P1467" s="14" t="s">
        <v>31</v>
      </c>
      <c r="Q1467" s="61" t="s">
        <v>7425</v>
      </c>
      <c r="R1467" s="22" t="s">
        <v>7426</v>
      </c>
      <c r="S1467" s="22" t="s">
        <v>7427</v>
      </c>
      <c r="T1467" s="16" t="s">
        <v>7428</v>
      </c>
      <c r="U1467" s="23" t="s">
        <v>83</v>
      </c>
      <c r="V1467" s="23"/>
      <c r="W1467" s="23"/>
      <c r="X1467" s="25"/>
      <c r="Y1467" s="25"/>
      <c r="Z1467" s="25"/>
      <c r="AA1467" s="25"/>
      <c r="AB1467" s="22"/>
      <c r="AC1467" s="22"/>
      <c r="AD1467" s="22"/>
      <c r="AE1467" s="22"/>
      <c r="AF1467" s="22"/>
      <c r="AG1467" s="22"/>
      <c r="AH1467" s="22"/>
      <c r="AI1467" s="22"/>
      <c r="AJ1467" s="22"/>
      <c r="AK1467" s="22"/>
      <c r="AL1467" s="22"/>
      <c r="AM1467" s="22"/>
      <c r="AN1467" s="22"/>
      <c r="AO1467" s="22"/>
    </row>
    <row r="1468" ht="16.5" customHeight="1">
      <c r="A1468" s="37">
        <v>3945.0</v>
      </c>
      <c r="B1468" s="26">
        <v>1.0</v>
      </c>
      <c r="C1468" s="12" t="str">
        <f t="shared" si="1"/>
        <v>3945-01</v>
      </c>
      <c r="D1468" s="29" t="s">
        <v>7429</v>
      </c>
      <c r="E1468" s="119" t="s">
        <v>7430</v>
      </c>
      <c r="F1468" s="15" t="s">
        <v>25</v>
      </c>
      <c r="G1468" s="16" t="s">
        <v>7431</v>
      </c>
      <c r="H1468" s="17">
        <v>1149209.0</v>
      </c>
      <c r="I1468" s="18" t="s">
        <v>97</v>
      </c>
      <c r="J1468" s="19">
        <v>114926.07</v>
      </c>
      <c r="K1468" s="15" t="s">
        <v>7432</v>
      </c>
      <c r="L1468" s="20">
        <f t="shared" si="60"/>
        <v>43313</v>
      </c>
      <c r="M1468" s="20">
        <f t="shared" si="61"/>
        <v>44561</v>
      </c>
      <c r="N1468" s="29" t="s">
        <v>186</v>
      </c>
      <c r="O1468" s="13" t="s">
        <v>187</v>
      </c>
      <c r="P1468" s="14" t="s">
        <v>6630</v>
      </c>
      <c r="Q1468" s="22" t="s">
        <v>7433</v>
      </c>
      <c r="R1468" s="23" t="s">
        <v>1096</v>
      </c>
      <c r="S1468" s="22" t="s">
        <v>7433</v>
      </c>
      <c r="T1468" s="16" t="s">
        <v>7434</v>
      </c>
      <c r="U1468" s="23" t="s">
        <v>177</v>
      </c>
      <c r="V1468" s="23"/>
      <c r="W1468" s="23"/>
      <c r="X1468" s="25"/>
      <c r="Y1468" s="25"/>
      <c r="Z1468" s="25"/>
      <c r="AA1468" s="25"/>
      <c r="AB1468" s="22"/>
      <c r="AC1468" s="22"/>
      <c r="AD1468" s="22"/>
      <c r="AE1468" s="22"/>
      <c r="AF1468" s="22"/>
      <c r="AG1468" s="22"/>
      <c r="AH1468" s="22"/>
      <c r="AI1468" s="22"/>
      <c r="AJ1468" s="22"/>
      <c r="AK1468" s="22"/>
      <c r="AL1468" s="22"/>
      <c r="AM1468" s="22"/>
      <c r="AN1468" s="22"/>
      <c r="AO1468" s="22"/>
    </row>
    <row r="1469" ht="13.5" hidden="1" customHeight="1">
      <c r="A1469" s="37">
        <v>3946.0</v>
      </c>
      <c r="B1469" s="26"/>
      <c r="C1469" s="12" t="str">
        <f t="shared" si="1"/>
        <v>3946</v>
      </c>
      <c r="D1469" s="29">
        <v>43382.0</v>
      </c>
      <c r="E1469" s="119" t="s">
        <v>7435</v>
      </c>
      <c r="F1469" s="15" t="s">
        <v>38</v>
      </c>
      <c r="G1469" s="16" t="s">
        <v>7436</v>
      </c>
      <c r="H1469" s="17">
        <v>22968.0</v>
      </c>
      <c r="I1469" s="18" t="s">
        <v>97</v>
      </c>
      <c r="J1469" s="19">
        <v>6336.0</v>
      </c>
      <c r="K1469" s="15" t="s">
        <v>7384</v>
      </c>
      <c r="L1469" s="20">
        <f t="shared" si="60"/>
        <v>43344</v>
      </c>
      <c r="M1469" s="20">
        <f t="shared" si="61"/>
        <v>44439</v>
      </c>
      <c r="N1469" s="29" t="s">
        <v>186</v>
      </c>
      <c r="O1469" s="13" t="s">
        <v>187</v>
      </c>
      <c r="P1469" s="14"/>
      <c r="Q1469" s="22" t="s">
        <v>7437</v>
      </c>
      <c r="R1469" s="23" t="s">
        <v>43</v>
      </c>
      <c r="S1469" s="22" t="s">
        <v>7437</v>
      </c>
      <c r="T1469" s="16" t="s">
        <v>7438</v>
      </c>
      <c r="U1469" s="23" t="s">
        <v>46</v>
      </c>
      <c r="V1469" s="23"/>
      <c r="W1469" s="23"/>
      <c r="X1469" s="25"/>
      <c r="Y1469" s="25"/>
      <c r="Z1469" s="25"/>
      <c r="AA1469" s="25"/>
      <c r="AB1469" s="25"/>
      <c r="AC1469" s="22"/>
      <c r="AD1469" s="22"/>
      <c r="AE1469" s="22"/>
      <c r="AF1469" s="22"/>
      <c r="AG1469" s="22"/>
      <c r="AH1469" s="22"/>
      <c r="AI1469" s="22"/>
      <c r="AJ1469" s="22"/>
      <c r="AK1469" s="22"/>
      <c r="AL1469" s="22"/>
      <c r="AM1469" s="22"/>
      <c r="AN1469" s="22"/>
      <c r="AO1469" s="22"/>
    </row>
    <row r="1470" ht="14.25" hidden="1" customHeight="1">
      <c r="A1470" s="37">
        <v>3948.0</v>
      </c>
      <c r="B1470" s="26">
        <v>2.0</v>
      </c>
      <c r="C1470" s="12" t="str">
        <f t="shared" si="1"/>
        <v>3948-02</v>
      </c>
      <c r="D1470" s="29">
        <v>44183.0</v>
      </c>
      <c r="E1470" s="119" t="s">
        <v>7439</v>
      </c>
      <c r="F1470" s="15" t="s">
        <v>25</v>
      </c>
      <c r="G1470" s="16" t="s">
        <v>7440</v>
      </c>
      <c r="H1470" s="17">
        <v>464817.48</v>
      </c>
      <c r="I1470" s="18" t="s">
        <v>97</v>
      </c>
      <c r="J1470" s="19">
        <v>46481.75</v>
      </c>
      <c r="K1470" s="15" t="s">
        <v>7441</v>
      </c>
      <c r="L1470" s="20">
        <f t="shared" si="60"/>
        <v>43405</v>
      </c>
      <c r="M1470" s="20">
        <f t="shared" si="61"/>
        <v>44227</v>
      </c>
      <c r="N1470" s="29" t="s">
        <v>186</v>
      </c>
      <c r="O1470" s="13" t="s">
        <v>187</v>
      </c>
      <c r="P1470" s="14" t="s">
        <v>6630</v>
      </c>
      <c r="Q1470" s="22" t="s">
        <v>7442</v>
      </c>
      <c r="R1470" s="23" t="s">
        <v>677</v>
      </c>
      <c r="S1470" s="22" t="s">
        <v>7443</v>
      </c>
      <c r="T1470" s="16" t="s">
        <v>7444</v>
      </c>
      <c r="U1470" s="23" t="s">
        <v>177</v>
      </c>
      <c r="V1470" s="23"/>
      <c r="W1470" s="23"/>
      <c r="X1470" s="25"/>
      <c r="Y1470" s="25"/>
      <c r="Z1470" s="25"/>
      <c r="AA1470" s="25"/>
      <c r="AB1470" s="25"/>
      <c r="AC1470" s="22"/>
      <c r="AD1470" s="22"/>
      <c r="AE1470" s="22"/>
      <c r="AF1470" s="22"/>
      <c r="AG1470" s="22"/>
      <c r="AH1470" s="22"/>
      <c r="AI1470" s="22"/>
      <c r="AJ1470" s="22"/>
      <c r="AK1470" s="22"/>
      <c r="AL1470" s="22"/>
      <c r="AM1470" s="22"/>
      <c r="AN1470" s="22"/>
      <c r="AO1470" s="22"/>
    </row>
    <row r="1471" ht="13.5" hidden="1" customHeight="1">
      <c r="A1471" s="37">
        <v>3949.0</v>
      </c>
      <c r="B1471" s="26"/>
      <c r="C1471" s="12" t="str">
        <f t="shared" si="1"/>
        <v>3949</v>
      </c>
      <c r="D1471" s="29">
        <v>43385.0</v>
      </c>
      <c r="E1471" s="119" t="s">
        <v>7445</v>
      </c>
      <c r="F1471" s="15" t="s">
        <v>25</v>
      </c>
      <c r="G1471" s="16" t="s">
        <v>7446</v>
      </c>
      <c r="H1471" s="17">
        <v>269854.0</v>
      </c>
      <c r="I1471" s="18" t="s">
        <v>97</v>
      </c>
      <c r="J1471" s="19">
        <v>21588.0</v>
      </c>
      <c r="K1471" s="15" t="s">
        <v>7447</v>
      </c>
      <c r="L1471" s="20">
        <f t="shared" si="60"/>
        <v>43354</v>
      </c>
      <c r="M1471" s="20">
        <f t="shared" si="61"/>
        <v>44053</v>
      </c>
      <c r="N1471" s="29" t="s">
        <v>186</v>
      </c>
      <c r="O1471" s="13" t="s">
        <v>187</v>
      </c>
      <c r="P1471" s="14" t="s">
        <v>6630</v>
      </c>
      <c r="Q1471" s="22" t="s">
        <v>7448</v>
      </c>
      <c r="R1471" s="23" t="s">
        <v>1198</v>
      </c>
      <c r="S1471" s="22" t="s">
        <v>7449</v>
      </c>
      <c r="T1471" s="16" t="s">
        <v>7450</v>
      </c>
      <c r="U1471" s="23" t="s">
        <v>177</v>
      </c>
      <c r="V1471" s="23"/>
      <c r="W1471" s="23"/>
      <c r="X1471" s="25"/>
      <c r="Y1471" s="25"/>
      <c r="Z1471" s="25"/>
      <c r="AA1471" s="25"/>
      <c r="AB1471" s="22"/>
      <c r="AC1471" s="22"/>
      <c r="AD1471" s="22"/>
      <c r="AE1471" s="22"/>
      <c r="AF1471" s="22"/>
      <c r="AG1471" s="22"/>
      <c r="AH1471" s="22"/>
      <c r="AI1471" s="22"/>
      <c r="AJ1471" s="22"/>
      <c r="AK1471" s="22"/>
      <c r="AL1471" s="22"/>
      <c r="AM1471" s="22"/>
      <c r="AN1471" s="22"/>
      <c r="AO1471" s="22"/>
    </row>
    <row r="1472" ht="14.25" customHeight="1">
      <c r="A1472" s="26">
        <v>3950.0</v>
      </c>
      <c r="B1472" s="26">
        <v>1.0</v>
      </c>
      <c r="C1472" s="12" t="str">
        <f t="shared" si="1"/>
        <v>3950-01</v>
      </c>
      <c r="D1472" s="29">
        <v>43425.0</v>
      </c>
      <c r="E1472" s="119"/>
      <c r="F1472" s="15" t="s">
        <v>25</v>
      </c>
      <c r="G1472" s="16" t="s">
        <v>7451</v>
      </c>
      <c r="H1472" s="17">
        <v>2500000.0</v>
      </c>
      <c r="I1472" s="18" t="s">
        <v>97</v>
      </c>
      <c r="J1472" s="19"/>
      <c r="K1472" s="14" t="s">
        <v>7452</v>
      </c>
      <c r="L1472" s="20">
        <f t="shared" si="60"/>
        <v>41621</v>
      </c>
      <c r="M1472" s="20">
        <f t="shared" si="61"/>
        <v>44561</v>
      </c>
      <c r="N1472" s="29" t="s">
        <v>117</v>
      </c>
      <c r="O1472" s="13" t="s">
        <v>164</v>
      </c>
      <c r="P1472" s="14" t="s">
        <v>753</v>
      </c>
      <c r="Q1472" s="22" t="s">
        <v>7453</v>
      </c>
      <c r="R1472" s="22" t="s">
        <v>1415</v>
      </c>
      <c r="S1472" s="22" t="s">
        <v>7454</v>
      </c>
      <c r="T1472" s="16" t="s">
        <v>7455</v>
      </c>
      <c r="U1472" s="64" t="s">
        <v>83</v>
      </c>
      <c r="V1472" s="23"/>
      <c r="W1472" s="23"/>
      <c r="X1472" s="25"/>
      <c r="Y1472" s="25"/>
      <c r="Z1472" s="25"/>
      <c r="AA1472" s="25"/>
      <c r="AB1472" s="22"/>
      <c r="AC1472" s="25"/>
      <c r="AD1472" s="22"/>
      <c r="AE1472" s="22"/>
      <c r="AF1472" s="22"/>
      <c r="AG1472" s="22"/>
      <c r="AH1472" s="22"/>
      <c r="AI1472" s="22"/>
      <c r="AJ1472" s="22"/>
      <c r="AK1472" s="22"/>
      <c r="AL1472" s="22"/>
      <c r="AM1472" s="22"/>
      <c r="AN1472" s="22"/>
      <c r="AO1472" s="22"/>
    </row>
    <row r="1473" ht="14.25" hidden="1" customHeight="1">
      <c r="A1473" s="26">
        <v>3951.0</v>
      </c>
      <c r="B1473" s="26"/>
      <c r="C1473" s="12" t="str">
        <f t="shared" si="1"/>
        <v>3951</v>
      </c>
      <c r="D1473" s="29">
        <v>43385.0</v>
      </c>
      <c r="E1473" s="119"/>
      <c r="F1473" s="80" t="s">
        <v>25</v>
      </c>
      <c r="G1473" s="16" t="s">
        <v>7456</v>
      </c>
      <c r="H1473" s="17">
        <v>1000000.0</v>
      </c>
      <c r="I1473" s="18" t="s">
        <v>97</v>
      </c>
      <c r="J1473" s="19"/>
      <c r="K1473" s="14" t="s">
        <v>7457</v>
      </c>
      <c r="L1473" s="20">
        <f t="shared" si="60"/>
        <v>43321</v>
      </c>
      <c r="M1473" s="20">
        <f t="shared" si="61"/>
        <v>44196</v>
      </c>
      <c r="N1473" s="29" t="s">
        <v>117</v>
      </c>
      <c r="O1473" s="13" t="s">
        <v>164</v>
      </c>
      <c r="P1473" s="14" t="s">
        <v>753</v>
      </c>
      <c r="Q1473" s="22" t="s">
        <v>7458</v>
      </c>
      <c r="R1473" s="22" t="s">
        <v>799</v>
      </c>
      <c r="S1473" s="22" t="s">
        <v>7459</v>
      </c>
      <c r="T1473" s="16" t="s">
        <v>7460</v>
      </c>
      <c r="U1473" s="23" t="s">
        <v>237</v>
      </c>
      <c r="V1473" s="23"/>
      <c r="W1473" s="22"/>
      <c r="X1473" s="22"/>
      <c r="Y1473" s="25"/>
      <c r="Z1473" s="25"/>
      <c r="AA1473" s="25"/>
      <c r="AB1473" s="22"/>
      <c r="AC1473" s="22"/>
      <c r="AD1473" s="22"/>
      <c r="AE1473" s="22"/>
      <c r="AF1473" s="22"/>
      <c r="AG1473" s="22"/>
      <c r="AH1473" s="22"/>
      <c r="AI1473" s="22"/>
      <c r="AJ1473" s="22"/>
      <c r="AK1473" s="22"/>
      <c r="AL1473" s="22"/>
      <c r="AM1473" s="22"/>
      <c r="AN1473" s="22"/>
      <c r="AO1473" s="22"/>
    </row>
    <row r="1474" ht="14.25" hidden="1" customHeight="1">
      <c r="A1474" s="37">
        <v>3952.0</v>
      </c>
      <c r="B1474" s="26">
        <v>1.0</v>
      </c>
      <c r="C1474" s="12" t="str">
        <f t="shared" si="1"/>
        <v>3952-01</v>
      </c>
      <c r="D1474" s="29">
        <v>44159.0</v>
      </c>
      <c r="E1474" s="119" t="s">
        <v>7461</v>
      </c>
      <c r="F1474" s="15" t="s">
        <v>25</v>
      </c>
      <c r="G1474" s="16" t="s">
        <v>7462</v>
      </c>
      <c r="H1474" s="17">
        <v>1453550.0</v>
      </c>
      <c r="I1474" s="18" t="s">
        <v>97</v>
      </c>
      <c r="J1474" s="19">
        <v>145375.0</v>
      </c>
      <c r="K1474" s="15" t="s">
        <v>7463</v>
      </c>
      <c r="L1474" s="20">
        <f t="shared" si="60"/>
        <v>43378</v>
      </c>
      <c r="M1474" s="20">
        <f t="shared" si="61"/>
        <v>44381</v>
      </c>
      <c r="N1474" s="29" t="s">
        <v>186</v>
      </c>
      <c r="O1474" s="13" t="s">
        <v>187</v>
      </c>
      <c r="P1474" s="14" t="s">
        <v>6630</v>
      </c>
      <c r="Q1474" s="22" t="s">
        <v>7464</v>
      </c>
      <c r="R1474" s="23" t="s">
        <v>7273</v>
      </c>
      <c r="S1474" s="22" t="s">
        <v>7465</v>
      </c>
      <c r="T1474" s="16" t="s">
        <v>7466</v>
      </c>
      <c r="U1474" s="23" t="s">
        <v>177</v>
      </c>
      <c r="V1474" s="23"/>
      <c r="W1474" s="23"/>
      <c r="X1474" s="25"/>
      <c r="Y1474" s="22"/>
      <c r="Z1474" s="22"/>
      <c r="AA1474" s="22"/>
      <c r="AB1474" s="22"/>
      <c r="AC1474" s="22"/>
      <c r="AD1474" s="22"/>
      <c r="AE1474" s="22"/>
      <c r="AF1474" s="22"/>
      <c r="AG1474" s="22"/>
      <c r="AH1474" s="22"/>
      <c r="AI1474" s="22"/>
      <c r="AJ1474" s="22"/>
      <c r="AK1474" s="22"/>
      <c r="AL1474" s="22"/>
      <c r="AM1474" s="22"/>
      <c r="AN1474" s="22"/>
      <c r="AO1474" s="22"/>
    </row>
    <row r="1475" ht="14.25" hidden="1" customHeight="1">
      <c r="A1475" s="37">
        <v>3953.0</v>
      </c>
      <c r="B1475" s="26">
        <v>2.0</v>
      </c>
      <c r="C1475" s="12" t="str">
        <f t="shared" si="1"/>
        <v>3953-02</v>
      </c>
      <c r="D1475" s="29">
        <v>44355.0</v>
      </c>
      <c r="E1475" s="119" t="s">
        <v>7467</v>
      </c>
      <c r="F1475" s="15" t="s">
        <v>25</v>
      </c>
      <c r="G1475" s="16" t="s">
        <v>7468</v>
      </c>
      <c r="H1475" s="17">
        <v>2323410.0</v>
      </c>
      <c r="I1475" s="18" t="s">
        <v>97</v>
      </c>
      <c r="J1475" s="19">
        <v>232341.0</v>
      </c>
      <c r="K1475" s="15" t="s">
        <v>7469</v>
      </c>
      <c r="L1475" s="20">
        <f t="shared" si="60"/>
        <v>43375</v>
      </c>
      <c r="M1475" s="20">
        <f t="shared" si="61"/>
        <v>44439</v>
      </c>
      <c r="N1475" s="29" t="s">
        <v>186</v>
      </c>
      <c r="O1475" s="13" t="s">
        <v>187</v>
      </c>
      <c r="P1475" s="14" t="s">
        <v>6630</v>
      </c>
      <c r="Q1475" s="22" t="s">
        <v>7470</v>
      </c>
      <c r="R1475" s="23" t="s">
        <v>718</v>
      </c>
      <c r="S1475" s="22" t="s">
        <v>7471</v>
      </c>
      <c r="T1475" s="16" t="s">
        <v>7472</v>
      </c>
      <c r="U1475" s="23" t="s">
        <v>177</v>
      </c>
      <c r="V1475" s="23"/>
      <c r="W1475" s="23"/>
      <c r="X1475" s="22"/>
      <c r="Y1475" s="25"/>
      <c r="Z1475" s="25"/>
      <c r="AA1475" s="25"/>
      <c r="AB1475" s="22"/>
      <c r="AC1475" s="22"/>
      <c r="AD1475" s="22"/>
      <c r="AE1475" s="22"/>
      <c r="AF1475" s="22"/>
      <c r="AG1475" s="22"/>
      <c r="AH1475" s="22"/>
      <c r="AI1475" s="22"/>
      <c r="AJ1475" s="22"/>
      <c r="AK1475" s="22"/>
      <c r="AL1475" s="22"/>
      <c r="AM1475" s="22"/>
      <c r="AN1475" s="22"/>
      <c r="AO1475" s="22"/>
    </row>
    <row r="1476" ht="14.25" hidden="1" customHeight="1">
      <c r="A1476" s="37">
        <v>3954.0</v>
      </c>
      <c r="B1476" s="26">
        <v>1.0</v>
      </c>
      <c r="C1476" s="12" t="str">
        <f t="shared" si="1"/>
        <v>3954-01</v>
      </c>
      <c r="D1476" s="29">
        <v>44042.0</v>
      </c>
      <c r="E1476" s="119" t="s">
        <v>7473</v>
      </c>
      <c r="F1476" s="15" t="s">
        <v>25</v>
      </c>
      <c r="G1476" s="16" t="s">
        <v>7474</v>
      </c>
      <c r="H1476" s="17">
        <v>981886.74</v>
      </c>
      <c r="I1476" s="18" t="s">
        <v>97</v>
      </c>
      <c r="J1476" s="19">
        <v>98188.67</v>
      </c>
      <c r="K1476" s="15" t="s">
        <v>7475</v>
      </c>
      <c r="L1476" s="20">
        <f t="shared" si="60"/>
        <v>43298</v>
      </c>
      <c r="M1476" s="20">
        <f t="shared" si="61"/>
        <v>44135</v>
      </c>
      <c r="N1476" s="29" t="s">
        <v>186</v>
      </c>
      <c r="O1476" s="13" t="s">
        <v>187</v>
      </c>
      <c r="P1476" s="14" t="s">
        <v>6630</v>
      </c>
      <c r="Q1476" s="22" t="s">
        <v>7476</v>
      </c>
      <c r="R1476" s="23" t="s">
        <v>718</v>
      </c>
      <c r="S1476" s="22" t="s">
        <v>7477</v>
      </c>
      <c r="T1476" s="16" t="s">
        <v>7478</v>
      </c>
      <c r="U1476" s="23" t="s">
        <v>177</v>
      </c>
      <c r="V1476" s="23"/>
      <c r="W1476" s="23"/>
      <c r="X1476" s="25"/>
      <c r="Y1476" s="22"/>
      <c r="Z1476" s="22"/>
      <c r="AA1476" s="22"/>
      <c r="AB1476" s="22"/>
      <c r="AC1476" s="22"/>
      <c r="AD1476" s="22"/>
      <c r="AE1476" s="22"/>
      <c r="AF1476" s="22"/>
      <c r="AG1476" s="22"/>
      <c r="AH1476" s="22"/>
      <c r="AI1476" s="22"/>
      <c r="AJ1476" s="22"/>
      <c r="AK1476" s="22"/>
      <c r="AL1476" s="22"/>
      <c r="AM1476" s="22"/>
      <c r="AN1476" s="22"/>
      <c r="AO1476" s="22"/>
    </row>
    <row r="1477" ht="14.25" hidden="1" customHeight="1">
      <c r="A1477" s="37">
        <v>3955.0</v>
      </c>
      <c r="B1477" s="26">
        <v>2.0</v>
      </c>
      <c r="C1477" s="12" t="str">
        <f t="shared" si="1"/>
        <v>3955-02</v>
      </c>
      <c r="D1477" s="29">
        <v>43396.0</v>
      </c>
      <c r="E1477" s="119" t="s">
        <v>7479</v>
      </c>
      <c r="F1477" s="15" t="s">
        <v>25</v>
      </c>
      <c r="G1477" s="16" t="s">
        <v>7480</v>
      </c>
      <c r="H1477" s="17">
        <v>294577.0</v>
      </c>
      <c r="I1477" s="18" t="s">
        <v>97</v>
      </c>
      <c r="J1477" s="19">
        <v>29457.7</v>
      </c>
      <c r="K1477" s="15" t="s">
        <v>7481</v>
      </c>
      <c r="L1477" s="20">
        <f t="shared" si="60"/>
        <v>43285</v>
      </c>
      <c r="M1477" s="20">
        <f t="shared" si="61"/>
        <v>43954</v>
      </c>
      <c r="N1477" s="29" t="s">
        <v>186</v>
      </c>
      <c r="O1477" s="13" t="s">
        <v>187</v>
      </c>
      <c r="P1477" s="14" t="s">
        <v>6630</v>
      </c>
      <c r="Q1477" s="22" t="s">
        <v>7482</v>
      </c>
      <c r="R1477" s="23" t="s">
        <v>718</v>
      </c>
      <c r="S1477" s="22" t="s">
        <v>7483</v>
      </c>
      <c r="T1477" s="16" t="s">
        <v>7484</v>
      </c>
      <c r="U1477" s="23" t="s">
        <v>177</v>
      </c>
      <c r="V1477" s="23"/>
      <c r="W1477" s="23"/>
      <c r="X1477" s="25"/>
      <c r="Y1477" s="25"/>
      <c r="Z1477" s="25"/>
      <c r="AA1477" s="25"/>
      <c r="AB1477" s="22"/>
      <c r="AC1477" s="22"/>
      <c r="AD1477" s="22"/>
      <c r="AE1477" s="22"/>
      <c r="AF1477" s="22"/>
      <c r="AG1477" s="22"/>
      <c r="AH1477" s="22"/>
      <c r="AI1477" s="22"/>
      <c r="AJ1477" s="22"/>
      <c r="AK1477" s="22"/>
      <c r="AL1477" s="22"/>
      <c r="AM1477" s="22"/>
      <c r="AN1477" s="22"/>
      <c r="AO1477" s="22"/>
    </row>
    <row r="1478" ht="14.25" hidden="1" customHeight="1">
      <c r="A1478" s="37">
        <v>3956.0</v>
      </c>
      <c r="B1478" s="26">
        <v>2.0</v>
      </c>
      <c r="C1478" s="12" t="str">
        <f t="shared" si="1"/>
        <v>3956-02</v>
      </c>
      <c r="D1478" s="29">
        <v>44403.0</v>
      </c>
      <c r="E1478" s="14" t="s">
        <v>7485</v>
      </c>
      <c r="F1478" s="15" t="s">
        <v>25</v>
      </c>
      <c r="G1478" s="16" t="s">
        <v>7486</v>
      </c>
      <c r="H1478" s="17">
        <v>49685.79</v>
      </c>
      <c r="I1478" s="18" t="s">
        <v>97</v>
      </c>
      <c r="J1478" s="19">
        <v>4968.57</v>
      </c>
      <c r="K1478" s="15" t="s">
        <v>7487</v>
      </c>
      <c r="L1478" s="20">
        <f t="shared" si="60"/>
        <v>43354</v>
      </c>
      <c r="M1478" s="20">
        <f t="shared" si="61"/>
        <v>44450</v>
      </c>
      <c r="N1478" s="29" t="s">
        <v>186</v>
      </c>
      <c r="O1478" s="13" t="s">
        <v>187</v>
      </c>
      <c r="P1478" s="14" t="s">
        <v>6630</v>
      </c>
      <c r="Q1478" s="22" t="s">
        <v>3271</v>
      </c>
      <c r="R1478" s="23" t="s">
        <v>1096</v>
      </c>
      <c r="S1478" s="22" t="s">
        <v>7488</v>
      </c>
      <c r="T1478" s="16" t="s">
        <v>7489</v>
      </c>
      <c r="U1478" s="23" t="s">
        <v>46</v>
      </c>
      <c r="V1478" s="23"/>
      <c r="W1478" s="23"/>
      <c r="X1478" s="25"/>
      <c r="Y1478" s="25"/>
      <c r="Z1478" s="25"/>
      <c r="AA1478" s="25"/>
      <c r="AB1478" s="2"/>
      <c r="AC1478" s="22"/>
      <c r="AD1478" s="22"/>
      <c r="AE1478" s="22"/>
      <c r="AF1478" s="22"/>
      <c r="AG1478" s="22"/>
      <c r="AH1478" s="22"/>
      <c r="AI1478" s="22"/>
      <c r="AJ1478" s="22"/>
      <c r="AK1478" s="22"/>
      <c r="AL1478" s="22"/>
      <c r="AM1478" s="22"/>
      <c r="AN1478" s="22"/>
      <c r="AO1478" s="22"/>
    </row>
    <row r="1479" ht="14.25" customHeight="1">
      <c r="A1479" s="98">
        <v>3957.0</v>
      </c>
      <c r="B1479" s="26">
        <v>16.0</v>
      </c>
      <c r="C1479" s="12" t="str">
        <f t="shared" si="1"/>
        <v>3957-16</v>
      </c>
      <c r="D1479" s="29">
        <v>44417.0</v>
      </c>
      <c r="E1479" s="119" t="s">
        <v>7490</v>
      </c>
      <c r="F1479" s="15" t="s">
        <v>25</v>
      </c>
      <c r="G1479" s="16" t="s">
        <v>7491</v>
      </c>
      <c r="H1479" s="17">
        <v>3.5E7</v>
      </c>
      <c r="I1479" s="18" t="s">
        <v>27</v>
      </c>
      <c r="J1479" s="19"/>
      <c r="K1479" s="14" t="s">
        <v>7492</v>
      </c>
      <c r="L1479" s="20">
        <f t="shared" si="60"/>
        <v>43374</v>
      </c>
      <c r="M1479" s="20">
        <f t="shared" si="61"/>
        <v>45199</v>
      </c>
      <c r="N1479" s="29" t="s">
        <v>29</v>
      </c>
      <c r="O1479" s="13" t="s">
        <v>30</v>
      </c>
      <c r="P1479" s="14" t="s">
        <v>31</v>
      </c>
      <c r="Q1479" s="61" t="s">
        <v>7493</v>
      </c>
      <c r="R1479" s="22" t="s">
        <v>4441</v>
      </c>
      <c r="S1479" s="22" t="s">
        <v>7494</v>
      </c>
      <c r="T1479" s="16" t="s">
        <v>7495</v>
      </c>
      <c r="U1479" s="23" t="s">
        <v>91</v>
      </c>
      <c r="V1479" s="23"/>
      <c r="W1479" s="23"/>
      <c r="X1479" s="25"/>
      <c r="Y1479" s="25"/>
      <c r="Z1479" s="25"/>
      <c r="AA1479" s="25"/>
      <c r="AB1479" s="25"/>
      <c r="AC1479" s="22"/>
      <c r="AD1479" s="22"/>
      <c r="AE1479" s="22"/>
      <c r="AF1479" s="22"/>
      <c r="AG1479" s="22"/>
      <c r="AH1479" s="22"/>
      <c r="AI1479" s="22"/>
      <c r="AJ1479" s="22"/>
      <c r="AK1479" s="22"/>
      <c r="AL1479" s="22"/>
      <c r="AM1479" s="22"/>
      <c r="AN1479" s="22"/>
      <c r="AO1479" s="22"/>
    </row>
    <row r="1480" ht="14.25" hidden="1" customHeight="1">
      <c r="A1480" s="37">
        <v>3958.0</v>
      </c>
      <c r="B1480" s="26">
        <v>3.0</v>
      </c>
      <c r="C1480" s="12" t="str">
        <f t="shared" si="1"/>
        <v>3958-03</v>
      </c>
      <c r="D1480" s="29">
        <v>44224.0</v>
      </c>
      <c r="E1480" s="119" t="s">
        <v>7496</v>
      </c>
      <c r="F1480" s="15" t="s">
        <v>25</v>
      </c>
      <c r="G1480" s="16" t="s">
        <v>7497</v>
      </c>
      <c r="H1480" s="17">
        <v>6250000.0</v>
      </c>
      <c r="I1480" s="18" t="s">
        <v>97</v>
      </c>
      <c r="J1480" s="19" t="s">
        <v>7498</v>
      </c>
      <c r="K1480" s="15" t="s">
        <v>7499</v>
      </c>
      <c r="L1480" s="20">
        <f t="shared" si="60"/>
        <v>42979</v>
      </c>
      <c r="M1480" s="20">
        <f t="shared" si="61"/>
        <v>44439</v>
      </c>
      <c r="N1480" s="29" t="s">
        <v>186</v>
      </c>
      <c r="O1480" s="13" t="s">
        <v>187</v>
      </c>
      <c r="P1480" s="14"/>
      <c r="Q1480" s="22" t="s">
        <v>7500</v>
      </c>
      <c r="R1480" s="23" t="s">
        <v>4441</v>
      </c>
      <c r="S1480" s="22" t="s">
        <v>7501</v>
      </c>
      <c r="T1480" s="16" t="s">
        <v>7502</v>
      </c>
      <c r="U1480" s="23" t="s">
        <v>233</v>
      </c>
      <c r="V1480" s="23"/>
      <c r="W1480" s="23"/>
      <c r="X1480" s="25"/>
      <c r="Y1480" s="22"/>
      <c r="Z1480" s="22"/>
      <c r="AA1480" s="22"/>
      <c r="AB1480" s="22"/>
      <c r="AC1480" s="22"/>
      <c r="AD1480" s="22"/>
      <c r="AE1480" s="22"/>
      <c r="AF1480" s="22"/>
      <c r="AG1480" s="22"/>
      <c r="AH1480" s="22"/>
      <c r="AI1480" s="22"/>
      <c r="AJ1480" s="22"/>
      <c r="AK1480" s="22"/>
      <c r="AL1480" s="22"/>
      <c r="AM1480" s="22"/>
      <c r="AN1480" s="22"/>
      <c r="AO1480" s="22"/>
    </row>
    <row r="1481" ht="14.25" hidden="1" customHeight="1">
      <c r="A1481" s="37">
        <v>3959.0</v>
      </c>
      <c r="B1481" s="26"/>
      <c r="C1481" s="12" t="str">
        <f t="shared" si="1"/>
        <v>3959</v>
      </c>
      <c r="D1481" s="29">
        <v>43397.0</v>
      </c>
      <c r="E1481" s="119" t="s">
        <v>7503</v>
      </c>
      <c r="F1481" s="15" t="s">
        <v>25</v>
      </c>
      <c r="G1481" s="16" t="s">
        <v>6083</v>
      </c>
      <c r="H1481" s="17">
        <v>343320.0</v>
      </c>
      <c r="I1481" s="18" t="s">
        <v>97</v>
      </c>
      <c r="J1481" s="19"/>
      <c r="K1481" s="15" t="s">
        <v>7504</v>
      </c>
      <c r="L1481" s="20">
        <f t="shared" si="60"/>
        <v>43101</v>
      </c>
      <c r="M1481" s="20">
        <f t="shared" si="61"/>
        <v>43465</v>
      </c>
      <c r="N1481" s="29" t="s">
        <v>186</v>
      </c>
      <c r="O1481" s="13" t="s">
        <v>187</v>
      </c>
      <c r="P1481" s="14"/>
      <c r="Q1481" s="22" t="s">
        <v>4754</v>
      </c>
      <c r="R1481" s="22" t="s">
        <v>4754</v>
      </c>
      <c r="S1481" s="22" t="s">
        <v>4754</v>
      </c>
      <c r="T1481" s="16" t="s">
        <v>7505</v>
      </c>
      <c r="U1481" s="23" t="s">
        <v>338</v>
      </c>
      <c r="V1481" s="23"/>
      <c r="W1481" s="23"/>
      <c r="X1481" s="25"/>
      <c r="Y1481" s="25"/>
      <c r="Z1481" s="25"/>
      <c r="AA1481" s="25"/>
      <c r="AB1481" s="22"/>
      <c r="AC1481" s="22"/>
      <c r="AD1481" s="22"/>
      <c r="AE1481" s="22"/>
      <c r="AF1481" s="22"/>
      <c r="AG1481" s="22"/>
      <c r="AH1481" s="22"/>
      <c r="AI1481" s="22"/>
      <c r="AJ1481" s="22"/>
      <c r="AK1481" s="22"/>
      <c r="AL1481" s="22"/>
      <c r="AM1481" s="22"/>
      <c r="AN1481" s="22"/>
      <c r="AO1481" s="22"/>
    </row>
    <row r="1482" ht="13.5" hidden="1" customHeight="1">
      <c r="A1482" s="26">
        <v>3960.0</v>
      </c>
      <c r="B1482" s="26"/>
      <c r="C1482" s="12" t="str">
        <f t="shared" si="1"/>
        <v>3960</v>
      </c>
      <c r="D1482" s="29">
        <v>43397.0</v>
      </c>
      <c r="E1482" s="119"/>
      <c r="F1482" s="15" t="s">
        <v>38</v>
      </c>
      <c r="G1482" s="16" t="s">
        <v>7506</v>
      </c>
      <c r="H1482" s="17">
        <v>33000.0</v>
      </c>
      <c r="I1482" s="18" t="s">
        <v>97</v>
      </c>
      <c r="J1482" s="22"/>
      <c r="K1482" s="34" t="s">
        <v>7200</v>
      </c>
      <c r="L1482" s="20">
        <f t="shared" si="60"/>
        <v>43101</v>
      </c>
      <c r="M1482" s="20">
        <f t="shared" si="61"/>
        <v>43465</v>
      </c>
      <c r="N1482" s="29" t="s">
        <v>117</v>
      </c>
      <c r="O1482" s="13" t="s">
        <v>1928</v>
      </c>
      <c r="P1482" s="23" t="s">
        <v>1929</v>
      </c>
      <c r="Q1482" s="22" t="s">
        <v>4718</v>
      </c>
      <c r="R1482" s="22" t="s">
        <v>4718</v>
      </c>
      <c r="S1482" s="23" t="s">
        <v>1929</v>
      </c>
      <c r="T1482" s="16" t="s">
        <v>7507</v>
      </c>
      <c r="U1482" s="23" t="s">
        <v>91</v>
      </c>
      <c r="V1482" s="23"/>
      <c r="W1482" s="23"/>
      <c r="X1482" s="25"/>
      <c r="Y1482" s="25"/>
      <c r="Z1482" s="25"/>
      <c r="AA1482" s="25"/>
      <c r="AB1482" s="22"/>
      <c r="AC1482" s="22"/>
      <c r="AD1482" s="22"/>
      <c r="AE1482" s="22"/>
      <c r="AF1482" s="22"/>
      <c r="AG1482" s="22"/>
      <c r="AH1482" s="22"/>
      <c r="AI1482" s="22"/>
      <c r="AJ1482" s="22"/>
      <c r="AK1482" s="22"/>
      <c r="AL1482" s="22"/>
      <c r="AM1482" s="22"/>
      <c r="AN1482" s="22"/>
      <c r="AO1482" s="22"/>
    </row>
    <row r="1483" ht="16.5" customHeight="1">
      <c r="A1483" s="26">
        <v>3961.0</v>
      </c>
      <c r="B1483" s="26">
        <v>1.0</v>
      </c>
      <c r="C1483" s="12" t="str">
        <f t="shared" si="1"/>
        <v>3961-01</v>
      </c>
      <c r="D1483" s="29">
        <v>44400.0</v>
      </c>
      <c r="E1483" s="119" t="s">
        <v>7508</v>
      </c>
      <c r="F1483" s="15" t="s">
        <v>25</v>
      </c>
      <c r="G1483" s="16" t="s">
        <v>7509</v>
      </c>
      <c r="H1483" s="17">
        <v>4699906.0</v>
      </c>
      <c r="I1483" s="18" t="s">
        <v>97</v>
      </c>
      <c r="J1483" s="22"/>
      <c r="K1483" s="34" t="s">
        <v>7510</v>
      </c>
      <c r="L1483" s="20">
        <f t="shared" si="60"/>
        <v>43283</v>
      </c>
      <c r="M1483" s="20">
        <f t="shared" si="61"/>
        <v>44561</v>
      </c>
      <c r="N1483" s="29" t="s">
        <v>186</v>
      </c>
      <c r="O1483" s="13" t="s">
        <v>187</v>
      </c>
      <c r="P1483" s="23"/>
      <c r="Q1483" s="22" t="s">
        <v>7511</v>
      </c>
      <c r="R1483" s="22" t="s">
        <v>7511</v>
      </c>
      <c r="S1483" s="23" t="s">
        <v>7512</v>
      </c>
      <c r="T1483" s="16" t="s">
        <v>7513</v>
      </c>
      <c r="U1483" s="23" t="s">
        <v>237</v>
      </c>
      <c r="V1483" s="23"/>
      <c r="W1483" s="23"/>
      <c r="X1483" s="25"/>
      <c r="Y1483" s="25"/>
      <c r="Z1483" s="25"/>
      <c r="AA1483" s="25"/>
      <c r="AB1483" s="25"/>
      <c r="AC1483" s="22"/>
      <c r="AD1483" s="22"/>
      <c r="AE1483" s="22"/>
      <c r="AF1483" s="22"/>
      <c r="AG1483" s="22"/>
      <c r="AH1483" s="22"/>
      <c r="AI1483" s="22"/>
      <c r="AJ1483" s="22"/>
      <c r="AK1483" s="22"/>
      <c r="AL1483" s="22"/>
      <c r="AM1483" s="22"/>
      <c r="AN1483" s="22"/>
      <c r="AO1483" s="22"/>
    </row>
    <row r="1484" ht="14.25" hidden="1" customHeight="1">
      <c r="A1484" s="26">
        <v>3962.0</v>
      </c>
      <c r="B1484" s="26">
        <v>1.0</v>
      </c>
      <c r="C1484" s="12" t="str">
        <f t="shared" si="1"/>
        <v>3962-01</v>
      </c>
      <c r="D1484" s="29">
        <v>44196.0</v>
      </c>
      <c r="E1484" s="119" t="s">
        <v>7514</v>
      </c>
      <c r="F1484" s="15" t="s">
        <v>25</v>
      </c>
      <c r="G1484" s="16" t="s">
        <v>7515</v>
      </c>
      <c r="H1484" s="17">
        <v>2127620.9</v>
      </c>
      <c r="I1484" s="18" t="s">
        <v>27</v>
      </c>
      <c r="J1484" s="105"/>
      <c r="K1484" s="34" t="s">
        <v>6926</v>
      </c>
      <c r="L1484" s="20">
        <f t="shared" si="60"/>
        <v>43101</v>
      </c>
      <c r="M1484" s="20">
        <f t="shared" si="61"/>
        <v>44196</v>
      </c>
      <c r="N1484" s="29" t="s">
        <v>117</v>
      </c>
      <c r="O1484" s="58" t="s">
        <v>961</v>
      </c>
      <c r="P1484" s="22" t="s">
        <v>7516</v>
      </c>
      <c r="Q1484" s="22" t="s">
        <v>7517</v>
      </c>
      <c r="R1484" s="22" t="s">
        <v>7518</v>
      </c>
      <c r="S1484" s="22" t="s">
        <v>7519</v>
      </c>
      <c r="T1484" s="16" t="s">
        <v>7515</v>
      </c>
      <c r="U1484" s="23" t="s">
        <v>74</v>
      </c>
      <c r="V1484" s="23"/>
      <c r="W1484" s="23"/>
      <c r="X1484" s="25"/>
      <c r="Y1484" s="25"/>
      <c r="Z1484" s="25"/>
      <c r="AA1484" s="25"/>
      <c r="AB1484" s="25"/>
      <c r="AC1484" s="22"/>
      <c r="AD1484" s="22"/>
      <c r="AE1484" s="22"/>
      <c r="AF1484" s="22"/>
      <c r="AG1484" s="22"/>
      <c r="AH1484" s="22"/>
      <c r="AI1484" s="22"/>
      <c r="AJ1484" s="22"/>
      <c r="AK1484" s="22"/>
      <c r="AL1484" s="22"/>
      <c r="AM1484" s="22"/>
      <c r="AN1484" s="22"/>
      <c r="AO1484" s="22"/>
    </row>
    <row r="1485" ht="14.25" hidden="1" customHeight="1">
      <c r="A1485" s="26">
        <v>3963.0</v>
      </c>
      <c r="B1485" s="26"/>
      <c r="C1485" s="12" t="str">
        <f t="shared" si="1"/>
        <v>3963</v>
      </c>
      <c r="D1485" s="29">
        <v>43406.0</v>
      </c>
      <c r="E1485" s="119"/>
      <c r="F1485" s="15" t="s">
        <v>25</v>
      </c>
      <c r="G1485" s="16" t="s">
        <v>7520</v>
      </c>
      <c r="H1485" s="17">
        <v>400000.0</v>
      </c>
      <c r="I1485" s="18" t="s">
        <v>27</v>
      </c>
      <c r="J1485" s="105"/>
      <c r="K1485" s="34" t="s">
        <v>7338</v>
      </c>
      <c r="L1485" s="20">
        <f t="shared" si="60"/>
        <v>43191</v>
      </c>
      <c r="M1485" s="20">
        <f t="shared" si="61"/>
        <v>43646</v>
      </c>
      <c r="N1485" s="29" t="s">
        <v>117</v>
      </c>
      <c r="O1485" s="58" t="s">
        <v>961</v>
      </c>
      <c r="P1485" s="83" t="s">
        <v>7521</v>
      </c>
      <c r="Q1485" s="22" t="s">
        <v>7522</v>
      </c>
      <c r="R1485" s="22" t="s">
        <v>6175</v>
      </c>
      <c r="S1485" s="22" t="s">
        <v>7293</v>
      </c>
      <c r="T1485" s="16" t="s">
        <v>7523</v>
      </c>
      <c r="U1485" s="23" t="s">
        <v>218</v>
      </c>
      <c r="V1485" s="23"/>
      <c r="W1485" s="23"/>
      <c r="X1485" s="22"/>
      <c r="Y1485" s="25"/>
      <c r="Z1485" s="25"/>
      <c r="AA1485" s="25"/>
      <c r="AB1485" s="25"/>
      <c r="AC1485" s="22"/>
      <c r="AD1485" s="22"/>
      <c r="AE1485" s="22"/>
      <c r="AF1485" s="22"/>
      <c r="AG1485" s="22"/>
      <c r="AH1485" s="22"/>
      <c r="AI1485" s="22"/>
      <c r="AJ1485" s="22"/>
      <c r="AK1485" s="22"/>
      <c r="AL1485" s="22"/>
      <c r="AM1485" s="22"/>
      <c r="AN1485" s="22"/>
      <c r="AO1485" s="22"/>
    </row>
    <row r="1486" ht="14.25" hidden="1" customHeight="1">
      <c r="A1486" s="26">
        <v>3964.0</v>
      </c>
      <c r="B1486" s="26"/>
      <c r="C1486" s="12" t="str">
        <f t="shared" si="1"/>
        <v>3964</v>
      </c>
      <c r="D1486" s="29">
        <v>43410.0</v>
      </c>
      <c r="E1486" s="119" t="s">
        <v>7524</v>
      </c>
      <c r="F1486" s="15" t="s">
        <v>25</v>
      </c>
      <c r="G1486" s="16" t="s">
        <v>7525</v>
      </c>
      <c r="H1486" s="17">
        <v>1200000.0</v>
      </c>
      <c r="I1486" s="18" t="s">
        <v>27</v>
      </c>
      <c r="J1486" s="19"/>
      <c r="K1486" s="14" t="s">
        <v>7526</v>
      </c>
      <c r="L1486" s="20">
        <f t="shared" si="60"/>
        <v>43150</v>
      </c>
      <c r="M1486" s="20">
        <f t="shared" si="61"/>
        <v>43514</v>
      </c>
      <c r="N1486" s="29" t="s">
        <v>29</v>
      </c>
      <c r="O1486" s="13" t="s">
        <v>30</v>
      </c>
      <c r="P1486" s="14" t="s">
        <v>31</v>
      </c>
      <c r="Q1486" s="22" t="s">
        <v>4509</v>
      </c>
      <c r="R1486" s="22" t="s">
        <v>2074</v>
      </c>
      <c r="S1486" s="22" t="s">
        <v>7527</v>
      </c>
      <c r="T1486" s="16" t="s">
        <v>7528</v>
      </c>
      <c r="U1486" s="23" t="s">
        <v>3324</v>
      </c>
      <c r="V1486" s="23"/>
      <c r="W1486" s="23"/>
      <c r="X1486" s="25"/>
      <c r="Y1486" s="22"/>
      <c r="Z1486" s="22"/>
      <c r="AA1486" s="22"/>
      <c r="AB1486" s="22"/>
      <c r="AC1486" s="22"/>
      <c r="AD1486" s="22"/>
      <c r="AE1486" s="22"/>
      <c r="AF1486" s="22"/>
      <c r="AG1486" s="22"/>
      <c r="AH1486" s="22"/>
      <c r="AI1486" s="22"/>
      <c r="AJ1486" s="22"/>
      <c r="AK1486" s="22"/>
      <c r="AL1486" s="22"/>
      <c r="AM1486" s="22"/>
      <c r="AN1486" s="22"/>
      <c r="AO1486" s="22"/>
    </row>
    <row r="1487" ht="14.25" hidden="1" customHeight="1">
      <c r="A1487" s="26">
        <v>3965.0</v>
      </c>
      <c r="B1487" s="26">
        <v>1.0</v>
      </c>
      <c r="C1487" s="12" t="str">
        <f t="shared" si="1"/>
        <v>3965-01</v>
      </c>
      <c r="D1487" s="29">
        <v>43773.0</v>
      </c>
      <c r="E1487" s="119" t="s">
        <v>7529</v>
      </c>
      <c r="F1487" s="15" t="s">
        <v>25</v>
      </c>
      <c r="G1487" s="16" t="s">
        <v>7530</v>
      </c>
      <c r="H1487" s="17">
        <v>79000.0</v>
      </c>
      <c r="I1487" s="18" t="s">
        <v>27</v>
      </c>
      <c r="J1487" s="19"/>
      <c r="K1487" s="14" t="s">
        <v>7531</v>
      </c>
      <c r="L1487" s="20">
        <f t="shared" si="60"/>
        <v>43335</v>
      </c>
      <c r="M1487" s="20">
        <f t="shared" si="61"/>
        <v>43855</v>
      </c>
      <c r="N1487" s="29" t="s">
        <v>29</v>
      </c>
      <c r="O1487" s="13" t="s">
        <v>30</v>
      </c>
      <c r="P1487" s="14" t="s">
        <v>6566</v>
      </c>
      <c r="Q1487" s="22" t="s">
        <v>7532</v>
      </c>
      <c r="R1487" s="22" t="s">
        <v>3038</v>
      </c>
      <c r="S1487" s="22" t="s">
        <v>7533</v>
      </c>
      <c r="T1487" s="16" t="s">
        <v>7534</v>
      </c>
      <c r="U1487" s="23" t="s">
        <v>683</v>
      </c>
      <c r="V1487" s="23"/>
      <c r="W1487" s="23"/>
      <c r="X1487" s="25"/>
      <c r="Y1487" s="25"/>
      <c r="Z1487" s="25"/>
      <c r="AA1487" s="25"/>
      <c r="AB1487" s="22"/>
      <c r="AC1487" s="22"/>
      <c r="AD1487" s="22"/>
      <c r="AE1487" s="22"/>
      <c r="AF1487" s="22"/>
      <c r="AG1487" s="22"/>
      <c r="AH1487" s="22"/>
      <c r="AI1487" s="22"/>
      <c r="AJ1487" s="22"/>
      <c r="AK1487" s="22"/>
      <c r="AL1487" s="22"/>
      <c r="AM1487" s="22"/>
      <c r="AN1487" s="22"/>
      <c r="AO1487" s="22"/>
    </row>
    <row r="1488" ht="14.25" hidden="1" customHeight="1">
      <c r="A1488" s="26">
        <v>3966.0</v>
      </c>
      <c r="B1488" s="26"/>
      <c r="C1488" s="12" t="str">
        <f t="shared" si="1"/>
        <v>3966</v>
      </c>
      <c r="D1488" s="29">
        <v>43479.0</v>
      </c>
      <c r="E1488" s="119" t="s">
        <v>7535</v>
      </c>
      <c r="F1488" s="15" t="s">
        <v>38</v>
      </c>
      <c r="G1488" s="16" t="s">
        <v>7536</v>
      </c>
      <c r="H1488" s="17">
        <v>4744231.0</v>
      </c>
      <c r="I1488" s="18" t="s">
        <v>5741</v>
      </c>
      <c r="J1488" s="19"/>
      <c r="K1488" s="14" t="s">
        <v>7537</v>
      </c>
      <c r="L1488" s="20">
        <f t="shared" si="60"/>
        <v>43402</v>
      </c>
      <c r="M1488" s="20">
        <f t="shared" si="61"/>
        <v>44196</v>
      </c>
      <c r="N1488" s="29" t="s">
        <v>29</v>
      </c>
      <c r="O1488" s="18" t="s">
        <v>5743</v>
      </c>
      <c r="P1488" s="14" t="s">
        <v>7538</v>
      </c>
      <c r="Q1488" s="22" t="s">
        <v>7539</v>
      </c>
      <c r="R1488" s="22" t="s">
        <v>7539</v>
      </c>
      <c r="S1488" s="22" t="s">
        <v>7538</v>
      </c>
      <c r="T1488" s="16" t="s">
        <v>7540</v>
      </c>
      <c r="U1488" s="23" t="s">
        <v>177</v>
      </c>
      <c r="V1488" s="23"/>
      <c r="W1488" s="23"/>
      <c r="X1488" s="22"/>
      <c r="Y1488" s="25"/>
      <c r="Z1488" s="25"/>
      <c r="AA1488" s="25"/>
      <c r="AB1488" s="22"/>
      <c r="AC1488" s="22"/>
      <c r="AD1488" s="22"/>
      <c r="AE1488" s="22"/>
      <c r="AF1488" s="22"/>
      <c r="AG1488" s="22"/>
      <c r="AH1488" s="22"/>
      <c r="AI1488" s="22"/>
      <c r="AJ1488" s="22"/>
      <c r="AK1488" s="22"/>
      <c r="AL1488" s="22"/>
      <c r="AM1488" s="22"/>
      <c r="AN1488" s="22"/>
      <c r="AO1488" s="22"/>
    </row>
    <row r="1489" ht="14.25" customHeight="1">
      <c r="A1489" s="26">
        <v>3967.0</v>
      </c>
      <c r="B1489" s="26"/>
      <c r="C1489" s="12" t="str">
        <f t="shared" si="1"/>
        <v>3967</v>
      </c>
      <c r="D1489" s="29">
        <v>43410.0</v>
      </c>
      <c r="E1489" s="119" t="s">
        <v>7541</v>
      </c>
      <c r="F1489" s="15" t="s">
        <v>25</v>
      </c>
      <c r="G1489" s="16" t="s">
        <v>7542</v>
      </c>
      <c r="H1489" s="17">
        <v>3.4742899E7</v>
      </c>
      <c r="I1489" s="44" t="s">
        <v>290</v>
      </c>
      <c r="J1489" s="19"/>
      <c r="K1489" s="14" t="s">
        <v>7543</v>
      </c>
      <c r="L1489" s="20">
        <f t="shared" si="60"/>
        <v>43084</v>
      </c>
      <c r="M1489" s="20">
        <f t="shared" si="61"/>
        <v>44926</v>
      </c>
      <c r="N1489" s="29" t="s">
        <v>29</v>
      </c>
      <c r="O1489" s="59" t="s">
        <v>1386</v>
      </c>
      <c r="P1489" s="14" t="s">
        <v>7544</v>
      </c>
      <c r="Q1489" s="22" t="s">
        <v>7545</v>
      </c>
      <c r="R1489" s="22" t="s">
        <v>4441</v>
      </c>
      <c r="S1489" s="22" t="s">
        <v>7546</v>
      </c>
      <c r="T1489" s="16" t="s">
        <v>7547</v>
      </c>
      <c r="U1489" s="23" t="s">
        <v>91</v>
      </c>
      <c r="V1489" s="23"/>
      <c r="W1489" s="23"/>
      <c r="X1489" s="25"/>
      <c r="Y1489" s="22"/>
      <c r="Z1489" s="22"/>
      <c r="AA1489" s="22"/>
      <c r="AB1489" s="22"/>
      <c r="AC1489" s="22"/>
      <c r="AD1489" s="22"/>
      <c r="AE1489" s="22"/>
      <c r="AF1489" s="22"/>
      <c r="AG1489" s="22"/>
      <c r="AH1489" s="22"/>
      <c r="AI1489" s="22"/>
      <c r="AJ1489" s="22"/>
      <c r="AK1489" s="22"/>
      <c r="AL1489" s="22"/>
      <c r="AM1489" s="22"/>
      <c r="AN1489" s="22"/>
      <c r="AO1489" s="22"/>
    </row>
    <row r="1490" ht="14.25" customHeight="1">
      <c r="A1490" s="37">
        <v>3968.0</v>
      </c>
      <c r="B1490" s="26">
        <v>1.0</v>
      </c>
      <c r="C1490" s="12" t="str">
        <f t="shared" si="1"/>
        <v>3968-01</v>
      </c>
      <c r="D1490" s="29">
        <v>43411.0</v>
      </c>
      <c r="E1490" s="119" t="s">
        <v>7548</v>
      </c>
      <c r="F1490" s="15" t="s">
        <v>25</v>
      </c>
      <c r="G1490" s="16" t="s">
        <v>7549</v>
      </c>
      <c r="H1490" s="17">
        <v>3000000.0</v>
      </c>
      <c r="I1490" s="18" t="s">
        <v>97</v>
      </c>
      <c r="J1490" s="19"/>
      <c r="K1490" s="15" t="s">
        <v>7550</v>
      </c>
      <c r="L1490" s="20">
        <f t="shared" si="60"/>
        <v>43070</v>
      </c>
      <c r="M1490" s="20">
        <f t="shared" si="61"/>
        <v>45226</v>
      </c>
      <c r="N1490" s="29" t="s">
        <v>186</v>
      </c>
      <c r="O1490" s="13" t="s">
        <v>187</v>
      </c>
      <c r="P1490" s="14"/>
      <c r="Q1490" s="22" t="s">
        <v>7551</v>
      </c>
      <c r="R1490" s="23" t="s">
        <v>7552</v>
      </c>
      <c r="S1490" s="22" t="s">
        <v>7553</v>
      </c>
      <c r="T1490" s="16" t="s">
        <v>7554</v>
      </c>
      <c r="U1490" s="23" t="s">
        <v>338</v>
      </c>
      <c r="V1490" s="23"/>
      <c r="W1490" s="23"/>
      <c r="X1490" s="25"/>
      <c r="Y1490" s="25"/>
      <c r="Z1490" s="25"/>
      <c r="AA1490" s="25"/>
      <c r="AB1490" s="25"/>
      <c r="AC1490" s="22"/>
      <c r="AD1490" s="22"/>
      <c r="AE1490" s="22"/>
      <c r="AF1490" s="22"/>
      <c r="AG1490" s="22"/>
      <c r="AH1490" s="22"/>
      <c r="AI1490" s="22"/>
      <c r="AJ1490" s="22"/>
      <c r="AK1490" s="22"/>
      <c r="AL1490" s="22"/>
      <c r="AM1490" s="22"/>
      <c r="AN1490" s="22"/>
      <c r="AO1490" s="22"/>
    </row>
    <row r="1491" ht="14.25" hidden="1" customHeight="1">
      <c r="A1491" s="37">
        <v>3969.0</v>
      </c>
      <c r="B1491" s="26">
        <v>4.0</v>
      </c>
      <c r="C1491" s="12" t="str">
        <f t="shared" si="1"/>
        <v>3969-04</v>
      </c>
      <c r="D1491" s="29">
        <v>44428.0</v>
      </c>
      <c r="E1491" s="119" t="s">
        <v>7555</v>
      </c>
      <c r="F1491" s="15" t="s">
        <v>25</v>
      </c>
      <c r="G1491" s="16" t="s">
        <v>7556</v>
      </c>
      <c r="H1491" s="17">
        <v>209744.0</v>
      </c>
      <c r="I1491" s="18" t="s">
        <v>97</v>
      </c>
      <c r="J1491" s="19">
        <v>20974.4</v>
      </c>
      <c r="K1491" s="15" t="s">
        <v>7557</v>
      </c>
      <c r="L1491" s="20">
        <f t="shared" si="60"/>
        <v>43405</v>
      </c>
      <c r="M1491" s="20">
        <f t="shared" si="61"/>
        <v>44469</v>
      </c>
      <c r="N1491" s="29" t="s">
        <v>186</v>
      </c>
      <c r="O1491" s="13" t="s">
        <v>187</v>
      </c>
      <c r="P1491" s="14" t="s">
        <v>6630</v>
      </c>
      <c r="Q1491" s="22" t="s">
        <v>7558</v>
      </c>
      <c r="R1491" s="23" t="s">
        <v>1096</v>
      </c>
      <c r="S1491" s="22" t="s">
        <v>7559</v>
      </c>
      <c r="T1491" s="16" t="s">
        <v>7556</v>
      </c>
      <c r="U1491" s="23" t="s">
        <v>177</v>
      </c>
      <c r="V1491" s="23"/>
      <c r="W1491" s="23"/>
      <c r="X1491" s="25"/>
      <c r="Y1491" s="25"/>
      <c r="Z1491" s="25"/>
      <c r="AA1491" s="25"/>
      <c r="AB1491" s="22"/>
      <c r="AC1491" s="22"/>
      <c r="AD1491" s="22"/>
      <c r="AE1491" s="22"/>
      <c r="AF1491" s="22"/>
      <c r="AG1491" s="22"/>
      <c r="AH1491" s="22"/>
      <c r="AI1491" s="22"/>
      <c r="AJ1491" s="22"/>
      <c r="AK1491" s="22"/>
      <c r="AL1491" s="22"/>
      <c r="AM1491" s="22"/>
      <c r="AN1491" s="22"/>
      <c r="AO1491" s="22"/>
    </row>
    <row r="1492" ht="13.5" hidden="1" customHeight="1">
      <c r="A1492" s="37">
        <v>3970.0</v>
      </c>
      <c r="B1492" s="26">
        <v>2.0</v>
      </c>
      <c r="C1492" s="12" t="str">
        <f t="shared" si="1"/>
        <v>3970-02</v>
      </c>
      <c r="D1492" s="29">
        <v>44390.0</v>
      </c>
      <c r="E1492" s="119" t="s">
        <v>7560</v>
      </c>
      <c r="F1492" s="15" t="s">
        <v>25</v>
      </c>
      <c r="G1492" s="16" t="s">
        <v>7561</v>
      </c>
      <c r="H1492" s="17">
        <v>1225658.0</v>
      </c>
      <c r="I1492" s="18" t="s">
        <v>97</v>
      </c>
      <c r="J1492" s="19">
        <v>121596.94</v>
      </c>
      <c r="K1492" s="15" t="s">
        <v>7562</v>
      </c>
      <c r="L1492" s="20">
        <f t="shared" si="60"/>
        <v>43333</v>
      </c>
      <c r="M1492" s="20">
        <f t="shared" si="61"/>
        <v>44428</v>
      </c>
      <c r="N1492" s="29" t="s">
        <v>186</v>
      </c>
      <c r="O1492" s="13" t="s">
        <v>187</v>
      </c>
      <c r="P1492" s="14" t="s">
        <v>6630</v>
      </c>
      <c r="Q1492" s="22" t="s">
        <v>7563</v>
      </c>
      <c r="R1492" s="23" t="s">
        <v>105</v>
      </c>
      <c r="S1492" s="22" t="s">
        <v>6915</v>
      </c>
      <c r="T1492" s="16" t="s">
        <v>7564</v>
      </c>
      <c r="U1492" s="23" t="s">
        <v>74</v>
      </c>
      <c r="V1492" s="23"/>
      <c r="W1492" s="23"/>
      <c r="X1492" s="25"/>
      <c r="Y1492" s="25"/>
      <c r="Z1492" s="25"/>
      <c r="AA1492" s="25"/>
      <c r="AB1492" s="22"/>
      <c r="AC1492" s="22"/>
      <c r="AD1492" s="22"/>
      <c r="AE1492" s="22"/>
      <c r="AF1492" s="22"/>
      <c r="AG1492" s="22"/>
      <c r="AH1492" s="22"/>
      <c r="AI1492" s="22"/>
      <c r="AJ1492" s="22"/>
      <c r="AK1492" s="22"/>
      <c r="AL1492" s="22"/>
      <c r="AM1492" s="22"/>
      <c r="AN1492" s="22"/>
      <c r="AO1492" s="22"/>
    </row>
    <row r="1493" ht="16.5" hidden="1" customHeight="1">
      <c r="A1493" s="26">
        <v>3972.0</v>
      </c>
      <c r="B1493" s="26">
        <v>2.0</v>
      </c>
      <c r="C1493" s="12" t="str">
        <f t="shared" si="1"/>
        <v>3972-02</v>
      </c>
      <c r="D1493" s="29">
        <v>43721.0</v>
      </c>
      <c r="E1493" s="119" t="s">
        <v>7565</v>
      </c>
      <c r="F1493" s="15" t="s">
        <v>25</v>
      </c>
      <c r="G1493" s="16" t="s">
        <v>7566</v>
      </c>
      <c r="H1493" s="17">
        <v>5703628.46</v>
      </c>
      <c r="I1493" s="18" t="s">
        <v>27</v>
      </c>
      <c r="J1493" s="19"/>
      <c r="K1493" s="14" t="s">
        <v>7567</v>
      </c>
      <c r="L1493" s="20">
        <f t="shared" si="60"/>
        <v>43191</v>
      </c>
      <c r="M1493" s="20">
        <f t="shared" si="61"/>
        <v>43921</v>
      </c>
      <c r="N1493" s="29" t="s">
        <v>29</v>
      </c>
      <c r="O1493" s="13" t="s">
        <v>662</v>
      </c>
      <c r="P1493" s="14" t="s">
        <v>4902</v>
      </c>
      <c r="Q1493" s="22" t="s">
        <v>7568</v>
      </c>
      <c r="R1493" s="22" t="s">
        <v>7569</v>
      </c>
      <c r="S1493" s="22" t="s">
        <v>7570</v>
      </c>
      <c r="T1493" s="16" t="s">
        <v>7571</v>
      </c>
      <c r="U1493" s="23" t="s">
        <v>91</v>
      </c>
      <c r="V1493" s="23"/>
      <c r="W1493" s="23"/>
      <c r="X1493" s="25"/>
      <c r="Y1493" s="25"/>
      <c r="Z1493" s="25"/>
      <c r="AA1493" s="25"/>
      <c r="AB1493" s="22"/>
      <c r="AC1493" s="22"/>
      <c r="AD1493" s="22"/>
      <c r="AE1493" s="22"/>
      <c r="AF1493" s="22"/>
      <c r="AG1493" s="22"/>
      <c r="AH1493" s="22"/>
      <c r="AI1493" s="22"/>
      <c r="AJ1493" s="22"/>
      <c r="AK1493" s="22"/>
      <c r="AL1493" s="22"/>
      <c r="AM1493" s="22"/>
      <c r="AN1493" s="22"/>
      <c r="AO1493" s="22"/>
    </row>
    <row r="1494" ht="16.5" hidden="1" customHeight="1">
      <c r="A1494" s="26">
        <v>3973.0</v>
      </c>
      <c r="B1494" s="26"/>
      <c r="C1494" s="12" t="str">
        <f t="shared" si="1"/>
        <v>3973</v>
      </c>
      <c r="D1494" s="29">
        <v>43417.0</v>
      </c>
      <c r="E1494" s="119" t="s">
        <v>7572</v>
      </c>
      <c r="F1494" s="15" t="s">
        <v>38</v>
      </c>
      <c r="G1494" s="16" t="s">
        <v>7573</v>
      </c>
      <c r="H1494" s="17">
        <v>169995.91</v>
      </c>
      <c r="I1494" s="18" t="s">
        <v>5741</v>
      </c>
      <c r="J1494" s="19"/>
      <c r="K1494" s="14" t="s">
        <v>7574</v>
      </c>
      <c r="L1494" s="20">
        <f t="shared" si="60"/>
        <v>43328</v>
      </c>
      <c r="M1494" s="20">
        <f t="shared" si="61"/>
        <v>43434</v>
      </c>
      <c r="N1494" s="29" t="s">
        <v>29</v>
      </c>
      <c r="O1494" s="13" t="s">
        <v>5743</v>
      </c>
      <c r="P1494" s="14" t="s">
        <v>7575</v>
      </c>
      <c r="Q1494" s="22" t="s">
        <v>7576</v>
      </c>
      <c r="R1494" s="22" t="s">
        <v>718</v>
      </c>
      <c r="S1494" s="22" t="s">
        <v>7577</v>
      </c>
      <c r="T1494" s="16" t="s">
        <v>7578</v>
      </c>
      <c r="U1494" s="23" t="s">
        <v>218</v>
      </c>
      <c r="V1494" s="23"/>
      <c r="W1494" s="23"/>
      <c r="X1494" s="25"/>
      <c r="Y1494" s="25"/>
      <c r="Z1494" s="25"/>
      <c r="AA1494" s="25"/>
      <c r="AB1494" s="22"/>
      <c r="AC1494" s="22"/>
      <c r="AD1494" s="22"/>
      <c r="AE1494" s="22"/>
      <c r="AF1494" s="22"/>
      <c r="AG1494" s="22"/>
      <c r="AH1494" s="22"/>
      <c r="AI1494" s="22"/>
      <c r="AJ1494" s="22"/>
      <c r="AK1494" s="22"/>
      <c r="AL1494" s="22"/>
      <c r="AM1494" s="22"/>
      <c r="AN1494" s="22"/>
      <c r="AO1494" s="22"/>
    </row>
    <row r="1495" ht="14.25" hidden="1" customHeight="1">
      <c r="A1495" s="26">
        <v>3974.0</v>
      </c>
      <c r="B1495" s="26"/>
      <c r="C1495" s="12" t="str">
        <f t="shared" si="1"/>
        <v>3974</v>
      </c>
      <c r="D1495" s="29">
        <v>43417.0</v>
      </c>
      <c r="E1495" s="119" t="s">
        <v>7579</v>
      </c>
      <c r="F1495" s="15" t="s">
        <v>25</v>
      </c>
      <c r="G1495" s="16" t="s">
        <v>7580</v>
      </c>
      <c r="H1495" s="17">
        <v>496372.0</v>
      </c>
      <c r="I1495" s="18" t="s">
        <v>27</v>
      </c>
      <c r="J1495" s="19"/>
      <c r="K1495" s="14" t="s">
        <v>7581</v>
      </c>
      <c r="L1495" s="20">
        <f t="shared" si="60"/>
        <v>43374</v>
      </c>
      <c r="M1495" s="20">
        <f t="shared" si="61"/>
        <v>44196</v>
      </c>
      <c r="N1495" s="29" t="s">
        <v>29</v>
      </c>
      <c r="O1495" s="13" t="s">
        <v>30</v>
      </c>
      <c r="P1495" s="14" t="s">
        <v>4828</v>
      </c>
      <c r="Q1495" s="22" t="s">
        <v>7582</v>
      </c>
      <c r="R1495" s="22" t="s">
        <v>7583</v>
      </c>
      <c r="S1495" s="22" t="s">
        <v>2383</v>
      </c>
      <c r="T1495" s="16" t="s">
        <v>7584</v>
      </c>
      <c r="U1495" s="23" t="s">
        <v>91</v>
      </c>
      <c r="V1495" s="23"/>
      <c r="W1495" s="23"/>
      <c r="X1495" s="25"/>
      <c r="Y1495" s="25"/>
      <c r="Z1495" s="25"/>
      <c r="AA1495" s="25"/>
      <c r="AB1495" s="25"/>
      <c r="AC1495" s="22"/>
      <c r="AD1495" s="22"/>
      <c r="AE1495" s="22"/>
      <c r="AF1495" s="22"/>
      <c r="AG1495" s="22"/>
      <c r="AH1495" s="22"/>
      <c r="AI1495" s="22"/>
      <c r="AJ1495" s="22"/>
      <c r="AK1495" s="22"/>
      <c r="AL1495" s="22"/>
      <c r="AM1495" s="22"/>
      <c r="AN1495" s="22"/>
      <c r="AO1495" s="22"/>
    </row>
    <row r="1496" ht="14.25" hidden="1" customHeight="1">
      <c r="A1496" s="26">
        <v>3975.0</v>
      </c>
      <c r="B1496" s="26">
        <v>1.0</v>
      </c>
      <c r="C1496" s="12" t="str">
        <f t="shared" si="1"/>
        <v>3975-01</v>
      </c>
      <c r="D1496" s="29">
        <v>43535.0</v>
      </c>
      <c r="E1496" s="119" t="s">
        <v>7585</v>
      </c>
      <c r="F1496" s="15" t="s">
        <v>25</v>
      </c>
      <c r="G1496" s="16" t="s">
        <v>7586</v>
      </c>
      <c r="H1496" s="17">
        <v>52500.0</v>
      </c>
      <c r="I1496" s="18" t="s">
        <v>27</v>
      </c>
      <c r="J1496" s="19"/>
      <c r="K1496" s="14" t="s">
        <v>7587</v>
      </c>
      <c r="L1496" s="20">
        <f t="shared" si="60"/>
        <v>43374</v>
      </c>
      <c r="M1496" s="20">
        <f t="shared" si="61"/>
        <v>43738</v>
      </c>
      <c r="N1496" s="29" t="s">
        <v>29</v>
      </c>
      <c r="O1496" s="13" t="s">
        <v>30</v>
      </c>
      <c r="P1496" s="14" t="s">
        <v>4828</v>
      </c>
      <c r="Q1496" s="22" t="s">
        <v>7588</v>
      </c>
      <c r="R1496" s="22" t="s">
        <v>7589</v>
      </c>
      <c r="S1496" s="22" t="s">
        <v>2383</v>
      </c>
      <c r="T1496" s="16" t="s">
        <v>7590</v>
      </c>
      <c r="U1496" s="23" t="s">
        <v>46</v>
      </c>
      <c r="V1496" s="23"/>
      <c r="W1496" s="23"/>
      <c r="X1496" s="25"/>
      <c r="Y1496" s="25"/>
      <c r="Z1496" s="25"/>
      <c r="AA1496" s="25"/>
      <c r="AB1496" s="25"/>
      <c r="AC1496" s="22"/>
      <c r="AD1496" s="22"/>
      <c r="AE1496" s="22"/>
      <c r="AF1496" s="22"/>
      <c r="AG1496" s="22"/>
      <c r="AH1496" s="22"/>
      <c r="AI1496" s="22"/>
      <c r="AJ1496" s="22"/>
      <c r="AK1496" s="22"/>
      <c r="AL1496" s="22"/>
      <c r="AM1496" s="22"/>
      <c r="AN1496" s="22"/>
      <c r="AO1496" s="22"/>
    </row>
    <row r="1497" ht="14.25" hidden="1" customHeight="1">
      <c r="A1497" s="26">
        <v>3976.0</v>
      </c>
      <c r="B1497" s="26"/>
      <c r="C1497" s="12" t="str">
        <f t="shared" si="1"/>
        <v>3976</v>
      </c>
      <c r="D1497" s="29">
        <v>43423.0</v>
      </c>
      <c r="E1497" s="119" t="s">
        <v>7591</v>
      </c>
      <c r="F1497" s="15" t="s">
        <v>25</v>
      </c>
      <c r="G1497" s="16" t="s">
        <v>7592</v>
      </c>
      <c r="H1497" s="17">
        <v>5000000.0</v>
      </c>
      <c r="I1497" s="18" t="s">
        <v>97</v>
      </c>
      <c r="J1497" s="19"/>
      <c r="K1497" s="14" t="s">
        <v>7593</v>
      </c>
      <c r="L1497" s="20">
        <f t="shared" si="60"/>
        <v>42795</v>
      </c>
      <c r="M1497" s="20">
        <f t="shared" si="61"/>
        <v>44255</v>
      </c>
      <c r="N1497" s="29" t="s">
        <v>29</v>
      </c>
      <c r="O1497" s="59" t="s">
        <v>99</v>
      </c>
      <c r="P1497" s="14" t="s">
        <v>2456</v>
      </c>
      <c r="Q1497" s="22" t="s">
        <v>7594</v>
      </c>
      <c r="R1497" s="22" t="s">
        <v>506</v>
      </c>
      <c r="S1497" s="22" t="s">
        <v>1460</v>
      </c>
      <c r="T1497" s="16" t="s">
        <v>7595</v>
      </c>
      <c r="U1497" s="23" t="s">
        <v>83</v>
      </c>
      <c r="V1497" s="23"/>
      <c r="W1497" s="23"/>
      <c r="X1497" s="25"/>
      <c r="Y1497" s="25"/>
      <c r="Z1497" s="25"/>
      <c r="AA1497" s="25"/>
      <c r="AB1497" s="22"/>
      <c r="AC1497" s="22"/>
      <c r="AD1497" s="22"/>
      <c r="AE1497" s="22"/>
      <c r="AF1497" s="22"/>
      <c r="AG1497" s="22"/>
      <c r="AH1497" s="22"/>
      <c r="AI1497" s="22"/>
      <c r="AJ1497" s="22"/>
      <c r="AK1497" s="22"/>
      <c r="AL1497" s="22"/>
      <c r="AM1497" s="22"/>
      <c r="AN1497" s="22"/>
      <c r="AO1497" s="22"/>
    </row>
    <row r="1498" ht="14.25" customHeight="1">
      <c r="A1498" s="26">
        <v>3977.0</v>
      </c>
      <c r="B1498" s="26"/>
      <c r="C1498" s="12" t="str">
        <f t="shared" si="1"/>
        <v>3977</v>
      </c>
      <c r="D1498" s="29">
        <v>43423.0</v>
      </c>
      <c r="E1498" s="119"/>
      <c r="F1498" s="15" t="s">
        <v>38</v>
      </c>
      <c r="G1498" s="16" t="s">
        <v>7596</v>
      </c>
      <c r="H1498" s="17">
        <v>3990500.0</v>
      </c>
      <c r="I1498" s="18" t="s">
        <v>97</v>
      </c>
      <c r="J1498" s="22"/>
      <c r="K1498" s="34" t="s">
        <v>7597</v>
      </c>
      <c r="L1498" s="20">
        <f t="shared" si="60"/>
        <v>43284</v>
      </c>
      <c r="M1498" s="20">
        <f t="shared" si="61"/>
        <v>44744</v>
      </c>
      <c r="N1498" s="29" t="s">
        <v>117</v>
      </c>
      <c r="O1498" s="18" t="s">
        <v>5250</v>
      </c>
      <c r="P1498" s="112" t="s">
        <v>5251</v>
      </c>
      <c r="Q1498" s="22" t="s">
        <v>7598</v>
      </c>
      <c r="R1498" s="22" t="s">
        <v>7598</v>
      </c>
      <c r="S1498" s="22" t="s">
        <v>7599</v>
      </c>
      <c r="T1498" s="16" t="s">
        <v>7600</v>
      </c>
      <c r="U1498" s="23" t="s">
        <v>177</v>
      </c>
      <c r="V1498" s="23"/>
      <c r="W1498" s="23"/>
      <c r="X1498" s="2"/>
      <c r="Y1498" s="25"/>
      <c r="Z1498" s="25"/>
      <c r="AA1498" s="25"/>
      <c r="AB1498" s="24"/>
      <c r="AC1498" s="22"/>
      <c r="AD1498" s="22"/>
      <c r="AE1498" s="22"/>
      <c r="AF1498" s="22"/>
      <c r="AG1498" s="22"/>
      <c r="AH1498" s="22"/>
      <c r="AI1498" s="22"/>
      <c r="AJ1498" s="22"/>
      <c r="AK1498" s="22"/>
      <c r="AL1498" s="22"/>
      <c r="AM1498" s="22"/>
      <c r="AN1498" s="22"/>
      <c r="AO1498" s="22"/>
    </row>
    <row r="1499" ht="14.25" hidden="1" customHeight="1">
      <c r="A1499" s="37">
        <v>3978.0</v>
      </c>
      <c r="B1499" s="26"/>
      <c r="C1499" s="12" t="str">
        <f t="shared" si="1"/>
        <v>3978</v>
      </c>
      <c r="D1499" s="29">
        <v>43423.0</v>
      </c>
      <c r="E1499" s="119"/>
      <c r="F1499" s="15" t="s">
        <v>25</v>
      </c>
      <c r="G1499" s="16" t="s">
        <v>7601</v>
      </c>
      <c r="H1499" s="17">
        <v>298600.0</v>
      </c>
      <c r="I1499" s="18" t="s">
        <v>97</v>
      </c>
      <c r="J1499" s="19"/>
      <c r="K1499" s="15" t="s">
        <v>7602</v>
      </c>
      <c r="L1499" s="20">
        <f t="shared" si="60"/>
        <v>43367</v>
      </c>
      <c r="M1499" s="20">
        <f t="shared" si="61"/>
        <v>43660</v>
      </c>
      <c r="N1499" s="29" t="s">
        <v>186</v>
      </c>
      <c r="O1499" s="13" t="s">
        <v>187</v>
      </c>
      <c r="P1499" s="14"/>
      <c r="Q1499" s="22" t="s">
        <v>7603</v>
      </c>
      <c r="R1499" s="22" t="s">
        <v>7603</v>
      </c>
      <c r="S1499" s="22" t="s">
        <v>7604</v>
      </c>
      <c r="T1499" s="16" t="s">
        <v>7605</v>
      </c>
      <c r="U1499" s="23" t="s">
        <v>345</v>
      </c>
      <c r="V1499" s="23"/>
      <c r="W1499" s="23"/>
      <c r="X1499" s="25"/>
      <c r="Y1499" s="25"/>
      <c r="Z1499" s="25"/>
      <c r="AA1499" s="25"/>
      <c r="AB1499" s="22"/>
      <c r="AC1499" s="25"/>
      <c r="AD1499" s="22"/>
      <c r="AE1499" s="22"/>
      <c r="AF1499" s="22"/>
      <c r="AG1499" s="22"/>
      <c r="AH1499" s="22"/>
      <c r="AI1499" s="22"/>
      <c r="AJ1499" s="22"/>
      <c r="AK1499" s="22"/>
      <c r="AL1499" s="22"/>
      <c r="AM1499" s="22"/>
      <c r="AN1499" s="22"/>
      <c r="AO1499" s="22"/>
    </row>
    <row r="1500" ht="13.5" hidden="1" customHeight="1">
      <c r="A1500" s="37">
        <v>3979.0</v>
      </c>
      <c r="B1500" s="26"/>
      <c r="C1500" s="12" t="str">
        <f t="shared" si="1"/>
        <v>3979</v>
      </c>
      <c r="D1500" s="29">
        <v>43423.0</v>
      </c>
      <c r="E1500" s="119" t="s">
        <v>7606</v>
      </c>
      <c r="F1500" s="15" t="s">
        <v>38</v>
      </c>
      <c r="G1500" s="16" t="s">
        <v>7607</v>
      </c>
      <c r="H1500" s="17">
        <v>36960.0</v>
      </c>
      <c r="I1500" s="18" t="s">
        <v>97</v>
      </c>
      <c r="J1500" s="19">
        <v>9240.0</v>
      </c>
      <c r="K1500" s="15" t="s">
        <v>7384</v>
      </c>
      <c r="L1500" s="20">
        <f t="shared" si="60"/>
        <v>43344</v>
      </c>
      <c r="M1500" s="20">
        <f t="shared" si="61"/>
        <v>44439</v>
      </c>
      <c r="N1500" s="29" t="s">
        <v>186</v>
      </c>
      <c r="O1500" s="13" t="s">
        <v>187</v>
      </c>
      <c r="P1500" s="14"/>
      <c r="Q1500" s="22" t="s">
        <v>7608</v>
      </c>
      <c r="R1500" s="23" t="s">
        <v>43</v>
      </c>
      <c r="S1500" s="22" t="s">
        <v>7608</v>
      </c>
      <c r="T1500" s="16" t="s">
        <v>7609</v>
      </c>
      <c r="U1500" s="23" t="s">
        <v>46</v>
      </c>
      <c r="V1500" s="23"/>
      <c r="W1500" s="23"/>
      <c r="X1500" s="25"/>
      <c r="Y1500" s="25"/>
      <c r="Z1500" s="25"/>
      <c r="AA1500" s="25"/>
      <c r="AB1500" s="25"/>
      <c r="AC1500" s="22"/>
      <c r="AD1500" s="22"/>
      <c r="AE1500" s="22"/>
      <c r="AF1500" s="22"/>
      <c r="AG1500" s="22"/>
      <c r="AH1500" s="22"/>
      <c r="AI1500" s="22"/>
      <c r="AJ1500" s="22"/>
      <c r="AK1500" s="22"/>
      <c r="AL1500" s="22"/>
      <c r="AM1500" s="22"/>
      <c r="AN1500" s="22"/>
      <c r="AO1500" s="22"/>
    </row>
    <row r="1501" ht="16.5" hidden="1" customHeight="1">
      <c r="A1501" s="37">
        <v>3980.0</v>
      </c>
      <c r="B1501" s="26"/>
      <c r="C1501" s="12" t="str">
        <f t="shared" si="1"/>
        <v>3980</v>
      </c>
      <c r="D1501" s="29">
        <v>43423.0</v>
      </c>
      <c r="E1501" s="119" t="s">
        <v>7610</v>
      </c>
      <c r="F1501" s="15" t="s">
        <v>38</v>
      </c>
      <c r="G1501" s="16" t="s">
        <v>7611</v>
      </c>
      <c r="H1501" s="17">
        <v>28224.0</v>
      </c>
      <c r="I1501" s="18" t="s">
        <v>97</v>
      </c>
      <c r="J1501" s="19">
        <v>7056.0</v>
      </c>
      <c r="K1501" s="15" t="s">
        <v>7384</v>
      </c>
      <c r="L1501" s="20">
        <f t="shared" si="60"/>
        <v>43344</v>
      </c>
      <c r="M1501" s="20">
        <f t="shared" si="61"/>
        <v>44439</v>
      </c>
      <c r="N1501" s="29" t="s">
        <v>186</v>
      </c>
      <c r="O1501" s="13" t="s">
        <v>187</v>
      </c>
      <c r="P1501" s="14"/>
      <c r="Q1501" s="22" t="s">
        <v>6721</v>
      </c>
      <c r="R1501" s="23" t="s">
        <v>43</v>
      </c>
      <c r="S1501" s="22" t="s">
        <v>6721</v>
      </c>
      <c r="T1501" s="16" t="s">
        <v>7612</v>
      </c>
      <c r="U1501" s="23" t="s">
        <v>46</v>
      </c>
      <c r="V1501" s="23"/>
      <c r="W1501" s="23"/>
      <c r="X1501" s="25"/>
      <c r="Y1501" s="25"/>
      <c r="Z1501" s="25"/>
      <c r="AA1501" s="25"/>
      <c r="AB1501" s="22"/>
      <c r="AC1501" s="22"/>
      <c r="AD1501" s="22"/>
      <c r="AE1501" s="22"/>
      <c r="AF1501" s="22"/>
      <c r="AG1501" s="22"/>
      <c r="AH1501" s="22"/>
      <c r="AI1501" s="22"/>
      <c r="AJ1501" s="22"/>
      <c r="AK1501" s="22"/>
      <c r="AL1501" s="22"/>
      <c r="AM1501" s="22"/>
      <c r="AN1501" s="22"/>
      <c r="AO1501" s="22"/>
    </row>
    <row r="1502" ht="16.5" hidden="1" customHeight="1">
      <c r="A1502" s="26">
        <v>3981.0</v>
      </c>
      <c r="B1502" s="26"/>
      <c r="C1502" s="12" t="str">
        <f t="shared" si="1"/>
        <v>3981</v>
      </c>
      <c r="D1502" s="29">
        <v>43425.0</v>
      </c>
      <c r="E1502" s="119"/>
      <c r="F1502" s="15" t="s">
        <v>38</v>
      </c>
      <c r="G1502" s="16" t="s">
        <v>7613</v>
      </c>
      <c r="H1502" s="17">
        <v>90000.0</v>
      </c>
      <c r="I1502" s="18" t="s">
        <v>97</v>
      </c>
      <c r="J1502" s="19"/>
      <c r="K1502" s="14" t="s">
        <v>7614</v>
      </c>
      <c r="L1502" s="20">
        <f t="shared" si="60"/>
        <v>43252</v>
      </c>
      <c r="M1502" s="20">
        <f t="shared" si="61"/>
        <v>43465</v>
      </c>
      <c r="N1502" s="29" t="s">
        <v>117</v>
      </c>
      <c r="O1502" s="13" t="s">
        <v>1928</v>
      </c>
      <c r="P1502" s="14" t="s">
        <v>1929</v>
      </c>
      <c r="Q1502" s="22" t="s">
        <v>7145</v>
      </c>
      <c r="R1502" s="22" t="s">
        <v>7145</v>
      </c>
      <c r="S1502" s="22" t="s">
        <v>1929</v>
      </c>
      <c r="T1502" s="16" t="s">
        <v>7615</v>
      </c>
      <c r="U1502" s="23" t="s">
        <v>91</v>
      </c>
      <c r="V1502" s="23"/>
      <c r="W1502" s="23"/>
      <c r="X1502" s="25"/>
      <c r="Y1502" s="25"/>
      <c r="Z1502" s="25"/>
      <c r="AA1502" s="25"/>
      <c r="AB1502" s="22"/>
      <c r="AC1502" s="22"/>
      <c r="AD1502" s="22"/>
      <c r="AE1502" s="22"/>
      <c r="AF1502" s="22"/>
      <c r="AG1502" s="22"/>
      <c r="AH1502" s="22"/>
      <c r="AI1502" s="22"/>
      <c r="AJ1502" s="22"/>
      <c r="AK1502" s="22"/>
      <c r="AL1502" s="22"/>
      <c r="AM1502" s="22"/>
      <c r="AN1502" s="22"/>
      <c r="AO1502" s="22"/>
    </row>
    <row r="1503" ht="16.5" hidden="1" customHeight="1">
      <c r="A1503" s="26">
        <v>3982.0</v>
      </c>
      <c r="B1503" s="26"/>
      <c r="C1503" s="12" t="str">
        <f t="shared" si="1"/>
        <v>3982</v>
      </c>
      <c r="D1503" s="29">
        <v>43425.0</v>
      </c>
      <c r="E1503" s="119"/>
      <c r="F1503" s="15" t="s">
        <v>38</v>
      </c>
      <c r="G1503" s="16" t="s">
        <v>7616</v>
      </c>
      <c r="H1503" s="17">
        <v>38300.0</v>
      </c>
      <c r="I1503" s="18" t="s">
        <v>97</v>
      </c>
      <c r="J1503" s="19"/>
      <c r="K1503" s="14" t="s">
        <v>7617</v>
      </c>
      <c r="L1503" s="20">
        <f t="shared" si="60"/>
        <v>43252</v>
      </c>
      <c r="M1503" s="20">
        <f t="shared" si="61"/>
        <v>43465</v>
      </c>
      <c r="N1503" s="29" t="s">
        <v>117</v>
      </c>
      <c r="O1503" s="13" t="s">
        <v>1928</v>
      </c>
      <c r="P1503" s="14" t="s">
        <v>1929</v>
      </c>
      <c r="Q1503" s="22" t="s">
        <v>105</v>
      </c>
      <c r="R1503" s="22" t="s">
        <v>7618</v>
      </c>
      <c r="S1503" s="22" t="s">
        <v>1929</v>
      </c>
      <c r="T1503" s="16" t="s">
        <v>7616</v>
      </c>
      <c r="U1503" s="23" t="s">
        <v>74</v>
      </c>
      <c r="V1503" s="23"/>
      <c r="W1503" s="23"/>
      <c r="X1503" s="25"/>
      <c r="Y1503" s="25"/>
      <c r="Z1503" s="25"/>
      <c r="AA1503" s="25"/>
      <c r="AB1503" s="22"/>
      <c r="AC1503" s="22"/>
      <c r="AD1503" s="22"/>
      <c r="AE1503" s="22"/>
      <c r="AF1503" s="22"/>
      <c r="AG1503" s="22"/>
      <c r="AH1503" s="22"/>
      <c r="AI1503" s="22"/>
      <c r="AJ1503" s="22"/>
      <c r="AK1503" s="22"/>
      <c r="AL1503" s="22"/>
      <c r="AM1503" s="22"/>
      <c r="AN1503" s="22"/>
      <c r="AO1503" s="22"/>
    </row>
    <row r="1504" ht="16.5" hidden="1" customHeight="1">
      <c r="A1504" s="26">
        <v>3983.0</v>
      </c>
      <c r="B1504" s="26"/>
      <c r="C1504" s="12" t="str">
        <f t="shared" si="1"/>
        <v>3983</v>
      </c>
      <c r="D1504" s="29">
        <v>43426.0</v>
      </c>
      <c r="E1504" s="119" t="s">
        <v>7619</v>
      </c>
      <c r="F1504" s="15" t="s">
        <v>38</v>
      </c>
      <c r="G1504" s="16" t="s">
        <v>7620</v>
      </c>
      <c r="H1504" s="17">
        <v>2640000.0</v>
      </c>
      <c r="I1504" s="18" t="s">
        <v>97</v>
      </c>
      <c r="J1504" s="19"/>
      <c r="K1504" s="14" t="s">
        <v>7005</v>
      </c>
      <c r="L1504" s="20">
        <f t="shared" si="60"/>
        <v>42370</v>
      </c>
      <c r="M1504" s="20">
        <f t="shared" si="61"/>
        <v>43830</v>
      </c>
      <c r="N1504" s="29" t="s">
        <v>29</v>
      </c>
      <c r="O1504" s="13" t="s">
        <v>99</v>
      </c>
      <c r="P1504" s="14" t="s">
        <v>7621</v>
      </c>
      <c r="Q1504" s="22" t="s">
        <v>1276</v>
      </c>
      <c r="R1504" s="22" t="s">
        <v>101</v>
      </c>
      <c r="S1504" s="22" t="s">
        <v>7622</v>
      </c>
      <c r="T1504" s="16" t="s">
        <v>7623</v>
      </c>
      <c r="U1504" s="23" t="s">
        <v>91</v>
      </c>
      <c r="V1504" s="23"/>
      <c r="W1504" s="23"/>
      <c r="X1504" s="25"/>
      <c r="Y1504" s="25"/>
      <c r="Z1504" s="25"/>
      <c r="AA1504" s="25"/>
      <c r="AB1504" s="24"/>
      <c r="AC1504" s="22"/>
      <c r="AD1504" s="22"/>
      <c r="AE1504" s="22"/>
      <c r="AF1504" s="22"/>
      <c r="AG1504" s="22"/>
      <c r="AH1504" s="22"/>
      <c r="AI1504" s="22"/>
      <c r="AJ1504" s="22"/>
      <c r="AK1504" s="22"/>
      <c r="AL1504" s="22"/>
      <c r="AM1504" s="22"/>
      <c r="AN1504" s="22"/>
      <c r="AO1504" s="22"/>
    </row>
    <row r="1505" ht="14.25" hidden="1" customHeight="1">
      <c r="A1505" s="26">
        <v>3985.0</v>
      </c>
      <c r="B1505" s="26"/>
      <c r="C1505" s="12" t="str">
        <f t="shared" si="1"/>
        <v>3985</v>
      </c>
      <c r="D1505" s="29">
        <v>43427.0</v>
      </c>
      <c r="E1505" s="119"/>
      <c r="F1505" s="15" t="s">
        <v>25</v>
      </c>
      <c r="G1505" s="16" t="s">
        <v>7624</v>
      </c>
      <c r="H1505" s="17">
        <v>150384.0</v>
      </c>
      <c r="I1505" s="18" t="s">
        <v>97</v>
      </c>
      <c r="J1505" s="19"/>
      <c r="K1505" s="14" t="s">
        <v>7625</v>
      </c>
      <c r="L1505" s="20">
        <f t="shared" si="60"/>
        <v>42730</v>
      </c>
      <c r="M1505" s="20">
        <f t="shared" si="61"/>
        <v>43830</v>
      </c>
      <c r="N1505" s="29" t="s">
        <v>117</v>
      </c>
      <c r="O1505" s="13" t="s">
        <v>2436</v>
      </c>
      <c r="P1505" s="14" t="s">
        <v>7626</v>
      </c>
      <c r="Q1505" s="22" t="s">
        <v>7627</v>
      </c>
      <c r="R1505" s="22" t="s">
        <v>1198</v>
      </c>
      <c r="S1505" s="22" t="s">
        <v>7628</v>
      </c>
      <c r="T1505" s="16" t="s">
        <v>7629</v>
      </c>
      <c r="U1505" s="23" t="s">
        <v>83</v>
      </c>
      <c r="V1505" s="23"/>
      <c r="W1505" s="23"/>
      <c r="X1505" s="25"/>
      <c r="Y1505" s="25"/>
      <c r="Z1505" s="25"/>
      <c r="AA1505" s="25"/>
      <c r="AB1505" s="25"/>
      <c r="AC1505" s="22"/>
      <c r="AD1505" s="22"/>
      <c r="AE1505" s="22"/>
      <c r="AF1505" s="22"/>
      <c r="AG1505" s="22"/>
      <c r="AH1505" s="22"/>
      <c r="AI1505" s="22"/>
      <c r="AJ1505" s="22"/>
      <c r="AK1505" s="22"/>
      <c r="AL1505" s="22"/>
      <c r="AM1505" s="22"/>
      <c r="AN1505" s="22"/>
      <c r="AO1505" s="22"/>
    </row>
    <row r="1506" ht="15.75" customHeight="1">
      <c r="A1506" s="26">
        <v>3986.0</v>
      </c>
      <c r="B1506" s="26">
        <v>4.0</v>
      </c>
      <c r="C1506" s="12" t="str">
        <f t="shared" si="1"/>
        <v>3986-04</v>
      </c>
      <c r="D1506" s="29">
        <v>44414.0</v>
      </c>
      <c r="E1506" s="119" t="s">
        <v>7630</v>
      </c>
      <c r="F1506" s="15" t="s">
        <v>25</v>
      </c>
      <c r="G1506" s="16" t="s">
        <v>7631</v>
      </c>
      <c r="H1506" s="17">
        <v>3.7311167E7</v>
      </c>
      <c r="I1506" s="18" t="s">
        <v>27</v>
      </c>
      <c r="J1506" s="19"/>
      <c r="K1506" s="14" t="s">
        <v>7632</v>
      </c>
      <c r="L1506" s="20">
        <f t="shared" si="60"/>
        <v>43217</v>
      </c>
      <c r="M1506" s="20">
        <f t="shared" si="61"/>
        <v>45042</v>
      </c>
      <c r="N1506" s="29" t="s">
        <v>29</v>
      </c>
      <c r="O1506" s="13" t="s">
        <v>30</v>
      </c>
      <c r="P1506" s="14" t="s">
        <v>1237</v>
      </c>
      <c r="Q1506" s="22" t="s">
        <v>7633</v>
      </c>
      <c r="R1506" s="22" t="s">
        <v>987</v>
      </c>
      <c r="S1506" s="22" t="s">
        <v>7634</v>
      </c>
      <c r="T1506" s="16" t="s">
        <v>7635</v>
      </c>
      <c r="U1506" s="23" t="s">
        <v>683</v>
      </c>
      <c r="V1506" s="23"/>
      <c r="W1506" s="23"/>
      <c r="X1506" s="25"/>
      <c r="Y1506" s="25"/>
      <c r="Z1506" s="25"/>
      <c r="AA1506" s="25"/>
      <c r="AB1506" s="22"/>
      <c r="AC1506" s="22"/>
      <c r="AD1506" s="22"/>
      <c r="AE1506" s="22"/>
      <c r="AF1506" s="22"/>
      <c r="AG1506" s="22"/>
      <c r="AH1506" s="22"/>
      <c r="AI1506" s="22"/>
      <c r="AJ1506" s="22"/>
      <c r="AK1506" s="22"/>
      <c r="AL1506" s="22"/>
      <c r="AM1506" s="22"/>
      <c r="AN1506" s="22"/>
      <c r="AO1506" s="22"/>
    </row>
    <row r="1507" ht="14.25" customHeight="1">
      <c r="A1507" s="11">
        <v>3987.0</v>
      </c>
      <c r="B1507" s="11">
        <v>14.0</v>
      </c>
      <c r="C1507" s="12" t="str">
        <f t="shared" si="1"/>
        <v>3987-14</v>
      </c>
      <c r="D1507" s="13">
        <v>44523.0</v>
      </c>
      <c r="E1507" s="119" t="s">
        <v>7636</v>
      </c>
      <c r="F1507" s="23" t="s">
        <v>25</v>
      </c>
      <c r="G1507" s="16" t="s">
        <v>7637</v>
      </c>
      <c r="H1507" s="17">
        <v>7.1818352E7</v>
      </c>
      <c r="I1507" s="18" t="s">
        <v>27</v>
      </c>
      <c r="J1507" s="19"/>
      <c r="K1507" s="16" t="s">
        <v>7638</v>
      </c>
      <c r="L1507" s="20">
        <f t="shared" si="60"/>
        <v>43339</v>
      </c>
      <c r="M1507" s="20">
        <f t="shared" si="61"/>
        <v>45530</v>
      </c>
      <c r="N1507" s="18" t="s">
        <v>29</v>
      </c>
      <c r="O1507" s="18" t="s">
        <v>30</v>
      </c>
      <c r="P1507" s="16" t="s">
        <v>31</v>
      </c>
      <c r="Q1507" s="61" t="s">
        <v>7639</v>
      </c>
      <c r="R1507" s="22" t="s">
        <v>7640</v>
      </c>
      <c r="S1507" s="22" t="s">
        <v>7641</v>
      </c>
      <c r="T1507" s="16" t="s">
        <v>7642</v>
      </c>
      <c r="U1507" s="23" t="s">
        <v>3324</v>
      </c>
      <c r="V1507" s="23"/>
      <c r="W1507" s="23"/>
      <c r="X1507" s="25"/>
      <c r="Y1507" s="25"/>
      <c r="Z1507" s="25"/>
      <c r="AA1507" s="25"/>
      <c r="AB1507" s="22"/>
      <c r="AC1507" s="22"/>
      <c r="AD1507" s="22"/>
      <c r="AE1507" s="22"/>
      <c r="AF1507" s="22"/>
      <c r="AG1507" s="22"/>
      <c r="AH1507" s="22"/>
      <c r="AI1507" s="22"/>
      <c r="AJ1507" s="22"/>
      <c r="AK1507" s="22"/>
      <c r="AL1507" s="22"/>
      <c r="AM1507" s="22"/>
      <c r="AN1507" s="22"/>
      <c r="AO1507" s="22"/>
    </row>
    <row r="1508" ht="14.25" customHeight="1">
      <c r="A1508" s="11">
        <v>3988.0</v>
      </c>
      <c r="B1508" s="11">
        <v>45.0</v>
      </c>
      <c r="C1508" s="12" t="str">
        <f t="shared" si="1"/>
        <v>3988-45</v>
      </c>
      <c r="D1508" s="59">
        <v>44518.0</v>
      </c>
      <c r="E1508" s="119" t="s">
        <v>7643</v>
      </c>
      <c r="F1508" s="15" t="s">
        <v>25</v>
      </c>
      <c r="G1508" s="16" t="s">
        <v>7644</v>
      </c>
      <c r="H1508" s="17">
        <v>4.1959487E7</v>
      </c>
      <c r="I1508" s="18" t="s">
        <v>27</v>
      </c>
      <c r="J1508" s="19"/>
      <c r="K1508" s="14" t="s">
        <v>7645</v>
      </c>
      <c r="L1508" s="20">
        <f t="shared" si="60"/>
        <v>43389</v>
      </c>
      <c r="M1508" s="20">
        <f t="shared" si="61"/>
        <v>45214</v>
      </c>
      <c r="N1508" s="13" t="s">
        <v>29</v>
      </c>
      <c r="O1508" s="13" t="s">
        <v>30</v>
      </c>
      <c r="P1508" s="14" t="s">
        <v>1237</v>
      </c>
      <c r="Q1508" s="61" t="s">
        <v>7646</v>
      </c>
      <c r="R1508" s="22" t="s">
        <v>7647</v>
      </c>
      <c r="S1508" s="22" t="s">
        <v>5438</v>
      </c>
      <c r="T1508" s="16" t="s">
        <v>7648</v>
      </c>
      <c r="U1508" s="23" t="s">
        <v>345</v>
      </c>
      <c r="V1508" s="23"/>
      <c r="W1508" s="23"/>
      <c r="X1508" s="25"/>
      <c r="Y1508" s="25"/>
      <c r="Z1508" s="25"/>
      <c r="AA1508" s="25"/>
      <c r="AB1508" s="22"/>
      <c r="AC1508" s="25"/>
      <c r="AD1508" s="22"/>
      <c r="AE1508" s="22"/>
      <c r="AF1508" s="22"/>
      <c r="AG1508" s="22"/>
      <c r="AH1508" s="22"/>
      <c r="AI1508" s="22"/>
      <c r="AJ1508" s="22"/>
      <c r="AK1508" s="22"/>
      <c r="AL1508" s="22"/>
      <c r="AM1508" s="22"/>
      <c r="AN1508" s="22"/>
      <c r="AO1508" s="22"/>
    </row>
    <row r="1509" ht="14.25" customHeight="1">
      <c r="A1509" s="37">
        <v>3990.0</v>
      </c>
      <c r="B1509" s="26"/>
      <c r="C1509" s="12" t="str">
        <f t="shared" si="1"/>
        <v>3990</v>
      </c>
      <c r="D1509" s="29">
        <v>43433.0</v>
      </c>
      <c r="E1509" s="119"/>
      <c r="F1509" s="15" t="s">
        <v>25</v>
      </c>
      <c r="G1509" s="16" t="s">
        <v>7649</v>
      </c>
      <c r="H1509" s="17">
        <v>1000000.0</v>
      </c>
      <c r="I1509" s="18" t="s">
        <v>97</v>
      </c>
      <c r="J1509" s="19"/>
      <c r="K1509" s="15" t="s">
        <v>7650</v>
      </c>
      <c r="L1509" s="20">
        <f t="shared" si="60"/>
        <v>43329</v>
      </c>
      <c r="M1509" s="20">
        <f t="shared" si="61"/>
        <v>47087</v>
      </c>
      <c r="N1509" s="29" t="s">
        <v>117</v>
      </c>
      <c r="O1509" s="13" t="s">
        <v>164</v>
      </c>
      <c r="P1509" s="14" t="s">
        <v>164</v>
      </c>
      <c r="Q1509" s="22" t="s">
        <v>7651</v>
      </c>
      <c r="R1509" s="23" t="s">
        <v>101</v>
      </c>
      <c r="S1509" s="22" t="s">
        <v>7652</v>
      </c>
      <c r="T1509" s="16" t="s">
        <v>7649</v>
      </c>
      <c r="U1509" s="23" t="s">
        <v>36</v>
      </c>
      <c r="V1509" s="23"/>
      <c r="W1509" s="23"/>
      <c r="X1509" s="25"/>
      <c r="Y1509" s="25"/>
      <c r="Z1509" s="25"/>
      <c r="AA1509" s="25"/>
      <c r="AB1509" s="22"/>
      <c r="AC1509" s="22"/>
      <c r="AD1509" s="22"/>
      <c r="AE1509" s="22"/>
      <c r="AF1509" s="22"/>
      <c r="AG1509" s="22"/>
      <c r="AH1509" s="22"/>
      <c r="AI1509" s="22"/>
      <c r="AJ1509" s="22"/>
      <c r="AK1509" s="22"/>
      <c r="AL1509" s="22"/>
      <c r="AM1509" s="22"/>
      <c r="AN1509" s="22"/>
      <c r="AO1509" s="22"/>
    </row>
    <row r="1510" ht="14.25" hidden="1" customHeight="1">
      <c r="A1510" s="37">
        <v>3991.0</v>
      </c>
      <c r="B1510" s="26">
        <v>2.0</v>
      </c>
      <c r="C1510" s="12" t="str">
        <f t="shared" si="1"/>
        <v>3991-02</v>
      </c>
      <c r="D1510" s="29">
        <v>44113.0</v>
      </c>
      <c r="E1510" s="119" t="s">
        <v>7653</v>
      </c>
      <c r="F1510" s="15" t="s">
        <v>25</v>
      </c>
      <c r="G1510" s="16" t="s">
        <v>7654</v>
      </c>
      <c r="H1510" s="17">
        <v>234783.69</v>
      </c>
      <c r="I1510" s="18" t="s">
        <v>97</v>
      </c>
      <c r="J1510" s="19">
        <v>62778.3</v>
      </c>
      <c r="K1510" s="15" t="s">
        <v>7655</v>
      </c>
      <c r="L1510" s="20">
        <f t="shared" si="60"/>
        <v>43339</v>
      </c>
      <c r="M1510" s="20">
        <f t="shared" si="61"/>
        <v>44316</v>
      </c>
      <c r="N1510" s="29" t="s">
        <v>186</v>
      </c>
      <c r="O1510" s="13" t="s">
        <v>187</v>
      </c>
      <c r="P1510" s="14" t="s">
        <v>6630</v>
      </c>
      <c r="Q1510" s="22" t="s">
        <v>7482</v>
      </c>
      <c r="R1510" s="23" t="s">
        <v>718</v>
      </c>
      <c r="S1510" s="22" t="s">
        <v>7656</v>
      </c>
      <c r="T1510" s="16" t="s">
        <v>7657</v>
      </c>
      <c r="U1510" s="23" t="s">
        <v>683</v>
      </c>
      <c r="V1510" s="23"/>
      <c r="W1510" s="23"/>
      <c r="X1510" s="25"/>
      <c r="Y1510" s="25"/>
      <c r="Z1510" s="25"/>
      <c r="AA1510" s="25"/>
      <c r="AB1510" s="27"/>
      <c r="AC1510" s="22"/>
      <c r="AD1510" s="22"/>
      <c r="AE1510" s="22"/>
      <c r="AF1510" s="22"/>
      <c r="AG1510" s="22"/>
      <c r="AH1510" s="22"/>
      <c r="AI1510" s="22"/>
      <c r="AJ1510" s="22"/>
      <c r="AK1510" s="22"/>
      <c r="AL1510" s="22"/>
      <c r="AM1510" s="22"/>
      <c r="AN1510" s="22"/>
      <c r="AO1510" s="22"/>
    </row>
    <row r="1511" ht="14.25" customHeight="1">
      <c r="A1511" s="37">
        <v>3992.0</v>
      </c>
      <c r="B1511" s="26">
        <v>2.0</v>
      </c>
      <c r="C1511" s="12" t="str">
        <f t="shared" si="1"/>
        <v>3992-02</v>
      </c>
      <c r="D1511" s="29">
        <v>43985.0</v>
      </c>
      <c r="E1511" s="119" t="s">
        <v>7658</v>
      </c>
      <c r="F1511" s="15" t="s">
        <v>25</v>
      </c>
      <c r="G1511" s="16" t="s">
        <v>7659</v>
      </c>
      <c r="H1511" s="17">
        <v>5400000.0</v>
      </c>
      <c r="I1511" s="18" t="s">
        <v>97</v>
      </c>
      <c r="J1511" s="19">
        <v>540000.0</v>
      </c>
      <c r="K1511" s="15" t="s">
        <v>7660</v>
      </c>
      <c r="L1511" s="20">
        <f t="shared" si="60"/>
        <v>43466</v>
      </c>
      <c r="M1511" s="20">
        <f t="shared" si="61"/>
        <v>44561</v>
      </c>
      <c r="N1511" s="29" t="s">
        <v>186</v>
      </c>
      <c r="O1511" s="13" t="s">
        <v>187</v>
      </c>
      <c r="P1511" s="14" t="s">
        <v>6630</v>
      </c>
      <c r="Q1511" s="22" t="s">
        <v>7661</v>
      </c>
      <c r="R1511" s="23" t="s">
        <v>677</v>
      </c>
      <c r="S1511" s="22" t="s">
        <v>7662</v>
      </c>
      <c r="T1511" s="16" t="s">
        <v>7663</v>
      </c>
      <c r="U1511" s="23" t="s">
        <v>683</v>
      </c>
      <c r="V1511" s="23"/>
      <c r="W1511" s="23"/>
      <c r="X1511" s="25"/>
      <c r="Y1511" s="25"/>
      <c r="Z1511" s="25"/>
      <c r="AA1511" s="25"/>
      <c r="AB1511" s="22"/>
      <c r="AC1511" s="22"/>
      <c r="AD1511" s="22"/>
      <c r="AE1511" s="22"/>
      <c r="AF1511" s="22"/>
      <c r="AG1511" s="22"/>
      <c r="AH1511" s="22"/>
      <c r="AI1511" s="22"/>
      <c r="AJ1511" s="22"/>
      <c r="AK1511" s="22"/>
      <c r="AL1511" s="22"/>
      <c r="AM1511" s="22"/>
      <c r="AN1511" s="22"/>
      <c r="AO1511" s="22"/>
    </row>
    <row r="1512" ht="16.5" hidden="1" customHeight="1">
      <c r="A1512" s="37">
        <v>3993.0</v>
      </c>
      <c r="B1512" s="26">
        <v>1.0</v>
      </c>
      <c r="C1512" s="12" t="str">
        <f t="shared" si="1"/>
        <v>3993-01</v>
      </c>
      <c r="D1512" s="29">
        <v>44307.0</v>
      </c>
      <c r="E1512" s="119" t="s">
        <v>7664</v>
      </c>
      <c r="F1512" s="15" t="s">
        <v>25</v>
      </c>
      <c r="G1512" s="16" t="s">
        <v>7665</v>
      </c>
      <c r="H1512" s="17">
        <v>187666.0</v>
      </c>
      <c r="I1512" s="18" t="s">
        <v>97</v>
      </c>
      <c r="J1512" s="19">
        <v>15013.28</v>
      </c>
      <c r="K1512" s="15" t="s">
        <v>7666</v>
      </c>
      <c r="L1512" s="20">
        <f t="shared" si="60"/>
        <v>43364</v>
      </c>
      <c r="M1512" s="20">
        <f t="shared" si="61"/>
        <v>44459</v>
      </c>
      <c r="N1512" s="29" t="s">
        <v>186</v>
      </c>
      <c r="O1512" s="13" t="s">
        <v>187</v>
      </c>
      <c r="P1512" s="16" t="s">
        <v>7667</v>
      </c>
      <c r="Q1512" s="22" t="s">
        <v>7668</v>
      </c>
      <c r="R1512" s="23" t="s">
        <v>1198</v>
      </c>
      <c r="S1512" s="22" t="s">
        <v>7669</v>
      </c>
      <c r="T1512" s="16" t="s">
        <v>7670</v>
      </c>
      <c r="U1512" s="23" t="s">
        <v>218</v>
      </c>
      <c r="V1512" s="23"/>
      <c r="W1512" s="23"/>
      <c r="X1512" s="25"/>
      <c r="Y1512" s="25"/>
      <c r="Z1512" s="25"/>
      <c r="AA1512" s="25"/>
      <c r="AB1512" s="22"/>
      <c r="AC1512" s="22"/>
      <c r="AD1512" s="22"/>
      <c r="AE1512" s="22"/>
      <c r="AF1512" s="22"/>
      <c r="AG1512" s="22"/>
      <c r="AH1512" s="22"/>
      <c r="AI1512" s="22"/>
      <c r="AJ1512" s="22"/>
      <c r="AK1512" s="22"/>
      <c r="AL1512" s="22"/>
      <c r="AM1512" s="22"/>
      <c r="AN1512" s="22"/>
      <c r="AO1512" s="22"/>
    </row>
    <row r="1513" ht="14.25" customHeight="1">
      <c r="A1513" s="37">
        <v>3994.0</v>
      </c>
      <c r="B1513" s="26">
        <v>3.0</v>
      </c>
      <c r="C1513" s="12" t="str">
        <f t="shared" si="1"/>
        <v>3994-03</v>
      </c>
      <c r="D1513" s="29">
        <v>44460.0</v>
      </c>
      <c r="E1513" s="119" t="s">
        <v>7671</v>
      </c>
      <c r="F1513" s="15" t="s">
        <v>25</v>
      </c>
      <c r="G1513" s="16" t="s">
        <v>7672</v>
      </c>
      <c r="H1513" s="17">
        <v>323297.44</v>
      </c>
      <c r="I1513" s="18" t="s">
        <v>97</v>
      </c>
      <c r="J1513" s="19">
        <v>32329.74</v>
      </c>
      <c r="K1513" s="15" t="s">
        <v>7673</v>
      </c>
      <c r="L1513" s="20">
        <f t="shared" si="60"/>
        <v>43285</v>
      </c>
      <c r="M1513" s="20">
        <f t="shared" si="61"/>
        <v>44564</v>
      </c>
      <c r="N1513" s="29" t="s">
        <v>186</v>
      </c>
      <c r="O1513" s="13" t="s">
        <v>187</v>
      </c>
      <c r="P1513" s="14" t="s">
        <v>6630</v>
      </c>
      <c r="Q1513" s="22" t="s">
        <v>7674</v>
      </c>
      <c r="R1513" s="23" t="s">
        <v>718</v>
      </c>
      <c r="S1513" s="22" t="s">
        <v>7675</v>
      </c>
      <c r="T1513" s="16" t="s">
        <v>7676</v>
      </c>
      <c r="U1513" s="23" t="s">
        <v>177</v>
      </c>
      <c r="V1513" s="23"/>
      <c r="W1513" s="23"/>
      <c r="X1513" s="25"/>
      <c r="Y1513" s="25"/>
      <c r="Z1513" s="25"/>
      <c r="AA1513" s="25"/>
      <c r="AB1513" s="22"/>
      <c r="AC1513" s="22"/>
      <c r="AD1513" s="22"/>
      <c r="AE1513" s="22"/>
      <c r="AF1513" s="22"/>
      <c r="AG1513" s="22"/>
      <c r="AH1513" s="22"/>
      <c r="AI1513" s="22"/>
      <c r="AJ1513" s="22"/>
      <c r="AK1513" s="22"/>
      <c r="AL1513" s="22"/>
      <c r="AM1513" s="22"/>
      <c r="AN1513" s="22"/>
      <c r="AO1513" s="22"/>
    </row>
    <row r="1514" ht="16.5" hidden="1" customHeight="1">
      <c r="A1514" s="37">
        <v>3995.0</v>
      </c>
      <c r="B1514" s="26"/>
      <c r="C1514" s="12" t="str">
        <f t="shared" si="1"/>
        <v>3995</v>
      </c>
      <c r="D1514" s="29">
        <v>43437.0</v>
      </c>
      <c r="E1514" s="119" t="s">
        <v>6250</v>
      </c>
      <c r="F1514" s="15" t="s">
        <v>38</v>
      </c>
      <c r="G1514" s="16" t="s">
        <v>7677</v>
      </c>
      <c r="H1514" s="17">
        <v>196820.0</v>
      </c>
      <c r="I1514" s="18" t="s">
        <v>2060</v>
      </c>
      <c r="J1514" s="19"/>
      <c r="K1514" s="15" t="s">
        <v>7678</v>
      </c>
      <c r="L1514" s="20">
        <f t="shared" si="60"/>
        <v>43213</v>
      </c>
      <c r="M1514" s="20">
        <f t="shared" si="61"/>
        <v>43462</v>
      </c>
      <c r="N1514" s="29" t="s">
        <v>29</v>
      </c>
      <c r="O1514" s="13" t="s">
        <v>2062</v>
      </c>
      <c r="P1514" s="16" t="s">
        <v>6253</v>
      </c>
      <c r="Q1514" s="22" t="s">
        <v>6770</v>
      </c>
      <c r="R1514" s="23" t="s">
        <v>6254</v>
      </c>
      <c r="S1514" s="22" t="s">
        <v>6255</v>
      </c>
      <c r="T1514" s="16" t="s">
        <v>7679</v>
      </c>
      <c r="U1514" s="23" t="s">
        <v>91</v>
      </c>
      <c r="V1514" s="23"/>
      <c r="W1514" s="23"/>
      <c r="X1514" s="25"/>
      <c r="Y1514" s="25"/>
      <c r="Z1514" s="25"/>
      <c r="AA1514" s="25"/>
      <c r="AB1514" s="25"/>
      <c r="AC1514" s="22"/>
      <c r="AD1514" s="22"/>
      <c r="AE1514" s="22"/>
      <c r="AF1514" s="22"/>
      <c r="AG1514" s="22"/>
      <c r="AH1514" s="22"/>
      <c r="AI1514" s="22"/>
      <c r="AJ1514" s="22"/>
      <c r="AK1514" s="22"/>
      <c r="AL1514" s="22"/>
      <c r="AM1514" s="22"/>
      <c r="AN1514" s="22"/>
      <c r="AO1514" s="22"/>
    </row>
    <row r="1515" ht="16.5" hidden="1" customHeight="1">
      <c r="A1515" s="37">
        <v>3996.0</v>
      </c>
      <c r="B1515" s="26"/>
      <c r="C1515" s="12" t="str">
        <f t="shared" si="1"/>
        <v>3996</v>
      </c>
      <c r="D1515" s="29">
        <v>43437.0</v>
      </c>
      <c r="E1515" s="119" t="s">
        <v>7680</v>
      </c>
      <c r="F1515" s="15" t="s">
        <v>25</v>
      </c>
      <c r="G1515" s="16" t="s">
        <v>7681</v>
      </c>
      <c r="H1515" s="17">
        <v>947368.42</v>
      </c>
      <c r="I1515" s="18" t="s">
        <v>97</v>
      </c>
      <c r="J1515" s="19">
        <v>47368.42</v>
      </c>
      <c r="K1515" s="15" t="s">
        <v>7682</v>
      </c>
      <c r="L1515" s="20">
        <f t="shared" si="60"/>
        <v>43282</v>
      </c>
      <c r="M1515" s="20">
        <f t="shared" si="61"/>
        <v>43646</v>
      </c>
      <c r="N1515" s="29" t="s">
        <v>186</v>
      </c>
      <c r="O1515" s="13" t="s">
        <v>187</v>
      </c>
      <c r="P1515" s="14"/>
      <c r="Q1515" s="22" t="s">
        <v>6474</v>
      </c>
      <c r="R1515" s="22" t="s">
        <v>7683</v>
      </c>
      <c r="S1515" s="22" t="s">
        <v>3942</v>
      </c>
      <c r="T1515" s="16" t="s">
        <v>7684</v>
      </c>
      <c r="U1515" s="23" t="s">
        <v>3324</v>
      </c>
      <c r="V1515" s="23"/>
      <c r="W1515" s="23"/>
      <c r="X1515" s="25"/>
      <c r="Y1515" s="25"/>
      <c r="Z1515" s="25"/>
      <c r="AA1515" s="25"/>
      <c r="AB1515" s="22"/>
      <c r="AC1515" s="22"/>
      <c r="AD1515" s="22"/>
      <c r="AE1515" s="22"/>
      <c r="AF1515" s="22"/>
      <c r="AG1515" s="22"/>
      <c r="AH1515" s="22"/>
      <c r="AI1515" s="22"/>
      <c r="AJ1515" s="22"/>
      <c r="AK1515" s="22"/>
      <c r="AL1515" s="22"/>
      <c r="AM1515" s="22"/>
      <c r="AN1515" s="22"/>
      <c r="AO1515" s="22"/>
    </row>
    <row r="1516" ht="14.25" customHeight="1">
      <c r="A1516" s="37">
        <v>3997.0</v>
      </c>
      <c r="B1516" s="26">
        <v>1.0</v>
      </c>
      <c r="C1516" s="12" t="str">
        <f t="shared" si="1"/>
        <v>3997-01</v>
      </c>
      <c r="D1516" s="29">
        <v>44411.0</v>
      </c>
      <c r="E1516" s="119" t="s">
        <v>7685</v>
      </c>
      <c r="F1516" s="15" t="s">
        <v>25</v>
      </c>
      <c r="G1516" s="16" t="s">
        <v>7686</v>
      </c>
      <c r="H1516" s="17">
        <v>48500.0</v>
      </c>
      <c r="I1516" s="18" t="s">
        <v>97</v>
      </c>
      <c r="J1516" s="19">
        <v>9700.0</v>
      </c>
      <c r="K1516" s="15" t="s">
        <v>7687</v>
      </c>
      <c r="L1516" s="20">
        <f t="shared" si="60"/>
        <v>43344</v>
      </c>
      <c r="M1516" s="20">
        <f t="shared" si="61"/>
        <v>44620</v>
      </c>
      <c r="N1516" s="29" t="s">
        <v>186</v>
      </c>
      <c r="O1516" s="13" t="s">
        <v>187</v>
      </c>
      <c r="P1516" s="14"/>
      <c r="Q1516" s="22" t="s">
        <v>7688</v>
      </c>
      <c r="R1516" s="22" t="s">
        <v>7689</v>
      </c>
      <c r="S1516" s="22" t="s">
        <v>7688</v>
      </c>
      <c r="T1516" s="16" t="s">
        <v>7690</v>
      </c>
      <c r="U1516" s="23" t="s">
        <v>177</v>
      </c>
      <c r="V1516" s="23"/>
      <c r="W1516" s="23"/>
      <c r="X1516" s="25"/>
      <c r="Y1516" s="25"/>
      <c r="Z1516" s="25"/>
      <c r="AA1516" s="25"/>
      <c r="AB1516" s="25"/>
      <c r="AC1516" s="22"/>
      <c r="AD1516" s="22"/>
      <c r="AE1516" s="22"/>
      <c r="AF1516" s="22"/>
      <c r="AG1516" s="22"/>
      <c r="AH1516" s="22"/>
      <c r="AI1516" s="22"/>
      <c r="AJ1516" s="22"/>
      <c r="AK1516" s="22"/>
      <c r="AL1516" s="22"/>
      <c r="AM1516" s="22"/>
      <c r="AN1516" s="22"/>
      <c r="AO1516" s="22"/>
    </row>
    <row r="1517" ht="14.25" hidden="1" customHeight="1">
      <c r="A1517" s="37">
        <v>3998.0</v>
      </c>
      <c r="B1517" s="26"/>
      <c r="C1517" s="12" t="str">
        <f t="shared" si="1"/>
        <v>3998</v>
      </c>
      <c r="D1517" s="29">
        <v>43437.0</v>
      </c>
      <c r="E1517" s="119" t="s">
        <v>7691</v>
      </c>
      <c r="F1517" s="15" t="s">
        <v>25</v>
      </c>
      <c r="G1517" s="16" t="s">
        <v>7692</v>
      </c>
      <c r="H1517" s="17">
        <v>111110.0</v>
      </c>
      <c r="I1517" s="18" t="s">
        <v>97</v>
      </c>
      <c r="J1517" s="19">
        <v>11111.0</v>
      </c>
      <c r="K1517" s="15" t="s">
        <v>7693</v>
      </c>
      <c r="L1517" s="20">
        <f t="shared" si="60"/>
        <v>43285</v>
      </c>
      <c r="M1517" s="20">
        <f t="shared" si="61"/>
        <v>44015</v>
      </c>
      <c r="N1517" s="29" t="s">
        <v>186</v>
      </c>
      <c r="O1517" s="13" t="s">
        <v>187</v>
      </c>
      <c r="P1517" s="14" t="s">
        <v>6630</v>
      </c>
      <c r="Q1517" s="22" t="s">
        <v>7694</v>
      </c>
      <c r="R1517" s="23" t="s">
        <v>718</v>
      </c>
      <c r="S1517" s="22" t="s">
        <v>2134</v>
      </c>
      <c r="T1517" s="16" t="s">
        <v>7695</v>
      </c>
      <c r="U1517" s="23" t="s">
        <v>177</v>
      </c>
      <c r="V1517" s="23"/>
      <c r="W1517" s="23"/>
      <c r="X1517" s="25"/>
      <c r="Y1517" s="25"/>
      <c r="Z1517" s="25"/>
      <c r="AA1517" s="25"/>
      <c r="AB1517" s="22"/>
      <c r="AC1517" s="22"/>
      <c r="AD1517" s="22"/>
      <c r="AE1517" s="22"/>
      <c r="AF1517" s="22"/>
      <c r="AG1517" s="22"/>
      <c r="AH1517" s="22"/>
      <c r="AI1517" s="22"/>
      <c r="AJ1517" s="22"/>
      <c r="AK1517" s="22"/>
      <c r="AL1517" s="22"/>
      <c r="AM1517" s="22"/>
      <c r="AN1517" s="22"/>
      <c r="AO1517" s="22"/>
    </row>
    <row r="1518" ht="14.25" hidden="1" customHeight="1">
      <c r="A1518" s="37">
        <v>4000.0</v>
      </c>
      <c r="B1518" s="26"/>
      <c r="C1518" s="12" t="str">
        <f t="shared" si="1"/>
        <v>4000</v>
      </c>
      <c r="D1518" s="29">
        <v>43439.0</v>
      </c>
      <c r="E1518" s="119" t="s">
        <v>7696</v>
      </c>
      <c r="F1518" s="15" t="s">
        <v>25</v>
      </c>
      <c r="G1518" s="16" t="s">
        <v>7697</v>
      </c>
      <c r="H1518" s="17">
        <v>182923.0</v>
      </c>
      <c r="I1518" s="18" t="s">
        <v>97</v>
      </c>
      <c r="J1518" s="19">
        <v>14633.84</v>
      </c>
      <c r="K1518" s="15" t="s">
        <v>7698</v>
      </c>
      <c r="L1518" s="20">
        <f t="shared" si="60"/>
        <v>43396</v>
      </c>
      <c r="M1518" s="20">
        <f t="shared" si="61"/>
        <v>44308</v>
      </c>
      <c r="N1518" s="29" t="s">
        <v>186</v>
      </c>
      <c r="O1518" s="13" t="s">
        <v>187</v>
      </c>
      <c r="P1518" s="14" t="s">
        <v>6630</v>
      </c>
      <c r="Q1518" s="22" t="s">
        <v>7699</v>
      </c>
      <c r="R1518" s="23" t="s">
        <v>1198</v>
      </c>
      <c r="S1518" s="22" t="s">
        <v>7700</v>
      </c>
      <c r="T1518" s="16" t="s">
        <v>7701</v>
      </c>
      <c r="U1518" s="23" t="s">
        <v>177</v>
      </c>
      <c r="V1518" s="23"/>
      <c r="W1518" s="23"/>
      <c r="X1518" s="25"/>
      <c r="Y1518" s="25"/>
      <c r="Z1518" s="25"/>
      <c r="AA1518" s="25"/>
      <c r="AB1518" s="24"/>
      <c r="AC1518" s="22"/>
      <c r="AD1518" s="22"/>
      <c r="AE1518" s="22"/>
      <c r="AF1518" s="22"/>
      <c r="AG1518" s="22"/>
      <c r="AH1518" s="22"/>
      <c r="AI1518" s="22"/>
      <c r="AJ1518" s="22"/>
      <c r="AK1518" s="22"/>
      <c r="AL1518" s="22"/>
      <c r="AM1518" s="22"/>
      <c r="AN1518" s="22"/>
      <c r="AO1518" s="22"/>
    </row>
    <row r="1519" ht="14.25" hidden="1" customHeight="1">
      <c r="A1519" s="26">
        <v>4001.0</v>
      </c>
      <c r="B1519" s="26"/>
      <c r="C1519" s="12" t="str">
        <f t="shared" si="1"/>
        <v>4001</v>
      </c>
      <c r="D1519" s="29">
        <v>43439.0</v>
      </c>
      <c r="E1519" s="119"/>
      <c r="F1519" s="15" t="s">
        <v>25</v>
      </c>
      <c r="G1519" s="16" t="s">
        <v>7702</v>
      </c>
      <c r="H1519" s="17">
        <v>84386.0</v>
      </c>
      <c r="I1519" s="18" t="s">
        <v>97</v>
      </c>
      <c r="J1519" s="19"/>
      <c r="K1519" s="14" t="s">
        <v>7703</v>
      </c>
      <c r="L1519" s="20">
        <f t="shared" si="60"/>
        <v>42614</v>
      </c>
      <c r="M1519" s="20">
        <f t="shared" si="61"/>
        <v>43830</v>
      </c>
      <c r="N1519" s="29" t="s">
        <v>117</v>
      </c>
      <c r="O1519" s="13" t="s">
        <v>2436</v>
      </c>
      <c r="P1519" s="14" t="s">
        <v>7704</v>
      </c>
      <c r="Q1519" s="22" t="s">
        <v>7705</v>
      </c>
      <c r="R1519" s="22" t="s">
        <v>5572</v>
      </c>
      <c r="S1519" s="22" t="s">
        <v>7706</v>
      </c>
      <c r="T1519" s="16" t="s">
        <v>7702</v>
      </c>
      <c r="U1519" s="23" t="s">
        <v>83</v>
      </c>
      <c r="V1519" s="23"/>
      <c r="W1519" s="23"/>
      <c r="X1519" s="25"/>
      <c r="Y1519" s="25"/>
      <c r="Z1519" s="25"/>
      <c r="AA1519" s="25"/>
      <c r="AB1519" s="23"/>
      <c r="AC1519" s="22"/>
      <c r="AD1519" s="22"/>
      <c r="AE1519" s="22"/>
      <c r="AF1519" s="22"/>
      <c r="AG1519" s="22"/>
      <c r="AH1519" s="22"/>
      <c r="AI1519" s="22"/>
      <c r="AJ1519" s="22"/>
      <c r="AK1519" s="22"/>
      <c r="AL1519" s="22"/>
      <c r="AM1519" s="22"/>
      <c r="AN1519" s="22"/>
      <c r="AO1519" s="22"/>
    </row>
    <row r="1520" ht="14.25" hidden="1" customHeight="1">
      <c r="A1520" s="26">
        <v>4002.0</v>
      </c>
      <c r="B1520" s="26">
        <v>2.0</v>
      </c>
      <c r="C1520" s="12" t="str">
        <f t="shared" si="1"/>
        <v>4002-02</v>
      </c>
      <c r="D1520" s="29">
        <v>44315.0</v>
      </c>
      <c r="E1520" s="119" t="s">
        <v>7707</v>
      </c>
      <c r="F1520" s="15" t="s">
        <v>38</v>
      </c>
      <c r="G1520" s="16" t="s">
        <v>7708</v>
      </c>
      <c r="H1520" s="17">
        <v>3.3814819E7</v>
      </c>
      <c r="I1520" s="44" t="s">
        <v>290</v>
      </c>
      <c r="J1520" s="19"/>
      <c r="K1520" s="15" t="s">
        <v>7709</v>
      </c>
      <c r="L1520" s="20">
        <f t="shared" si="60"/>
        <v>43070</v>
      </c>
      <c r="M1520" s="20">
        <f t="shared" si="61"/>
        <v>44316</v>
      </c>
      <c r="N1520" s="29" t="s">
        <v>29</v>
      </c>
      <c r="O1520" s="59" t="s">
        <v>1386</v>
      </c>
      <c r="P1520" s="14" t="s">
        <v>7710</v>
      </c>
      <c r="Q1520" s="22" t="s">
        <v>7711</v>
      </c>
      <c r="R1520" s="22" t="s">
        <v>7712</v>
      </c>
      <c r="S1520" s="22" t="s">
        <v>7713</v>
      </c>
      <c r="T1520" s="16" t="s">
        <v>7714</v>
      </c>
      <c r="U1520" s="23" t="s">
        <v>91</v>
      </c>
      <c r="V1520" s="23"/>
      <c r="W1520" s="23"/>
      <c r="X1520" s="25"/>
      <c r="Y1520" s="25"/>
      <c r="Z1520" s="25"/>
      <c r="AA1520" s="25"/>
      <c r="AB1520" s="22"/>
      <c r="AC1520" s="22"/>
      <c r="AD1520" s="22"/>
      <c r="AE1520" s="22"/>
      <c r="AF1520" s="22"/>
      <c r="AG1520" s="22"/>
      <c r="AH1520" s="22"/>
      <c r="AI1520" s="22"/>
      <c r="AJ1520" s="22"/>
      <c r="AK1520" s="22"/>
      <c r="AL1520" s="22"/>
      <c r="AM1520" s="22"/>
      <c r="AN1520" s="22"/>
      <c r="AO1520" s="22"/>
    </row>
    <row r="1521" ht="14.25" customHeight="1">
      <c r="A1521" s="37">
        <v>4003.0</v>
      </c>
      <c r="B1521" s="26">
        <v>3.0</v>
      </c>
      <c r="C1521" s="12" t="str">
        <f t="shared" si="1"/>
        <v>4003-03</v>
      </c>
      <c r="D1521" s="29">
        <v>44503.0</v>
      </c>
      <c r="E1521" s="119" t="s">
        <v>7715</v>
      </c>
      <c r="F1521" s="15" t="s">
        <v>25</v>
      </c>
      <c r="G1521" s="16" t="s">
        <v>7716</v>
      </c>
      <c r="H1521" s="17">
        <v>815075.7</v>
      </c>
      <c r="I1521" s="18" t="s">
        <v>97</v>
      </c>
      <c r="J1521" s="19">
        <v>81507.57</v>
      </c>
      <c r="K1521" s="15" t="s">
        <v>7717</v>
      </c>
      <c r="L1521" s="20">
        <f t="shared" si="60"/>
        <v>43090</v>
      </c>
      <c r="M1521" s="20">
        <f t="shared" si="61"/>
        <v>44620</v>
      </c>
      <c r="N1521" s="29" t="s">
        <v>186</v>
      </c>
      <c r="O1521" s="13" t="s">
        <v>187</v>
      </c>
      <c r="P1521" s="14" t="s">
        <v>6630</v>
      </c>
      <c r="Q1521" s="22" t="s">
        <v>7718</v>
      </c>
      <c r="R1521" s="23" t="s">
        <v>718</v>
      </c>
      <c r="S1521" s="22" t="s">
        <v>7719</v>
      </c>
      <c r="T1521" s="16" t="s">
        <v>7720</v>
      </c>
      <c r="U1521" s="23" t="s">
        <v>177</v>
      </c>
      <c r="V1521" s="23"/>
      <c r="W1521" s="23"/>
      <c r="X1521" s="25"/>
      <c r="Y1521" s="25"/>
      <c r="Z1521" s="25"/>
      <c r="AA1521" s="25"/>
      <c r="AB1521" s="22"/>
      <c r="AC1521" s="22"/>
      <c r="AD1521" s="22"/>
      <c r="AE1521" s="22"/>
      <c r="AF1521" s="22"/>
      <c r="AG1521" s="22"/>
      <c r="AH1521" s="22"/>
      <c r="AI1521" s="22"/>
      <c r="AJ1521" s="22"/>
      <c r="AK1521" s="22"/>
      <c r="AL1521" s="22"/>
      <c r="AM1521" s="22"/>
      <c r="AN1521" s="22"/>
      <c r="AO1521" s="22"/>
    </row>
    <row r="1522" ht="13.5" hidden="1" customHeight="1">
      <c r="A1522" s="26">
        <v>4004.0</v>
      </c>
      <c r="B1522" s="26"/>
      <c r="C1522" s="12" t="str">
        <f t="shared" si="1"/>
        <v>4004</v>
      </c>
      <c r="D1522" s="29">
        <v>43445.0</v>
      </c>
      <c r="E1522" s="119" t="s">
        <v>7721</v>
      </c>
      <c r="F1522" s="15" t="s">
        <v>38</v>
      </c>
      <c r="G1522" s="16" t="s">
        <v>7722</v>
      </c>
      <c r="H1522" s="17">
        <v>1000000.0</v>
      </c>
      <c r="I1522" s="18" t="s">
        <v>97</v>
      </c>
      <c r="J1522" s="19"/>
      <c r="K1522" s="14" t="s">
        <v>7723</v>
      </c>
      <c r="L1522" s="20">
        <f t="shared" si="60"/>
        <v>43160</v>
      </c>
      <c r="M1522" s="20">
        <f t="shared" si="61"/>
        <v>44408</v>
      </c>
      <c r="N1522" s="29" t="s">
        <v>29</v>
      </c>
      <c r="O1522" s="13" t="s">
        <v>99</v>
      </c>
      <c r="P1522" s="14" t="s">
        <v>4358</v>
      </c>
      <c r="Q1522" s="22" t="s">
        <v>1276</v>
      </c>
      <c r="R1522" s="22" t="s">
        <v>1276</v>
      </c>
      <c r="S1522" s="22" t="s">
        <v>1460</v>
      </c>
      <c r="T1522" s="16" t="s">
        <v>7724</v>
      </c>
      <c r="U1522" s="23" t="s">
        <v>91</v>
      </c>
      <c r="V1522" s="23"/>
      <c r="W1522" s="23"/>
      <c r="X1522" s="22"/>
      <c r="Y1522" s="22"/>
      <c r="Z1522" s="22"/>
      <c r="AA1522" s="22"/>
      <c r="AB1522" s="22"/>
      <c r="AC1522" s="22"/>
      <c r="AD1522" s="22"/>
      <c r="AE1522" s="22"/>
      <c r="AF1522" s="22"/>
      <c r="AG1522" s="22"/>
      <c r="AH1522" s="22"/>
      <c r="AI1522" s="22"/>
      <c r="AJ1522" s="22"/>
      <c r="AK1522" s="22"/>
      <c r="AL1522" s="22"/>
      <c r="AM1522" s="22"/>
      <c r="AN1522" s="22"/>
      <c r="AO1522" s="22"/>
    </row>
    <row r="1523" ht="14.25" hidden="1" customHeight="1">
      <c r="A1523" s="37">
        <v>4005.0</v>
      </c>
      <c r="B1523" s="26"/>
      <c r="C1523" s="12" t="str">
        <f t="shared" si="1"/>
        <v>4005</v>
      </c>
      <c r="D1523" s="29">
        <v>43446.0</v>
      </c>
      <c r="E1523" s="119" t="s">
        <v>7725</v>
      </c>
      <c r="F1523" s="15" t="s">
        <v>38</v>
      </c>
      <c r="G1523" s="16" t="s">
        <v>7726</v>
      </c>
      <c r="H1523" s="17">
        <v>40320.0</v>
      </c>
      <c r="I1523" s="18" t="s">
        <v>97</v>
      </c>
      <c r="J1523" s="19">
        <v>10320.0</v>
      </c>
      <c r="K1523" s="15" t="s">
        <v>7384</v>
      </c>
      <c r="L1523" s="20">
        <f t="shared" si="60"/>
        <v>43344</v>
      </c>
      <c r="M1523" s="20">
        <f t="shared" si="61"/>
        <v>44439</v>
      </c>
      <c r="N1523" s="29" t="s">
        <v>186</v>
      </c>
      <c r="O1523" s="13" t="s">
        <v>187</v>
      </c>
      <c r="P1523" s="14"/>
      <c r="Q1523" s="22" t="s">
        <v>7727</v>
      </c>
      <c r="R1523" s="23" t="s">
        <v>43</v>
      </c>
      <c r="S1523" s="22" t="s">
        <v>7727</v>
      </c>
      <c r="T1523" s="16" t="s">
        <v>7728</v>
      </c>
      <c r="U1523" s="23" t="s">
        <v>83</v>
      </c>
      <c r="V1523" s="23"/>
      <c r="W1523" s="23"/>
      <c r="X1523" s="22"/>
      <c r="Y1523" s="22"/>
      <c r="Z1523" s="22"/>
      <c r="AA1523" s="22"/>
      <c r="AB1523" s="24"/>
      <c r="AC1523" s="22"/>
      <c r="AD1523" s="22"/>
      <c r="AE1523" s="22"/>
      <c r="AF1523" s="22"/>
      <c r="AG1523" s="22"/>
      <c r="AH1523" s="22"/>
      <c r="AI1523" s="22"/>
      <c r="AJ1523" s="22"/>
      <c r="AK1523" s="22"/>
      <c r="AL1523" s="22"/>
      <c r="AM1523" s="22"/>
      <c r="AN1523" s="22"/>
      <c r="AO1523" s="22"/>
    </row>
    <row r="1524" ht="13.5" hidden="1" customHeight="1">
      <c r="A1524" s="37">
        <v>4006.0</v>
      </c>
      <c r="B1524" s="26"/>
      <c r="C1524" s="12" t="str">
        <f t="shared" si="1"/>
        <v>4006</v>
      </c>
      <c r="D1524" s="29">
        <v>43446.0</v>
      </c>
      <c r="E1524" s="119" t="s">
        <v>7729</v>
      </c>
      <c r="F1524" s="15" t="s">
        <v>38</v>
      </c>
      <c r="G1524" s="16" t="s">
        <v>7730</v>
      </c>
      <c r="H1524" s="17">
        <v>30240.0</v>
      </c>
      <c r="I1524" s="18" t="s">
        <v>97</v>
      </c>
      <c r="J1524" s="19">
        <v>7650.0</v>
      </c>
      <c r="K1524" s="15" t="s">
        <v>7384</v>
      </c>
      <c r="L1524" s="20">
        <f t="shared" si="60"/>
        <v>43344</v>
      </c>
      <c r="M1524" s="20">
        <f t="shared" si="61"/>
        <v>44439</v>
      </c>
      <c r="N1524" s="29" t="s">
        <v>186</v>
      </c>
      <c r="O1524" s="13" t="s">
        <v>187</v>
      </c>
      <c r="P1524" s="14"/>
      <c r="Q1524" s="22" t="s">
        <v>7731</v>
      </c>
      <c r="R1524" s="23" t="s">
        <v>43</v>
      </c>
      <c r="S1524" s="22" t="s">
        <v>7732</v>
      </c>
      <c r="T1524" s="16" t="s">
        <v>7733</v>
      </c>
      <c r="U1524" s="23" t="s">
        <v>46</v>
      </c>
      <c r="V1524" s="23"/>
      <c r="W1524" s="23"/>
      <c r="X1524" s="22"/>
      <c r="Y1524" s="22"/>
      <c r="Z1524" s="22"/>
      <c r="AA1524" s="22"/>
      <c r="AB1524" s="24"/>
      <c r="AC1524" s="22"/>
      <c r="AD1524" s="22"/>
      <c r="AE1524" s="22"/>
      <c r="AF1524" s="22"/>
      <c r="AG1524" s="22"/>
      <c r="AH1524" s="22"/>
      <c r="AI1524" s="22"/>
      <c r="AJ1524" s="22"/>
      <c r="AK1524" s="22"/>
      <c r="AL1524" s="22"/>
      <c r="AM1524" s="22"/>
      <c r="AN1524" s="22"/>
      <c r="AO1524" s="22"/>
    </row>
    <row r="1525" ht="16.5" hidden="1" customHeight="1">
      <c r="A1525" s="37">
        <v>4007.0</v>
      </c>
      <c r="B1525" s="26"/>
      <c r="C1525" s="12" t="str">
        <f t="shared" si="1"/>
        <v>4007</v>
      </c>
      <c r="D1525" s="29">
        <v>43446.0</v>
      </c>
      <c r="E1525" s="119" t="s">
        <v>7734</v>
      </c>
      <c r="F1525" s="15" t="s">
        <v>38</v>
      </c>
      <c r="G1525" s="16" t="s">
        <v>7735</v>
      </c>
      <c r="H1525" s="17">
        <v>40320.0</v>
      </c>
      <c r="I1525" s="18" t="s">
        <v>97</v>
      </c>
      <c r="J1525" s="19">
        <v>10320.0</v>
      </c>
      <c r="K1525" s="15" t="s">
        <v>7384</v>
      </c>
      <c r="L1525" s="20">
        <f t="shared" si="60"/>
        <v>43344</v>
      </c>
      <c r="M1525" s="20">
        <f t="shared" si="61"/>
        <v>44439</v>
      </c>
      <c r="N1525" s="29" t="s">
        <v>186</v>
      </c>
      <c r="O1525" s="13" t="s">
        <v>187</v>
      </c>
      <c r="P1525" s="14"/>
      <c r="Q1525" s="22" t="s">
        <v>7736</v>
      </c>
      <c r="R1525" s="23" t="s">
        <v>43</v>
      </c>
      <c r="S1525" s="22" t="s">
        <v>7736</v>
      </c>
      <c r="T1525" s="16" t="s">
        <v>7735</v>
      </c>
      <c r="U1525" s="23" t="s">
        <v>46</v>
      </c>
      <c r="V1525" s="23"/>
      <c r="W1525" s="23"/>
      <c r="X1525" s="22"/>
      <c r="Y1525" s="22"/>
      <c r="Z1525" s="22"/>
      <c r="AA1525" s="22"/>
      <c r="AB1525" s="25"/>
      <c r="AC1525" s="22"/>
      <c r="AD1525" s="22"/>
      <c r="AE1525" s="22"/>
      <c r="AF1525" s="22"/>
      <c r="AG1525" s="22"/>
      <c r="AH1525" s="22"/>
      <c r="AI1525" s="22"/>
      <c r="AJ1525" s="22"/>
      <c r="AK1525" s="22"/>
      <c r="AL1525" s="22"/>
      <c r="AM1525" s="22"/>
      <c r="AN1525" s="22"/>
      <c r="AO1525" s="22"/>
    </row>
    <row r="1526" ht="14.25" hidden="1" customHeight="1">
      <c r="A1526" s="37">
        <v>4008.0</v>
      </c>
      <c r="B1526" s="26">
        <v>1.0</v>
      </c>
      <c r="C1526" s="12" t="str">
        <f t="shared" si="1"/>
        <v>4008-01</v>
      </c>
      <c r="D1526" s="29">
        <v>44419.0</v>
      </c>
      <c r="E1526" s="119" t="s">
        <v>7737</v>
      </c>
      <c r="F1526" s="15" t="s">
        <v>25</v>
      </c>
      <c r="G1526" s="16" t="s">
        <v>7738</v>
      </c>
      <c r="H1526" s="17">
        <v>770139.24</v>
      </c>
      <c r="I1526" s="18" t="s">
        <v>97</v>
      </c>
      <c r="J1526" s="19">
        <v>77013.92</v>
      </c>
      <c r="K1526" s="15" t="s">
        <v>7739</v>
      </c>
      <c r="L1526" s="20">
        <f t="shared" si="60"/>
        <v>43285</v>
      </c>
      <c r="M1526" s="20">
        <f t="shared" si="61"/>
        <v>44472</v>
      </c>
      <c r="N1526" s="29" t="s">
        <v>186</v>
      </c>
      <c r="O1526" s="13" t="s">
        <v>187</v>
      </c>
      <c r="P1526" s="14" t="s">
        <v>6630</v>
      </c>
      <c r="Q1526" s="22" t="s">
        <v>7740</v>
      </c>
      <c r="R1526" s="23" t="s">
        <v>718</v>
      </c>
      <c r="S1526" s="22" t="s">
        <v>2371</v>
      </c>
      <c r="T1526" s="16" t="s">
        <v>7741</v>
      </c>
      <c r="U1526" s="23" t="s">
        <v>177</v>
      </c>
      <c r="V1526" s="23"/>
      <c r="W1526" s="23"/>
      <c r="X1526" s="22"/>
      <c r="Y1526" s="22"/>
      <c r="Z1526" s="22"/>
      <c r="AA1526" s="22"/>
      <c r="AB1526" s="25"/>
      <c r="AC1526" s="22"/>
      <c r="AD1526" s="22"/>
      <c r="AE1526" s="22"/>
      <c r="AF1526" s="22"/>
      <c r="AG1526" s="22"/>
      <c r="AH1526" s="22"/>
      <c r="AI1526" s="22"/>
      <c r="AJ1526" s="22"/>
      <c r="AK1526" s="22"/>
      <c r="AL1526" s="22"/>
      <c r="AM1526" s="22"/>
      <c r="AN1526" s="22"/>
      <c r="AO1526" s="22"/>
    </row>
    <row r="1527" ht="14.25" customHeight="1">
      <c r="A1527" s="37">
        <v>4009.0</v>
      </c>
      <c r="B1527" s="26">
        <v>2.0</v>
      </c>
      <c r="C1527" s="12" t="str">
        <f t="shared" si="1"/>
        <v>4009-02</v>
      </c>
      <c r="D1527" s="29">
        <v>44523.0</v>
      </c>
      <c r="E1527" s="119" t="s">
        <v>7742</v>
      </c>
      <c r="F1527" s="15" t="s">
        <v>25</v>
      </c>
      <c r="G1527" s="16" t="s">
        <v>7743</v>
      </c>
      <c r="H1527" s="17">
        <v>853357.14</v>
      </c>
      <c r="I1527" s="18" t="s">
        <v>97</v>
      </c>
      <c r="J1527" s="19">
        <v>84593.07</v>
      </c>
      <c r="K1527" s="15" t="s">
        <v>7744</v>
      </c>
      <c r="L1527" s="20">
        <f t="shared" si="60"/>
        <v>43375</v>
      </c>
      <c r="M1527" s="20">
        <f t="shared" si="61"/>
        <v>44743</v>
      </c>
      <c r="N1527" s="29" t="s">
        <v>186</v>
      </c>
      <c r="O1527" s="13" t="s">
        <v>187</v>
      </c>
      <c r="P1527" s="14" t="s">
        <v>6630</v>
      </c>
      <c r="Q1527" s="22" t="s">
        <v>7745</v>
      </c>
      <c r="R1527" s="23" t="s">
        <v>718</v>
      </c>
      <c r="S1527" s="22" t="s">
        <v>2134</v>
      </c>
      <c r="T1527" s="16" t="s">
        <v>7746</v>
      </c>
      <c r="U1527" s="23" t="s">
        <v>683</v>
      </c>
      <c r="V1527" s="23"/>
      <c r="W1527" s="23"/>
      <c r="X1527" s="25"/>
      <c r="Y1527" s="22"/>
      <c r="Z1527" s="22"/>
      <c r="AA1527" s="22"/>
      <c r="AB1527" s="22"/>
      <c r="AC1527" s="22"/>
      <c r="AD1527" s="22"/>
      <c r="AE1527" s="22"/>
      <c r="AF1527" s="22"/>
      <c r="AG1527" s="22"/>
      <c r="AH1527" s="22"/>
      <c r="AI1527" s="22"/>
      <c r="AJ1527" s="22"/>
      <c r="AK1527" s="22"/>
      <c r="AL1527" s="22"/>
      <c r="AM1527" s="22"/>
      <c r="AN1527" s="22"/>
      <c r="AO1527" s="22"/>
    </row>
    <row r="1528" ht="14.25" hidden="1" customHeight="1">
      <c r="A1528" s="37">
        <v>4010.0</v>
      </c>
      <c r="B1528" s="26"/>
      <c r="C1528" s="12" t="str">
        <f t="shared" si="1"/>
        <v>4010</v>
      </c>
      <c r="D1528" s="29">
        <v>43446.0</v>
      </c>
      <c r="E1528" s="119" t="s">
        <v>7747</v>
      </c>
      <c r="F1528" s="15" t="s">
        <v>25</v>
      </c>
      <c r="G1528" s="16" t="s">
        <v>7748</v>
      </c>
      <c r="H1528" s="17">
        <v>1394128.3</v>
      </c>
      <c r="I1528" s="18" t="s">
        <v>97</v>
      </c>
      <c r="J1528" s="19">
        <v>139412.83</v>
      </c>
      <c r="K1528" s="15" t="s">
        <v>7749</v>
      </c>
      <c r="L1528" s="20">
        <f t="shared" si="60"/>
        <v>43298</v>
      </c>
      <c r="M1528" s="20">
        <f t="shared" si="61"/>
        <v>44090</v>
      </c>
      <c r="N1528" s="29" t="s">
        <v>186</v>
      </c>
      <c r="O1528" s="13" t="s">
        <v>187</v>
      </c>
      <c r="P1528" s="14" t="s">
        <v>6630</v>
      </c>
      <c r="Q1528" s="22" t="s">
        <v>7750</v>
      </c>
      <c r="R1528" s="23" t="s">
        <v>1096</v>
      </c>
      <c r="S1528" s="22" t="s">
        <v>7751</v>
      </c>
      <c r="T1528" s="16" t="s">
        <v>7752</v>
      </c>
      <c r="U1528" s="23" t="s">
        <v>237</v>
      </c>
      <c r="V1528" s="23"/>
      <c r="W1528" s="23"/>
      <c r="X1528" s="25"/>
      <c r="Y1528" s="25"/>
      <c r="Z1528" s="25"/>
      <c r="AA1528" s="25"/>
      <c r="AB1528" s="22"/>
      <c r="AC1528" s="22"/>
      <c r="AD1528" s="22"/>
      <c r="AE1528" s="22"/>
      <c r="AF1528" s="22"/>
      <c r="AG1528" s="22"/>
      <c r="AH1528" s="22"/>
      <c r="AI1528" s="22"/>
      <c r="AJ1528" s="22"/>
      <c r="AK1528" s="22"/>
      <c r="AL1528" s="22"/>
      <c r="AM1528" s="22"/>
      <c r="AN1528" s="22"/>
      <c r="AO1528" s="22"/>
    </row>
    <row r="1529" ht="14.25" hidden="1" customHeight="1">
      <c r="A1529" s="26">
        <v>4011.0</v>
      </c>
      <c r="B1529" s="26"/>
      <c r="C1529" s="12" t="str">
        <f t="shared" si="1"/>
        <v>4011</v>
      </c>
      <c r="D1529" s="29">
        <v>43446.0</v>
      </c>
      <c r="E1529" s="119"/>
      <c r="F1529" s="15" t="s">
        <v>25</v>
      </c>
      <c r="G1529" s="16" t="s">
        <v>7753</v>
      </c>
      <c r="H1529" s="17">
        <v>3190000.0</v>
      </c>
      <c r="I1529" s="18" t="s">
        <v>97</v>
      </c>
      <c r="J1529" s="19"/>
      <c r="K1529" s="14" t="s">
        <v>7754</v>
      </c>
      <c r="L1529" s="20">
        <f t="shared" si="60"/>
        <v>42454</v>
      </c>
      <c r="M1529" s="20">
        <f t="shared" si="61"/>
        <v>44043</v>
      </c>
      <c r="N1529" s="29" t="s">
        <v>117</v>
      </c>
      <c r="O1529" s="58" t="s">
        <v>961</v>
      </c>
      <c r="P1529" s="14" t="s">
        <v>7755</v>
      </c>
      <c r="Q1529" s="22" t="s">
        <v>7756</v>
      </c>
      <c r="R1529" s="22" t="s">
        <v>7139</v>
      </c>
      <c r="S1529" s="22" t="s">
        <v>5989</v>
      </c>
      <c r="T1529" s="16" t="s">
        <v>7757</v>
      </c>
      <c r="U1529" s="23" t="s">
        <v>218</v>
      </c>
      <c r="V1529" s="23"/>
      <c r="W1529" s="23"/>
      <c r="X1529" s="25"/>
      <c r="Y1529" s="25"/>
      <c r="Z1529" s="25"/>
      <c r="AA1529" s="25"/>
      <c r="AB1529" s="22"/>
      <c r="AC1529" s="22"/>
      <c r="AD1529" s="22"/>
      <c r="AE1529" s="22"/>
      <c r="AF1529" s="22"/>
      <c r="AG1529" s="22"/>
      <c r="AH1529" s="22"/>
      <c r="AI1529" s="22"/>
      <c r="AJ1529" s="22"/>
      <c r="AK1529" s="22"/>
      <c r="AL1529" s="22"/>
      <c r="AM1529" s="22"/>
      <c r="AN1529" s="22"/>
      <c r="AO1529" s="22"/>
    </row>
    <row r="1530" ht="14.25" customHeight="1">
      <c r="A1530" s="26">
        <v>4012.0</v>
      </c>
      <c r="B1530" s="26">
        <v>1.0</v>
      </c>
      <c r="C1530" s="12" t="str">
        <f t="shared" si="1"/>
        <v>4012-01</v>
      </c>
      <c r="D1530" s="29">
        <v>44348.0</v>
      </c>
      <c r="E1530" s="119" t="s">
        <v>7758</v>
      </c>
      <c r="F1530" s="15" t="s">
        <v>38</v>
      </c>
      <c r="G1530" s="16" t="s">
        <v>7759</v>
      </c>
      <c r="H1530" s="17">
        <v>9000000.0</v>
      </c>
      <c r="I1530" s="18" t="s">
        <v>97</v>
      </c>
      <c r="J1530" s="19"/>
      <c r="K1530" s="14" t="s">
        <v>7760</v>
      </c>
      <c r="L1530" s="20">
        <f t="shared" si="60"/>
        <v>43435</v>
      </c>
      <c r="M1530" s="20">
        <f t="shared" si="61"/>
        <v>44713</v>
      </c>
      <c r="N1530" s="29" t="s">
        <v>29</v>
      </c>
      <c r="O1530" s="13" t="s">
        <v>99</v>
      </c>
      <c r="P1530" s="14" t="s">
        <v>7761</v>
      </c>
      <c r="Q1530" s="22" t="s">
        <v>7762</v>
      </c>
      <c r="R1530" s="22" t="s">
        <v>7762</v>
      </c>
      <c r="S1530" s="22" t="s">
        <v>4607</v>
      </c>
      <c r="T1530" s="16" t="s">
        <v>7763</v>
      </c>
      <c r="U1530" s="23" t="s">
        <v>3324</v>
      </c>
      <c r="V1530" s="23"/>
      <c r="W1530" s="23"/>
      <c r="X1530" s="25"/>
      <c r="Y1530" s="25"/>
      <c r="Z1530" s="25"/>
      <c r="AA1530" s="25"/>
      <c r="AB1530" s="25"/>
      <c r="AC1530" s="22"/>
      <c r="AD1530" s="22"/>
      <c r="AE1530" s="22"/>
      <c r="AF1530" s="22"/>
      <c r="AG1530" s="22"/>
      <c r="AH1530" s="22"/>
      <c r="AI1530" s="22"/>
      <c r="AJ1530" s="22"/>
      <c r="AK1530" s="22"/>
      <c r="AL1530" s="22"/>
      <c r="AM1530" s="22"/>
      <c r="AN1530" s="22"/>
      <c r="AO1530" s="22"/>
    </row>
    <row r="1531" ht="14.25" customHeight="1">
      <c r="A1531" s="26">
        <v>4013.0</v>
      </c>
      <c r="B1531" s="26">
        <v>17.0</v>
      </c>
      <c r="C1531" s="12" t="str">
        <f t="shared" si="1"/>
        <v>4013-17</v>
      </c>
      <c r="D1531" s="29">
        <v>44531.0</v>
      </c>
      <c r="E1531" s="119" t="s">
        <v>7764</v>
      </c>
      <c r="F1531" s="15" t="s">
        <v>25</v>
      </c>
      <c r="G1531" s="16" t="s">
        <v>7765</v>
      </c>
      <c r="H1531" s="17">
        <v>5.7051252E7</v>
      </c>
      <c r="I1531" s="18" t="s">
        <v>27</v>
      </c>
      <c r="J1531" s="19"/>
      <c r="K1531" s="14" t="s">
        <v>7766</v>
      </c>
      <c r="L1531" s="20">
        <f t="shared" si="60"/>
        <v>43374</v>
      </c>
      <c r="M1531" s="20">
        <f t="shared" si="61"/>
        <v>45199</v>
      </c>
      <c r="N1531" s="29" t="s">
        <v>29</v>
      </c>
      <c r="O1531" s="13" t="s">
        <v>30</v>
      </c>
      <c r="P1531" s="14" t="s">
        <v>1237</v>
      </c>
      <c r="Q1531" s="61" t="s">
        <v>7767</v>
      </c>
      <c r="R1531" s="22" t="s">
        <v>7768</v>
      </c>
      <c r="S1531" s="22" t="s">
        <v>7769</v>
      </c>
      <c r="T1531" s="16" t="s">
        <v>7770</v>
      </c>
      <c r="U1531" s="23" t="s">
        <v>3324</v>
      </c>
      <c r="V1531" s="23"/>
      <c r="W1531" s="23"/>
      <c r="X1531" s="22"/>
      <c r="Y1531" s="25"/>
      <c r="Z1531" s="25"/>
      <c r="AA1531" s="25"/>
      <c r="AB1531" s="22"/>
      <c r="AC1531" s="22"/>
      <c r="AD1531" s="22"/>
      <c r="AE1531" s="22"/>
      <c r="AF1531" s="22"/>
      <c r="AG1531" s="22"/>
      <c r="AH1531" s="22"/>
      <c r="AI1531" s="22"/>
      <c r="AJ1531" s="22"/>
      <c r="AK1531" s="22"/>
      <c r="AL1531" s="22"/>
      <c r="AM1531" s="22"/>
      <c r="AN1531" s="22"/>
      <c r="AO1531" s="22"/>
    </row>
    <row r="1532" ht="14.25" customHeight="1">
      <c r="A1532" s="26">
        <v>4014.0</v>
      </c>
      <c r="B1532" s="26">
        <v>2.0</v>
      </c>
      <c r="C1532" s="12" t="str">
        <f t="shared" si="1"/>
        <v>4014-02</v>
      </c>
      <c r="D1532" s="29">
        <v>44196.0</v>
      </c>
      <c r="E1532" s="119" t="s">
        <v>7771</v>
      </c>
      <c r="F1532" s="15" t="s">
        <v>38</v>
      </c>
      <c r="G1532" s="16" t="s">
        <v>7772</v>
      </c>
      <c r="H1532" s="17">
        <v>8273116.0</v>
      </c>
      <c r="I1532" s="18" t="s">
        <v>660</v>
      </c>
      <c r="J1532" s="19"/>
      <c r="K1532" s="14" t="s">
        <v>7773</v>
      </c>
      <c r="L1532" s="20">
        <f t="shared" si="60"/>
        <v>42457</v>
      </c>
      <c r="M1532" s="20">
        <f t="shared" si="61"/>
        <v>44561</v>
      </c>
      <c r="N1532" s="29" t="s">
        <v>29</v>
      </c>
      <c r="O1532" s="13" t="s">
        <v>662</v>
      </c>
      <c r="P1532" s="14" t="s">
        <v>4902</v>
      </c>
      <c r="Q1532" s="22" t="s">
        <v>7774</v>
      </c>
      <c r="R1532" s="22" t="s">
        <v>7775</v>
      </c>
      <c r="S1532" s="22" t="s">
        <v>7776</v>
      </c>
      <c r="T1532" s="16" t="s">
        <v>7777</v>
      </c>
      <c r="U1532" s="23" t="s">
        <v>91</v>
      </c>
      <c r="V1532" s="23"/>
      <c r="W1532" s="23"/>
      <c r="X1532" s="22"/>
      <c r="Y1532" s="22"/>
      <c r="Z1532" s="22"/>
      <c r="AA1532" s="22"/>
      <c r="AB1532" s="24"/>
      <c r="AC1532" s="22"/>
      <c r="AD1532" s="22"/>
      <c r="AE1532" s="22"/>
      <c r="AF1532" s="22"/>
      <c r="AG1532" s="22"/>
      <c r="AH1532" s="22"/>
      <c r="AI1532" s="22"/>
      <c r="AJ1532" s="22"/>
      <c r="AK1532" s="22"/>
      <c r="AL1532" s="22"/>
      <c r="AM1532" s="22"/>
      <c r="AN1532" s="22"/>
      <c r="AO1532" s="22"/>
    </row>
    <row r="1533" ht="14.25" hidden="1" customHeight="1">
      <c r="A1533" s="37">
        <v>4015.0</v>
      </c>
      <c r="B1533" s="26"/>
      <c r="C1533" s="12" t="str">
        <f t="shared" si="1"/>
        <v>4015</v>
      </c>
      <c r="D1533" s="29">
        <v>43452.0</v>
      </c>
      <c r="E1533" s="119" t="s">
        <v>7778</v>
      </c>
      <c r="F1533" s="15" t="s">
        <v>25</v>
      </c>
      <c r="G1533" s="16" t="s">
        <v>7779</v>
      </c>
      <c r="H1533" s="17">
        <v>256480.46</v>
      </c>
      <c r="I1533" s="18" t="s">
        <v>97</v>
      </c>
      <c r="J1533" s="19"/>
      <c r="K1533" s="15" t="s">
        <v>7780</v>
      </c>
      <c r="L1533" s="20">
        <f t="shared" si="60"/>
        <v>41995</v>
      </c>
      <c r="M1533" s="20">
        <f t="shared" si="61"/>
        <v>43456</v>
      </c>
      <c r="N1533" s="29" t="s">
        <v>186</v>
      </c>
      <c r="O1533" s="13" t="s">
        <v>187</v>
      </c>
      <c r="P1533" s="14"/>
      <c r="Q1533" s="22" t="s">
        <v>7781</v>
      </c>
      <c r="R1533" s="22" t="s">
        <v>7782</v>
      </c>
      <c r="S1533" s="22" t="s">
        <v>7783</v>
      </c>
      <c r="T1533" s="16" t="s">
        <v>7784</v>
      </c>
      <c r="U1533" s="23" t="s">
        <v>74</v>
      </c>
      <c r="V1533" s="23"/>
      <c r="W1533" s="23"/>
      <c r="X1533" s="2"/>
      <c r="Y1533" s="22"/>
      <c r="Z1533" s="22"/>
      <c r="AA1533" s="22"/>
      <c r="AB1533" s="22"/>
      <c r="AC1533" s="22"/>
      <c r="AD1533" s="22"/>
      <c r="AE1533" s="22"/>
      <c r="AF1533" s="22"/>
      <c r="AG1533" s="22"/>
      <c r="AH1533" s="22"/>
      <c r="AI1533" s="22"/>
      <c r="AJ1533" s="22"/>
      <c r="AK1533" s="22"/>
      <c r="AL1533" s="22"/>
      <c r="AM1533" s="22"/>
      <c r="AN1533" s="22"/>
      <c r="AO1533" s="22"/>
    </row>
    <row r="1534" ht="14.25" hidden="1" customHeight="1">
      <c r="A1534" s="37">
        <v>4016.0</v>
      </c>
      <c r="B1534" s="26"/>
      <c r="C1534" s="12" t="str">
        <f t="shared" si="1"/>
        <v>4016</v>
      </c>
      <c r="D1534" s="29">
        <v>43453.0</v>
      </c>
      <c r="E1534" s="119" t="s">
        <v>7785</v>
      </c>
      <c r="F1534" s="15" t="s">
        <v>25</v>
      </c>
      <c r="G1534" s="16" t="s">
        <v>7786</v>
      </c>
      <c r="H1534" s="17">
        <v>331812.24</v>
      </c>
      <c r="I1534" s="18" t="s">
        <v>97</v>
      </c>
      <c r="J1534" s="19">
        <v>14931.54</v>
      </c>
      <c r="K1534" s="15" t="s">
        <v>7787</v>
      </c>
      <c r="L1534" s="20">
        <f t="shared" si="60"/>
        <v>43357</v>
      </c>
      <c r="M1534" s="20">
        <f t="shared" si="61"/>
        <v>44268</v>
      </c>
      <c r="N1534" s="29" t="s">
        <v>186</v>
      </c>
      <c r="O1534" s="13" t="s">
        <v>187</v>
      </c>
      <c r="P1534" s="14" t="s">
        <v>6630</v>
      </c>
      <c r="Q1534" s="22" t="s">
        <v>7788</v>
      </c>
      <c r="R1534" s="22" t="s">
        <v>718</v>
      </c>
      <c r="S1534" s="22" t="s">
        <v>7789</v>
      </c>
      <c r="T1534" s="16" t="s">
        <v>7790</v>
      </c>
      <c r="U1534" s="23" t="s">
        <v>177</v>
      </c>
      <c r="V1534" s="23"/>
      <c r="W1534" s="23"/>
      <c r="X1534" s="57"/>
      <c r="Y1534" s="22"/>
      <c r="Z1534" s="22"/>
      <c r="AA1534" s="22"/>
      <c r="AB1534" s="23"/>
      <c r="AC1534" s="22"/>
      <c r="AD1534" s="22"/>
      <c r="AE1534" s="22"/>
      <c r="AF1534" s="22"/>
      <c r="AG1534" s="22"/>
      <c r="AH1534" s="22"/>
      <c r="AI1534" s="22"/>
      <c r="AJ1534" s="22"/>
      <c r="AK1534" s="22"/>
      <c r="AL1534" s="22"/>
      <c r="AM1534" s="22"/>
      <c r="AN1534" s="22"/>
      <c r="AO1534" s="22"/>
    </row>
    <row r="1535" ht="14.25" hidden="1" customHeight="1">
      <c r="A1535" s="37">
        <v>4017.0</v>
      </c>
      <c r="B1535" s="26">
        <v>1.0</v>
      </c>
      <c r="C1535" s="12" t="str">
        <f t="shared" si="1"/>
        <v>4017-01</v>
      </c>
      <c r="D1535" s="29">
        <v>44244.0</v>
      </c>
      <c r="E1535" s="119" t="s">
        <v>7791</v>
      </c>
      <c r="F1535" s="15" t="s">
        <v>25</v>
      </c>
      <c r="G1535" s="16" t="s">
        <v>7792</v>
      </c>
      <c r="H1535" s="17">
        <v>671572.2</v>
      </c>
      <c r="I1535" s="18" t="s">
        <v>97</v>
      </c>
      <c r="J1535" s="19">
        <v>67157.22</v>
      </c>
      <c r="K1535" s="15" t="s">
        <v>7793</v>
      </c>
      <c r="L1535" s="20">
        <f t="shared" si="60"/>
        <v>43407</v>
      </c>
      <c r="M1535" s="20">
        <f t="shared" si="61"/>
        <v>44502</v>
      </c>
      <c r="N1535" s="29" t="s">
        <v>186</v>
      </c>
      <c r="O1535" s="13" t="s">
        <v>187</v>
      </c>
      <c r="P1535" s="14" t="s">
        <v>6630</v>
      </c>
      <c r="Q1535" s="22" t="s">
        <v>7794</v>
      </c>
      <c r="R1535" s="23" t="s">
        <v>718</v>
      </c>
      <c r="S1535" s="22" t="s">
        <v>7795</v>
      </c>
      <c r="T1535" s="16" t="s">
        <v>7796</v>
      </c>
      <c r="U1535" s="23" t="s">
        <v>683</v>
      </c>
      <c r="V1535" s="23"/>
      <c r="W1535" s="23"/>
      <c r="X1535" s="57"/>
      <c r="Y1535" s="22"/>
      <c r="Z1535" s="22"/>
      <c r="AA1535" s="22"/>
      <c r="AB1535" s="25"/>
      <c r="AC1535" s="22"/>
      <c r="AD1535" s="22"/>
      <c r="AE1535" s="22"/>
      <c r="AF1535" s="22"/>
      <c r="AG1535" s="22"/>
      <c r="AH1535" s="22"/>
      <c r="AI1535" s="22"/>
      <c r="AJ1535" s="22"/>
      <c r="AK1535" s="22"/>
      <c r="AL1535" s="22"/>
      <c r="AM1535" s="22"/>
      <c r="AN1535" s="22"/>
      <c r="AO1535" s="22"/>
    </row>
    <row r="1536" ht="14.25" hidden="1" customHeight="1">
      <c r="A1536" s="26">
        <v>4018.0</v>
      </c>
      <c r="B1536" s="26"/>
      <c r="C1536" s="12" t="str">
        <f t="shared" si="1"/>
        <v>4018</v>
      </c>
      <c r="D1536" s="29">
        <v>43454.0</v>
      </c>
      <c r="E1536" s="14" t="s">
        <v>7797</v>
      </c>
      <c r="F1536" s="15" t="s">
        <v>25</v>
      </c>
      <c r="G1536" s="16" t="s">
        <v>7798</v>
      </c>
      <c r="H1536" s="17">
        <v>939970.0</v>
      </c>
      <c r="I1536" s="18" t="s">
        <v>27</v>
      </c>
      <c r="J1536" s="22"/>
      <c r="K1536" s="121" t="s">
        <v>7799</v>
      </c>
      <c r="L1536" s="20">
        <f t="shared" si="60"/>
        <v>43325</v>
      </c>
      <c r="M1536" s="20">
        <f t="shared" si="61"/>
        <v>43874</v>
      </c>
      <c r="N1536" s="29" t="s">
        <v>29</v>
      </c>
      <c r="O1536" s="13" t="s">
        <v>30</v>
      </c>
      <c r="P1536" s="14" t="s">
        <v>3870</v>
      </c>
      <c r="Q1536" s="22" t="s">
        <v>7800</v>
      </c>
      <c r="R1536" s="22" t="s">
        <v>1087</v>
      </c>
      <c r="S1536" s="22" t="s">
        <v>4388</v>
      </c>
      <c r="T1536" s="16" t="s">
        <v>7801</v>
      </c>
      <c r="U1536" s="23" t="s">
        <v>91</v>
      </c>
      <c r="V1536" s="30"/>
      <c r="W1536" s="23"/>
      <c r="X1536" s="57"/>
      <c r="Y1536" s="22"/>
      <c r="Z1536" s="22"/>
      <c r="AA1536" s="22"/>
      <c r="AB1536" s="22"/>
      <c r="AC1536" s="22"/>
      <c r="AD1536" s="22"/>
      <c r="AE1536" s="22"/>
      <c r="AF1536" s="22"/>
      <c r="AG1536" s="22"/>
      <c r="AH1536" s="22"/>
      <c r="AI1536" s="22"/>
      <c r="AJ1536" s="22"/>
      <c r="AK1536" s="22"/>
      <c r="AL1536" s="22"/>
      <c r="AM1536" s="22"/>
      <c r="AN1536" s="22"/>
      <c r="AO1536" s="22"/>
    </row>
    <row r="1537" ht="14.25" customHeight="1">
      <c r="A1537" s="37">
        <v>4019.0</v>
      </c>
      <c r="B1537" s="26">
        <v>5.0</v>
      </c>
      <c r="C1537" s="12" t="str">
        <f t="shared" si="1"/>
        <v>4019-05</v>
      </c>
      <c r="D1537" s="29">
        <v>44428.0</v>
      </c>
      <c r="E1537" s="14" t="s">
        <v>7802</v>
      </c>
      <c r="F1537" s="15" t="s">
        <v>25</v>
      </c>
      <c r="G1537" s="16" t="s">
        <v>7803</v>
      </c>
      <c r="H1537" s="17">
        <v>5.65E7</v>
      </c>
      <c r="I1537" s="18" t="s">
        <v>97</v>
      </c>
      <c r="J1537" s="19"/>
      <c r="K1537" s="15" t="s">
        <v>7804</v>
      </c>
      <c r="L1537" s="20">
        <f t="shared" si="60"/>
        <v>43313</v>
      </c>
      <c r="M1537" s="20">
        <f t="shared" si="61"/>
        <v>44926</v>
      </c>
      <c r="N1537" s="29" t="s">
        <v>186</v>
      </c>
      <c r="O1537" s="13" t="s">
        <v>187</v>
      </c>
      <c r="P1537" s="15"/>
      <c r="Q1537" s="22" t="s">
        <v>7805</v>
      </c>
      <c r="R1537" s="23" t="s">
        <v>7806</v>
      </c>
      <c r="S1537" s="22" t="s">
        <v>7807</v>
      </c>
      <c r="T1537" s="16" t="s">
        <v>7808</v>
      </c>
      <c r="U1537" s="23" t="s">
        <v>3324</v>
      </c>
      <c r="V1537" s="23"/>
      <c r="W1537" s="23"/>
      <c r="X1537" s="22"/>
      <c r="Y1537" s="22"/>
      <c r="Z1537" s="22"/>
      <c r="AA1537" s="22"/>
      <c r="AB1537" s="22"/>
      <c r="AC1537" s="22"/>
      <c r="AD1537" s="22"/>
      <c r="AE1537" s="22"/>
      <c r="AF1537" s="22"/>
      <c r="AG1537" s="22"/>
      <c r="AH1537" s="22"/>
      <c r="AI1537" s="22"/>
      <c r="AJ1537" s="22"/>
      <c r="AK1537" s="22"/>
      <c r="AL1537" s="22"/>
      <c r="AM1537" s="22"/>
      <c r="AN1537" s="22"/>
      <c r="AO1537" s="22"/>
    </row>
    <row r="1538" ht="16.5" hidden="1" customHeight="1">
      <c r="A1538" s="37">
        <v>4020.0</v>
      </c>
      <c r="B1538" s="26"/>
      <c r="C1538" s="12" t="str">
        <f t="shared" si="1"/>
        <v>4020</v>
      </c>
      <c r="D1538" s="29">
        <v>43455.0</v>
      </c>
      <c r="E1538" s="14" t="s">
        <v>7809</v>
      </c>
      <c r="F1538" s="15" t="s">
        <v>25</v>
      </c>
      <c r="G1538" s="16" t="s">
        <v>7810</v>
      </c>
      <c r="H1538" s="17">
        <v>1004415.0</v>
      </c>
      <c r="I1538" s="18" t="s">
        <v>97</v>
      </c>
      <c r="J1538" s="19"/>
      <c r="K1538" s="15" t="s">
        <v>7811</v>
      </c>
      <c r="L1538" s="20">
        <f t="shared" si="60"/>
        <v>43191</v>
      </c>
      <c r="M1538" s="20">
        <f t="shared" si="61"/>
        <v>43555</v>
      </c>
      <c r="N1538" s="29" t="s">
        <v>186</v>
      </c>
      <c r="O1538" s="13" t="s">
        <v>187</v>
      </c>
      <c r="P1538" s="15"/>
      <c r="Q1538" s="22" t="s">
        <v>7812</v>
      </c>
      <c r="R1538" s="22" t="s">
        <v>7813</v>
      </c>
      <c r="S1538" s="22" t="s">
        <v>7814</v>
      </c>
      <c r="T1538" s="16" t="s">
        <v>7810</v>
      </c>
      <c r="U1538" s="23" t="s">
        <v>3324</v>
      </c>
      <c r="V1538" s="23"/>
      <c r="W1538" s="23"/>
      <c r="X1538" s="2"/>
      <c r="Y1538" s="22"/>
      <c r="Z1538" s="22"/>
      <c r="AA1538" s="22"/>
      <c r="AB1538" s="22"/>
      <c r="AC1538" s="22"/>
      <c r="AD1538" s="22"/>
      <c r="AE1538" s="22"/>
      <c r="AF1538" s="22"/>
      <c r="AG1538" s="22"/>
      <c r="AH1538" s="22"/>
      <c r="AI1538" s="22"/>
      <c r="AJ1538" s="22"/>
      <c r="AK1538" s="22"/>
      <c r="AL1538" s="22"/>
      <c r="AM1538" s="22"/>
      <c r="AN1538" s="22"/>
      <c r="AO1538" s="22"/>
    </row>
    <row r="1539" ht="13.5" hidden="1" customHeight="1">
      <c r="A1539" s="26">
        <v>4021.0</v>
      </c>
      <c r="B1539" s="26">
        <v>1.0</v>
      </c>
      <c r="C1539" s="12" t="str">
        <f t="shared" si="1"/>
        <v>4021-01</v>
      </c>
      <c r="D1539" s="29">
        <v>44123.0</v>
      </c>
      <c r="E1539" s="14" t="s">
        <v>7815</v>
      </c>
      <c r="F1539" s="15" t="s">
        <v>25</v>
      </c>
      <c r="G1539" s="16" t="s">
        <v>7816</v>
      </c>
      <c r="H1539" s="17">
        <v>1430000.0</v>
      </c>
      <c r="I1539" s="18" t="s">
        <v>27</v>
      </c>
      <c r="J1539" s="22"/>
      <c r="K1539" s="121" t="s">
        <v>7817</v>
      </c>
      <c r="L1539" s="20">
        <f t="shared" si="60"/>
        <v>43262</v>
      </c>
      <c r="M1539" s="20">
        <f t="shared" si="61"/>
        <v>44196</v>
      </c>
      <c r="N1539" s="29" t="s">
        <v>29</v>
      </c>
      <c r="O1539" s="13" t="s">
        <v>30</v>
      </c>
      <c r="P1539" s="14" t="s">
        <v>7818</v>
      </c>
      <c r="Q1539" s="22" t="s">
        <v>2216</v>
      </c>
      <c r="R1539" s="22" t="s">
        <v>6324</v>
      </c>
      <c r="S1539" s="22" t="s">
        <v>6840</v>
      </c>
      <c r="T1539" s="16" t="s">
        <v>7819</v>
      </c>
      <c r="U1539" s="23" t="s">
        <v>74</v>
      </c>
      <c r="V1539" s="23"/>
      <c r="W1539" s="23"/>
      <c r="X1539" s="22"/>
      <c r="Y1539" s="22"/>
      <c r="Z1539" s="22"/>
      <c r="AA1539" s="22"/>
      <c r="AB1539" s="22"/>
      <c r="AC1539" s="22"/>
      <c r="AD1539" s="22"/>
      <c r="AE1539" s="22"/>
      <c r="AF1539" s="22"/>
      <c r="AG1539" s="22"/>
      <c r="AH1539" s="22"/>
      <c r="AI1539" s="22"/>
      <c r="AJ1539" s="22"/>
      <c r="AK1539" s="22"/>
      <c r="AL1539" s="22"/>
      <c r="AM1539" s="22"/>
      <c r="AN1539" s="22"/>
      <c r="AO1539" s="22"/>
    </row>
    <row r="1540" ht="13.5" hidden="1" customHeight="1">
      <c r="A1540" s="26">
        <v>4022.0</v>
      </c>
      <c r="B1540" s="26">
        <v>2.0</v>
      </c>
      <c r="C1540" s="12" t="str">
        <f t="shared" si="1"/>
        <v>4022-02</v>
      </c>
      <c r="D1540" s="29">
        <v>44131.0</v>
      </c>
      <c r="E1540" s="14" t="s">
        <v>7820</v>
      </c>
      <c r="F1540" s="15" t="s">
        <v>25</v>
      </c>
      <c r="G1540" s="16" t="s">
        <v>7821</v>
      </c>
      <c r="H1540" s="17">
        <v>1327050.0</v>
      </c>
      <c r="I1540" s="18" t="s">
        <v>5666</v>
      </c>
      <c r="J1540" s="22"/>
      <c r="K1540" s="121" t="s">
        <v>7822</v>
      </c>
      <c r="L1540" s="20">
        <f t="shared" si="60"/>
        <v>43427</v>
      </c>
      <c r="M1540" s="20">
        <f t="shared" si="61"/>
        <v>44439</v>
      </c>
      <c r="N1540" s="29" t="s">
        <v>29</v>
      </c>
      <c r="O1540" s="13" t="s">
        <v>3958</v>
      </c>
      <c r="P1540" s="15" t="s">
        <v>7823</v>
      </c>
      <c r="Q1540" s="22" t="s">
        <v>921</v>
      </c>
      <c r="R1540" s="22" t="s">
        <v>921</v>
      </c>
      <c r="S1540" s="22" t="s">
        <v>6018</v>
      </c>
      <c r="T1540" s="16" t="s">
        <v>7821</v>
      </c>
      <c r="U1540" s="23" t="s">
        <v>59</v>
      </c>
      <c r="V1540" s="23"/>
      <c r="W1540" s="23"/>
      <c r="X1540" s="22"/>
      <c r="Y1540" s="22"/>
      <c r="Z1540" s="22"/>
      <c r="AA1540" s="22"/>
      <c r="AB1540" s="22"/>
      <c r="AC1540" s="22"/>
      <c r="AD1540" s="22"/>
      <c r="AE1540" s="22"/>
      <c r="AF1540" s="22"/>
      <c r="AG1540" s="22"/>
      <c r="AH1540" s="22"/>
      <c r="AI1540" s="22"/>
      <c r="AJ1540" s="22"/>
      <c r="AK1540" s="22"/>
      <c r="AL1540" s="22"/>
      <c r="AM1540" s="22"/>
      <c r="AN1540" s="22"/>
      <c r="AO1540" s="22"/>
    </row>
    <row r="1541" ht="13.5" hidden="1" customHeight="1">
      <c r="A1541" s="26">
        <v>4023.0</v>
      </c>
      <c r="B1541" s="26">
        <v>1.0</v>
      </c>
      <c r="C1541" s="12" t="str">
        <f t="shared" si="1"/>
        <v>4023-01</v>
      </c>
      <c r="D1541" s="29">
        <v>43523.0</v>
      </c>
      <c r="E1541" s="14" t="s">
        <v>7824</v>
      </c>
      <c r="F1541" s="15" t="s">
        <v>25</v>
      </c>
      <c r="G1541" s="16" t="s">
        <v>7825</v>
      </c>
      <c r="H1541" s="17">
        <v>443100.0</v>
      </c>
      <c r="I1541" s="18" t="s">
        <v>5666</v>
      </c>
      <c r="J1541" s="22"/>
      <c r="K1541" s="121" t="s">
        <v>7826</v>
      </c>
      <c r="L1541" s="20">
        <f t="shared" si="60"/>
        <v>43427</v>
      </c>
      <c r="M1541" s="20">
        <f t="shared" si="61"/>
        <v>44255</v>
      </c>
      <c r="N1541" s="29" t="s">
        <v>29</v>
      </c>
      <c r="O1541" s="13" t="s">
        <v>3958</v>
      </c>
      <c r="P1541" s="15" t="s">
        <v>6017</v>
      </c>
      <c r="Q1541" s="22" t="s">
        <v>921</v>
      </c>
      <c r="R1541" s="22" t="s">
        <v>921</v>
      </c>
      <c r="S1541" s="22" t="s">
        <v>6018</v>
      </c>
      <c r="T1541" s="16" t="s">
        <v>7827</v>
      </c>
      <c r="U1541" s="23" t="s">
        <v>59</v>
      </c>
      <c r="V1541" s="23"/>
      <c r="W1541" s="23"/>
      <c r="X1541" s="22"/>
      <c r="Y1541" s="22"/>
      <c r="Z1541" s="22"/>
      <c r="AA1541" s="22"/>
      <c r="AB1541" s="22"/>
      <c r="AC1541" s="22"/>
      <c r="AD1541" s="22"/>
      <c r="AE1541" s="22"/>
      <c r="AF1541" s="22"/>
      <c r="AG1541" s="22"/>
      <c r="AH1541" s="22"/>
      <c r="AI1541" s="22"/>
      <c r="AJ1541" s="22"/>
      <c r="AK1541" s="22"/>
      <c r="AL1541" s="22"/>
      <c r="AM1541" s="22"/>
      <c r="AN1541" s="22"/>
      <c r="AO1541" s="22"/>
    </row>
    <row r="1542" ht="14.25" hidden="1" customHeight="1">
      <c r="A1542" s="26">
        <v>4024.0</v>
      </c>
      <c r="B1542" s="26">
        <v>1.0</v>
      </c>
      <c r="C1542" s="12" t="str">
        <f t="shared" si="1"/>
        <v>4024-01</v>
      </c>
      <c r="D1542" s="29">
        <v>43523.0</v>
      </c>
      <c r="E1542" s="14" t="s">
        <v>7828</v>
      </c>
      <c r="F1542" s="15" t="s">
        <v>25</v>
      </c>
      <c r="G1542" s="16" t="s">
        <v>7829</v>
      </c>
      <c r="H1542" s="17">
        <v>536700.0</v>
      </c>
      <c r="I1542" s="18" t="s">
        <v>5666</v>
      </c>
      <c r="J1542" s="22"/>
      <c r="K1542" s="121" t="s">
        <v>7826</v>
      </c>
      <c r="L1542" s="20">
        <f t="shared" si="60"/>
        <v>43427</v>
      </c>
      <c r="M1542" s="20">
        <f t="shared" si="61"/>
        <v>44255</v>
      </c>
      <c r="N1542" s="29" t="s">
        <v>29</v>
      </c>
      <c r="O1542" s="13" t="s">
        <v>3958</v>
      </c>
      <c r="P1542" s="15" t="s">
        <v>6017</v>
      </c>
      <c r="Q1542" s="22" t="s">
        <v>921</v>
      </c>
      <c r="R1542" s="22" t="s">
        <v>921</v>
      </c>
      <c r="S1542" s="22" t="s">
        <v>6018</v>
      </c>
      <c r="T1542" s="16" t="s">
        <v>7830</v>
      </c>
      <c r="U1542" s="23" t="s">
        <v>59</v>
      </c>
      <c r="V1542" s="23"/>
      <c r="W1542" s="23"/>
      <c r="X1542" s="22"/>
      <c r="Y1542" s="22"/>
      <c r="Z1542" s="22"/>
      <c r="AA1542" s="22"/>
      <c r="AB1542" s="22"/>
      <c r="AC1542" s="22"/>
      <c r="AD1542" s="22"/>
      <c r="AE1542" s="22"/>
      <c r="AF1542" s="22"/>
      <c r="AG1542" s="22"/>
      <c r="AH1542" s="22"/>
      <c r="AI1542" s="22"/>
      <c r="AJ1542" s="22"/>
      <c r="AK1542" s="22"/>
      <c r="AL1542" s="22"/>
      <c r="AM1542" s="22"/>
      <c r="AN1542" s="22"/>
      <c r="AO1542" s="22"/>
    </row>
    <row r="1543" ht="14.25" customHeight="1">
      <c r="A1543" s="26">
        <v>4025.0</v>
      </c>
      <c r="B1543" s="26">
        <v>1.0</v>
      </c>
      <c r="C1543" s="12" t="str">
        <f t="shared" si="1"/>
        <v>4025-01</v>
      </c>
      <c r="D1543" s="29">
        <v>43626.0</v>
      </c>
      <c r="E1543" s="119"/>
      <c r="F1543" s="15" t="s">
        <v>25</v>
      </c>
      <c r="G1543" s="16" t="s">
        <v>7831</v>
      </c>
      <c r="H1543" s="17">
        <v>2850000.0</v>
      </c>
      <c r="I1543" s="18" t="s">
        <v>97</v>
      </c>
      <c r="J1543" s="19"/>
      <c r="K1543" s="14" t="s">
        <v>7832</v>
      </c>
      <c r="L1543" s="20">
        <f t="shared" si="60"/>
        <v>43435</v>
      </c>
      <c r="M1543" s="20">
        <f t="shared" si="61"/>
        <v>44865</v>
      </c>
      <c r="N1543" s="29" t="s">
        <v>117</v>
      </c>
      <c r="O1543" s="13" t="s">
        <v>292</v>
      </c>
      <c r="P1543" s="14" t="s">
        <v>293</v>
      </c>
      <c r="Q1543" s="22" t="s">
        <v>2632</v>
      </c>
      <c r="R1543" s="22" t="s">
        <v>7201</v>
      </c>
      <c r="S1543" s="22" t="s">
        <v>2632</v>
      </c>
      <c r="T1543" s="16" t="s">
        <v>7833</v>
      </c>
      <c r="U1543" s="23" t="s">
        <v>359</v>
      </c>
      <c r="V1543" s="23"/>
      <c r="W1543" s="23"/>
      <c r="X1543" s="22"/>
      <c r="Y1543" s="22"/>
      <c r="Z1543" s="22"/>
      <c r="AA1543" s="22"/>
      <c r="AB1543" s="22"/>
      <c r="AC1543" s="22"/>
      <c r="AD1543" s="22"/>
      <c r="AE1543" s="22"/>
      <c r="AF1543" s="22"/>
      <c r="AG1543" s="22"/>
      <c r="AH1543" s="22"/>
      <c r="AI1543" s="22"/>
      <c r="AJ1543" s="22"/>
      <c r="AK1543" s="22"/>
      <c r="AL1543" s="22"/>
      <c r="AM1543" s="22"/>
      <c r="AN1543" s="22"/>
      <c r="AO1543" s="22"/>
    </row>
    <row r="1544" ht="14.25" hidden="1" customHeight="1">
      <c r="A1544" s="26">
        <v>4026.0</v>
      </c>
      <c r="B1544" s="26"/>
      <c r="C1544" s="12" t="str">
        <f t="shared" si="1"/>
        <v>4026</v>
      </c>
      <c r="D1544" s="29">
        <v>43456.0</v>
      </c>
      <c r="E1544" s="119"/>
      <c r="F1544" s="15" t="s">
        <v>38</v>
      </c>
      <c r="G1544" s="16" t="s">
        <v>7834</v>
      </c>
      <c r="H1544" s="17">
        <v>81500.0</v>
      </c>
      <c r="I1544" s="18" t="s">
        <v>97</v>
      </c>
      <c r="J1544" s="19"/>
      <c r="K1544" s="14" t="s">
        <v>7835</v>
      </c>
      <c r="L1544" s="20">
        <f t="shared" si="60"/>
        <v>43282</v>
      </c>
      <c r="M1544" s="20">
        <f t="shared" si="61"/>
        <v>43465</v>
      </c>
      <c r="N1544" s="29" t="s">
        <v>117</v>
      </c>
      <c r="O1544" s="13" t="s">
        <v>1928</v>
      </c>
      <c r="P1544" s="23" t="s">
        <v>1929</v>
      </c>
      <c r="Q1544" s="22" t="s">
        <v>4414</v>
      </c>
      <c r="R1544" s="22" t="s">
        <v>4414</v>
      </c>
      <c r="S1544" s="23" t="s">
        <v>1929</v>
      </c>
      <c r="T1544" s="16" t="s">
        <v>7836</v>
      </c>
      <c r="U1544" s="23" t="s">
        <v>74</v>
      </c>
      <c r="V1544" s="23"/>
      <c r="W1544" s="23"/>
      <c r="X1544" s="22"/>
      <c r="Y1544" s="22"/>
      <c r="Z1544" s="22"/>
      <c r="AA1544" s="22"/>
      <c r="AB1544" s="22"/>
      <c r="AC1544" s="22"/>
      <c r="AD1544" s="22"/>
      <c r="AE1544" s="22"/>
      <c r="AF1544" s="22"/>
      <c r="AG1544" s="22"/>
      <c r="AH1544" s="22"/>
      <c r="AI1544" s="22"/>
      <c r="AJ1544" s="22"/>
      <c r="AK1544" s="22"/>
      <c r="AL1544" s="22"/>
      <c r="AM1544" s="22"/>
      <c r="AN1544" s="22"/>
      <c r="AO1544" s="22"/>
    </row>
    <row r="1545" ht="16.5" hidden="1" customHeight="1">
      <c r="A1545" s="37">
        <v>4028.0</v>
      </c>
      <c r="B1545" s="26"/>
      <c r="C1545" s="12" t="str">
        <f t="shared" si="1"/>
        <v>4028</v>
      </c>
      <c r="D1545" s="29">
        <v>43462.0</v>
      </c>
      <c r="E1545" s="119" t="s">
        <v>7837</v>
      </c>
      <c r="F1545" s="15" t="s">
        <v>25</v>
      </c>
      <c r="G1545" s="16" t="s">
        <v>7838</v>
      </c>
      <c r="H1545" s="17">
        <v>96895.0</v>
      </c>
      <c r="I1545" s="18" t="s">
        <v>97</v>
      </c>
      <c r="J1545" s="19"/>
      <c r="K1545" s="15" t="s">
        <v>7839</v>
      </c>
      <c r="L1545" s="20">
        <f t="shared" si="60"/>
        <v>43425</v>
      </c>
      <c r="M1545" s="20">
        <f t="shared" si="61"/>
        <v>44155</v>
      </c>
      <c r="N1545" s="29" t="s">
        <v>186</v>
      </c>
      <c r="O1545" s="13" t="s">
        <v>187</v>
      </c>
      <c r="P1545" s="14" t="s">
        <v>6630</v>
      </c>
      <c r="Q1545" s="22" t="s">
        <v>7840</v>
      </c>
      <c r="R1545" s="23" t="s">
        <v>1198</v>
      </c>
      <c r="S1545" s="22" t="s">
        <v>7841</v>
      </c>
      <c r="T1545" s="16" t="s">
        <v>7842</v>
      </c>
      <c r="U1545" s="23" t="s">
        <v>177</v>
      </c>
      <c r="V1545" s="23"/>
      <c r="W1545" s="23"/>
      <c r="X1545" s="22"/>
      <c r="Y1545" s="22"/>
      <c r="Z1545" s="22"/>
      <c r="AA1545" s="22"/>
      <c r="AB1545" s="25"/>
      <c r="AC1545" s="22"/>
      <c r="AD1545" s="22"/>
      <c r="AE1545" s="22"/>
      <c r="AF1545" s="22"/>
      <c r="AG1545" s="22"/>
      <c r="AH1545" s="22"/>
      <c r="AI1545" s="22"/>
      <c r="AJ1545" s="22"/>
      <c r="AK1545" s="22"/>
      <c r="AL1545" s="22"/>
      <c r="AM1545" s="22"/>
      <c r="AN1545" s="22"/>
      <c r="AO1545" s="22"/>
    </row>
    <row r="1546" ht="16.5" hidden="1" customHeight="1">
      <c r="A1546" s="26">
        <v>4029.0</v>
      </c>
      <c r="B1546" s="26"/>
      <c r="C1546" s="12" t="str">
        <f t="shared" si="1"/>
        <v>4029</v>
      </c>
      <c r="D1546" s="13">
        <v>43474.0</v>
      </c>
      <c r="E1546" s="14" t="s">
        <v>7843</v>
      </c>
      <c r="F1546" s="15" t="s">
        <v>25</v>
      </c>
      <c r="G1546" s="16" t="s">
        <v>7844</v>
      </c>
      <c r="H1546" s="17">
        <v>750000.0</v>
      </c>
      <c r="I1546" s="18" t="s">
        <v>27</v>
      </c>
      <c r="J1546" s="19"/>
      <c r="K1546" s="14" t="s">
        <v>7845</v>
      </c>
      <c r="L1546" s="20">
        <f t="shared" si="60"/>
        <v>43293</v>
      </c>
      <c r="M1546" s="20">
        <f t="shared" si="61"/>
        <v>43646</v>
      </c>
      <c r="N1546" s="13" t="s">
        <v>29</v>
      </c>
      <c r="O1546" s="13" t="s">
        <v>30</v>
      </c>
      <c r="P1546" s="14" t="s">
        <v>1237</v>
      </c>
      <c r="Q1546" s="22" t="s">
        <v>4004</v>
      </c>
      <c r="R1546" s="22" t="s">
        <v>7846</v>
      </c>
      <c r="S1546" s="22" t="s">
        <v>7847</v>
      </c>
      <c r="T1546" s="16" t="s">
        <v>7848</v>
      </c>
      <c r="U1546" s="23" t="s">
        <v>3324</v>
      </c>
      <c r="V1546" s="23"/>
      <c r="W1546" s="23"/>
      <c r="X1546" s="22"/>
      <c r="Y1546" s="22"/>
      <c r="Z1546" s="22"/>
      <c r="AA1546" s="22"/>
      <c r="AB1546" s="25"/>
      <c r="AC1546" s="25"/>
      <c r="AD1546" s="22"/>
      <c r="AE1546" s="22"/>
      <c r="AF1546" s="22"/>
      <c r="AG1546" s="22"/>
      <c r="AH1546" s="22"/>
      <c r="AI1546" s="22"/>
      <c r="AJ1546" s="22"/>
      <c r="AK1546" s="22"/>
      <c r="AL1546" s="22"/>
      <c r="AM1546" s="22"/>
      <c r="AN1546" s="22"/>
      <c r="AO1546" s="22"/>
    </row>
    <row r="1547" ht="14.25" hidden="1" customHeight="1">
      <c r="A1547" s="26">
        <v>4030.0</v>
      </c>
      <c r="B1547" s="26"/>
      <c r="C1547" s="12" t="str">
        <f t="shared" si="1"/>
        <v>4030</v>
      </c>
      <c r="D1547" s="29">
        <v>43479.0</v>
      </c>
      <c r="E1547" s="14"/>
      <c r="F1547" s="15" t="s">
        <v>38</v>
      </c>
      <c r="G1547" s="16" t="s">
        <v>7849</v>
      </c>
      <c r="H1547" s="17">
        <v>321748.0</v>
      </c>
      <c r="I1547" s="18" t="s">
        <v>97</v>
      </c>
      <c r="J1547" s="32"/>
      <c r="K1547" s="14" t="s">
        <v>7850</v>
      </c>
      <c r="L1547" s="20">
        <f t="shared" si="60"/>
        <v>43371</v>
      </c>
      <c r="M1547" s="20">
        <f t="shared" si="61"/>
        <v>44467</v>
      </c>
      <c r="N1547" s="29" t="s">
        <v>117</v>
      </c>
      <c r="O1547" s="13" t="s">
        <v>164</v>
      </c>
      <c r="P1547" s="14" t="s">
        <v>753</v>
      </c>
      <c r="Q1547" s="22" t="s">
        <v>987</v>
      </c>
      <c r="R1547" s="22" t="s">
        <v>987</v>
      </c>
      <c r="S1547" s="22" t="s">
        <v>7851</v>
      </c>
      <c r="T1547" s="16" t="s">
        <v>7852</v>
      </c>
      <c r="U1547" s="23" t="s">
        <v>683</v>
      </c>
      <c r="V1547" s="23"/>
      <c r="W1547" s="23"/>
      <c r="X1547" s="22"/>
      <c r="Y1547" s="22"/>
      <c r="Z1547" s="22"/>
      <c r="AA1547" s="22"/>
      <c r="AB1547" s="22"/>
      <c r="AC1547" s="22"/>
      <c r="AD1547" s="22"/>
      <c r="AE1547" s="22"/>
      <c r="AF1547" s="22"/>
      <c r="AG1547" s="22"/>
      <c r="AH1547" s="22"/>
      <c r="AI1547" s="22"/>
      <c r="AJ1547" s="22"/>
      <c r="AK1547" s="22"/>
      <c r="AL1547" s="22"/>
      <c r="AM1547" s="22"/>
      <c r="AN1547" s="22"/>
      <c r="AO1547" s="22"/>
    </row>
    <row r="1548" ht="13.5" hidden="1" customHeight="1">
      <c r="A1548" s="26">
        <v>4031.0</v>
      </c>
      <c r="B1548" s="26"/>
      <c r="C1548" s="12" t="str">
        <f t="shared" si="1"/>
        <v>4031</v>
      </c>
      <c r="D1548" s="29">
        <v>43479.0</v>
      </c>
      <c r="E1548" s="14"/>
      <c r="F1548" s="15" t="s">
        <v>38</v>
      </c>
      <c r="G1548" s="16" t="s">
        <v>7853</v>
      </c>
      <c r="H1548" s="17">
        <v>1800000.0</v>
      </c>
      <c r="I1548" s="18" t="s">
        <v>97</v>
      </c>
      <c r="J1548" s="32"/>
      <c r="K1548" s="14" t="s">
        <v>7854</v>
      </c>
      <c r="L1548" s="20">
        <f t="shared" si="60"/>
        <v>43448</v>
      </c>
      <c r="M1548" s="20">
        <f t="shared" si="61"/>
        <v>44104</v>
      </c>
      <c r="N1548" s="29" t="s">
        <v>117</v>
      </c>
      <c r="O1548" s="13" t="s">
        <v>231</v>
      </c>
      <c r="P1548" s="14" t="s">
        <v>231</v>
      </c>
      <c r="Q1548" s="22" t="s">
        <v>7855</v>
      </c>
      <c r="R1548" s="108" t="s">
        <v>3321</v>
      </c>
      <c r="S1548" s="22" t="s">
        <v>6343</v>
      </c>
      <c r="T1548" s="16" t="s">
        <v>7856</v>
      </c>
      <c r="U1548" s="23" t="s">
        <v>3324</v>
      </c>
      <c r="V1548" s="23"/>
      <c r="W1548" s="23"/>
      <c r="X1548" s="22"/>
      <c r="Y1548" s="22"/>
      <c r="Z1548" s="22"/>
      <c r="AA1548" s="22"/>
      <c r="AB1548" s="22"/>
      <c r="AC1548" s="22"/>
      <c r="AD1548" s="22"/>
      <c r="AE1548" s="22"/>
      <c r="AF1548" s="22"/>
      <c r="AG1548" s="22"/>
      <c r="AH1548" s="22"/>
      <c r="AI1548" s="22"/>
      <c r="AJ1548" s="22"/>
      <c r="AK1548" s="22"/>
      <c r="AL1548" s="22"/>
      <c r="AM1548" s="22"/>
      <c r="AN1548" s="22"/>
      <c r="AO1548" s="22"/>
    </row>
    <row r="1549" ht="14.25" customHeight="1">
      <c r="A1549" s="37">
        <v>4032.0</v>
      </c>
      <c r="B1549" s="26">
        <v>1.0</v>
      </c>
      <c r="C1549" s="12" t="str">
        <f t="shared" si="1"/>
        <v>4032-01</v>
      </c>
      <c r="D1549" s="29">
        <v>44256.0</v>
      </c>
      <c r="E1549" s="119" t="s">
        <v>7857</v>
      </c>
      <c r="F1549" s="15" t="s">
        <v>38</v>
      </c>
      <c r="G1549" s="16" t="s">
        <v>7858</v>
      </c>
      <c r="H1549" s="17">
        <v>376000.0</v>
      </c>
      <c r="I1549" s="18" t="s">
        <v>97</v>
      </c>
      <c r="J1549" s="19">
        <v>16000.0</v>
      </c>
      <c r="K1549" s="15" t="s">
        <v>7859</v>
      </c>
      <c r="L1549" s="20">
        <f t="shared" si="60"/>
        <v>43282</v>
      </c>
      <c r="M1549" s="20">
        <f t="shared" si="61"/>
        <v>44742</v>
      </c>
      <c r="N1549" s="29" t="s">
        <v>186</v>
      </c>
      <c r="O1549" s="13" t="s">
        <v>187</v>
      </c>
      <c r="P1549" s="14"/>
      <c r="Q1549" s="22" t="s">
        <v>7860</v>
      </c>
      <c r="R1549" s="23" t="s">
        <v>43</v>
      </c>
      <c r="S1549" s="22" t="s">
        <v>7861</v>
      </c>
      <c r="T1549" s="16" t="s">
        <v>7862</v>
      </c>
      <c r="U1549" s="23" t="s">
        <v>177</v>
      </c>
      <c r="V1549" s="23"/>
      <c r="W1549" s="23"/>
      <c r="X1549" s="22"/>
      <c r="Y1549" s="22"/>
      <c r="Z1549" s="22"/>
      <c r="AA1549" s="22"/>
      <c r="AB1549" s="22"/>
      <c r="AC1549" s="22"/>
      <c r="AD1549" s="22"/>
      <c r="AE1549" s="22"/>
      <c r="AF1549" s="22"/>
      <c r="AG1549" s="22"/>
      <c r="AH1549" s="22"/>
      <c r="AI1549" s="22"/>
      <c r="AJ1549" s="22"/>
      <c r="AK1549" s="22"/>
      <c r="AL1549" s="22"/>
      <c r="AM1549" s="22"/>
      <c r="AN1549" s="22"/>
      <c r="AO1549" s="22"/>
    </row>
    <row r="1550" ht="14.25" hidden="1" customHeight="1">
      <c r="A1550" s="37">
        <v>4033.0</v>
      </c>
      <c r="B1550" s="26"/>
      <c r="C1550" s="12" t="str">
        <f t="shared" si="1"/>
        <v>4033</v>
      </c>
      <c r="D1550" s="29">
        <v>43489.0</v>
      </c>
      <c r="E1550" s="119" t="s">
        <v>7863</v>
      </c>
      <c r="F1550" s="15" t="s">
        <v>25</v>
      </c>
      <c r="G1550" s="16" t="s">
        <v>7864</v>
      </c>
      <c r="H1550" s="17">
        <v>282500.0</v>
      </c>
      <c r="I1550" s="18" t="s">
        <v>97</v>
      </c>
      <c r="J1550" s="19">
        <v>16000.0</v>
      </c>
      <c r="K1550" s="15" t="s">
        <v>7865</v>
      </c>
      <c r="L1550" s="20">
        <f t="shared" si="60"/>
        <v>43374</v>
      </c>
      <c r="M1550" s="20">
        <f t="shared" si="61"/>
        <v>43739</v>
      </c>
      <c r="N1550" s="29" t="s">
        <v>186</v>
      </c>
      <c r="O1550" s="13" t="s">
        <v>187</v>
      </c>
      <c r="P1550" s="14"/>
      <c r="Q1550" s="22" t="s">
        <v>101</v>
      </c>
      <c r="R1550" s="22" t="s">
        <v>101</v>
      </c>
      <c r="S1550" s="22" t="s">
        <v>4765</v>
      </c>
      <c r="T1550" s="16" t="s">
        <v>7866</v>
      </c>
      <c r="U1550" s="23" t="s">
        <v>91</v>
      </c>
      <c r="V1550" s="23"/>
      <c r="W1550" s="23"/>
      <c r="X1550" s="22"/>
      <c r="Y1550" s="22"/>
      <c r="Z1550" s="22"/>
      <c r="AA1550" s="22"/>
      <c r="AB1550" s="22"/>
      <c r="AC1550" s="22"/>
      <c r="AD1550" s="22"/>
      <c r="AE1550" s="22"/>
      <c r="AF1550" s="22"/>
      <c r="AG1550" s="22"/>
      <c r="AH1550" s="22"/>
      <c r="AI1550" s="22"/>
      <c r="AJ1550" s="22"/>
      <c r="AK1550" s="22"/>
      <c r="AL1550" s="22"/>
      <c r="AM1550" s="22"/>
      <c r="AN1550" s="22"/>
      <c r="AO1550" s="22"/>
    </row>
    <row r="1551" ht="13.5" hidden="1" customHeight="1">
      <c r="A1551" s="37">
        <v>4034.0</v>
      </c>
      <c r="B1551" s="26"/>
      <c r="C1551" s="12" t="str">
        <f t="shared" si="1"/>
        <v>4034</v>
      </c>
      <c r="D1551" s="29">
        <v>43496.0</v>
      </c>
      <c r="E1551" s="119" t="s">
        <v>7867</v>
      </c>
      <c r="F1551" s="15" t="s">
        <v>38</v>
      </c>
      <c r="G1551" s="16" t="s">
        <v>7868</v>
      </c>
      <c r="H1551" s="17">
        <v>39200.0</v>
      </c>
      <c r="I1551" s="18" t="s">
        <v>97</v>
      </c>
      <c r="J1551" s="19">
        <v>9800.0</v>
      </c>
      <c r="K1551" s="15" t="s">
        <v>7384</v>
      </c>
      <c r="L1551" s="20">
        <f t="shared" si="60"/>
        <v>43344</v>
      </c>
      <c r="M1551" s="20">
        <f t="shared" si="61"/>
        <v>44439</v>
      </c>
      <c r="N1551" s="29" t="s">
        <v>186</v>
      </c>
      <c r="O1551" s="13" t="s">
        <v>187</v>
      </c>
      <c r="P1551" s="14"/>
      <c r="Q1551" s="22" t="s">
        <v>7869</v>
      </c>
      <c r="R1551" s="23" t="s">
        <v>43</v>
      </c>
      <c r="S1551" s="22" t="s">
        <v>7869</v>
      </c>
      <c r="T1551" s="16" t="s">
        <v>7870</v>
      </c>
      <c r="U1551" s="23" t="s">
        <v>46</v>
      </c>
      <c r="V1551" s="23"/>
      <c r="W1551" s="23"/>
      <c r="X1551" s="22"/>
      <c r="Y1551" s="22"/>
      <c r="Z1551" s="22"/>
      <c r="AA1551" s="22"/>
      <c r="AB1551" s="22"/>
      <c r="AC1551" s="22"/>
      <c r="AD1551" s="22"/>
      <c r="AE1551" s="22"/>
      <c r="AF1551" s="22"/>
      <c r="AG1551" s="22"/>
      <c r="AH1551" s="22"/>
      <c r="AI1551" s="22"/>
      <c r="AJ1551" s="22"/>
      <c r="AK1551" s="22"/>
      <c r="AL1551" s="22"/>
      <c r="AM1551" s="22"/>
      <c r="AN1551" s="22"/>
      <c r="AO1551" s="22"/>
    </row>
    <row r="1552" ht="14.25" customHeight="1">
      <c r="A1552" s="26">
        <v>4035.0</v>
      </c>
      <c r="B1552" s="11">
        <v>3.0</v>
      </c>
      <c r="C1552" s="12" t="str">
        <f t="shared" si="1"/>
        <v>4035-03</v>
      </c>
      <c r="D1552" s="13">
        <v>44496.0</v>
      </c>
      <c r="E1552" s="14" t="s">
        <v>7871</v>
      </c>
      <c r="F1552" s="15" t="s">
        <v>25</v>
      </c>
      <c r="G1552" s="16" t="s">
        <v>7872</v>
      </c>
      <c r="H1552" s="17">
        <v>5060000.0</v>
      </c>
      <c r="I1552" s="18" t="s">
        <v>27</v>
      </c>
      <c r="J1552" s="19"/>
      <c r="K1552" s="14" t="s">
        <v>7873</v>
      </c>
      <c r="L1552" s="20">
        <f t="shared" si="60"/>
        <v>43371</v>
      </c>
      <c r="M1552" s="20">
        <f t="shared" si="61"/>
        <v>44651</v>
      </c>
      <c r="N1552" s="13" t="s">
        <v>29</v>
      </c>
      <c r="O1552" s="13" t="s">
        <v>30</v>
      </c>
      <c r="P1552" s="14" t="s">
        <v>1237</v>
      </c>
      <c r="Q1552" s="22" t="s">
        <v>7874</v>
      </c>
      <c r="R1552" s="22" t="s">
        <v>987</v>
      </c>
      <c r="S1552" s="22" t="s">
        <v>7875</v>
      </c>
      <c r="T1552" s="16" t="s">
        <v>7876</v>
      </c>
      <c r="U1552" s="23" t="s">
        <v>683</v>
      </c>
      <c r="V1552" s="23"/>
      <c r="W1552" s="23"/>
      <c r="X1552" s="22"/>
      <c r="Y1552" s="22"/>
      <c r="Z1552" s="22"/>
      <c r="AA1552" s="22"/>
      <c r="AB1552" s="22"/>
      <c r="AC1552" s="22"/>
      <c r="AD1552" s="22"/>
      <c r="AE1552" s="22"/>
      <c r="AF1552" s="22"/>
      <c r="AG1552" s="22"/>
      <c r="AH1552" s="22"/>
      <c r="AI1552" s="22"/>
      <c r="AJ1552" s="22"/>
      <c r="AK1552" s="22"/>
      <c r="AL1552" s="22"/>
      <c r="AM1552" s="22"/>
      <c r="AN1552" s="22"/>
      <c r="AO1552" s="22"/>
    </row>
    <row r="1553" ht="14.25" hidden="1" customHeight="1">
      <c r="A1553" s="37">
        <v>4036.0</v>
      </c>
      <c r="B1553" s="26">
        <v>2.0</v>
      </c>
      <c r="C1553" s="12" t="str">
        <f t="shared" si="1"/>
        <v>4036-02</v>
      </c>
      <c r="D1553" s="29">
        <v>44390.0</v>
      </c>
      <c r="E1553" s="14" t="s">
        <v>7877</v>
      </c>
      <c r="F1553" s="15" t="s">
        <v>25</v>
      </c>
      <c r="G1553" s="16" t="s">
        <v>7878</v>
      </c>
      <c r="H1553" s="17">
        <v>1273533.0</v>
      </c>
      <c r="I1553" s="18" t="s">
        <v>97</v>
      </c>
      <c r="J1553" s="19"/>
      <c r="K1553" s="15" t="s">
        <v>7879</v>
      </c>
      <c r="L1553" s="20">
        <f t="shared" si="60"/>
        <v>43410</v>
      </c>
      <c r="M1553" s="20">
        <f t="shared" si="61"/>
        <v>44505</v>
      </c>
      <c r="N1553" s="29" t="s">
        <v>186</v>
      </c>
      <c r="O1553" s="13" t="s">
        <v>187</v>
      </c>
      <c r="P1553" s="14" t="s">
        <v>6630</v>
      </c>
      <c r="Q1553" s="22" t="s">
        <v>7880</v>
      </c>
      <c r="R1553" s="23" t="s">
        <v>105</v>
      </c>
      <c r="S1553" s="22" t="s">
        <v>105</v>
      </c>
      <c r="T1553" s="16" t="s">
        <v>7564</v>
      </c>
      <c r="U1553" s="23" t="s">
        <v>74</v>
      </c>
      <c r="V1553" s="23"/>
      <c r="W1553" s="23"/>
      <c r="X1553" s="22"/>
      <c r="Y1553" s="22"/>
      <c r="Z1553" s="22"/>
      <c r="AA1553" s="22"/>
      <c r="AB1553" s="23"/>
      <c r="AC1553" s="22"/>
      <c r="AD1553" s="22"/>
      <c r="AE1553" s="22"/>
      <c r="AF1553" s="22"/>
      <c r="AG1553" s="22"/>
      <c r="AH1553" s="22"/>
      <c r="AI1553" s="22"/>
      <c r="AJ1553" s="22"/>
      <c r="AK1553" s="22"/>
      <c r="AL1553" s="22"/>
      <c r="AM1553" s="22"/>
      <c r="AN1553" s="22"/>
      <c r="AO1553" s="22"/>
    </row>
    <row r="1554" ht="13.5" hidden="1" customHeight="1">
      <c r="A1554" s="37">
        <v>4037.0</v>
      </c>
      <c r="B1554" s="26">
        <v>1.0</v>
      </c>
      <c r="C1554" s="12" t="str">
        <f t="shared" si="1"/>
        <v>4037-01</v>
      </c>
      <c r="D1554" s="29">
        <v>44187.0</v>
      </c>
      <c r="E1554" s="14" t="s">
        <v>7881</v>
      </c>
      <c r="F1554" s="15" t="s">
        <v>25</v>
      </c>
      <c r="G1554" s="16" t="s">
        <v>7882</v>
      </c>
      <c r="H1554" s="17">
        <v>1309342.0</v>
      </c>
      <c r="I1554" s="18" t="s">
        <v>97</v>
      </c>
      <c r="J1554" s="19"/>
      <c r="K1554" s="15" t="s">
        <v>7879</v>
      </c>
      <c r="L1554" s="20">
        <f t="shared" si="60"/>
        <v>43410</v>
      </c>
      <c r="M1554" s="20">
        <f t="shared" si="61"/>
        <v>44505</v>
      </c>
      <c r="N1554" s="29" t="s">
        <v>186</v>
      </c>
      <c r="O1554" s="13" t="s">
        <v>187</v>
      </c>
      <c r="P1554" s="14" t="s">
        <v>6630</v>
      </c>
      <c r="Q1554" s="22" t="s">
        <v>7883</v>
      </c>
      <c r="R1554" s="23" t="s">
        <v>105</v>
      </c>
      <c r="S1554" s="22" t="s">
        <v>105</v>
      </c>
      <c r="T1554" s="16" t="s">
        <v>7564</v>
      </c>
      <c r="U1554" s="23" t="s">
        <v>74</v>
      </c>
      <c r="V1554" s="23"/>
      <c r="W1554" s="23"/>
      <c r="X1554" s="22"/>
      <c r="Y1554" s="22"/>
      <c r="Z1554" s="22"/>
      <c r="AA1554" s="22"/>
      <c r="AB1554" s="22"/>
      <c r="AC1554" s="22"/>
      <c r="AD1554" s="22"/>
      <c r="AE1554" s="22"/>
      <c r="AF1554" s="22"/>
      <c r="AG1554" s="22"/>
      <c r="AH1554" s="22"/>
      <c r="AI1554" s="22"/>
      <c r="AJ1554" s="22"/>
      <c r="AK1554" s="22"/>
      <c r="AL1554" s="22"/>
      <c r="AM1554" s="22"/>
      <c r="AN1554" s="22"/>
      <c r="AO1554" s="22"/>
    </row>
    <row r="1555" ht="16.5" hidden="1" customHeight="1">
      <c r="A1555" s="37">
        <v>4038.0</v>
      </c>
      <c r="B1555" s="26">
        <v>1.0</v>
      </c>
      <c r="C1555" s="12" t="str">
        <f t="shared" si="1"/>
        <v>4038-01</v>
      </c>
      <c r="D1555" s="29">
        <v>44187.0</v>
      </c>
      <c r="E1555" s="14" t="s">
        <v>7881</v>
      </c>
      <c r="F1555" s="15" t="s">
        <v>25</v>
      </c>
      <c r="G1555" s="16" t="s">
        <v>7884</v>
      </c>
      <c r="H1555" s="17">
        <v>1300685.0</v>
      </c>
      <c r="I1555" s="18" t="s">
        <v>97</v>
      </c>
      <c r="J1555" s="19"/>
      <c r="K1555" s="15" t="s">
        <v>7879</v>
      </c>
      <c r="L1555" s="20">
        <f t="shared" si="60"/>
        <v>43410</v>
      </c>
      <c r="M1555" s="20">
        <f t="shared" si="61"/>
        <v>44505</v>
      </c>
      <c r="N1555" s="29" t="s">
        <v>186</v>
      </c>
      <c r="O1555" s="13" t="s">
        <v>187</v>
      </c>
      <c r="P1555" s="14" t="s">
        <v>6630</v>
      </c>
      <c r="Q1555" s="22" t="s">
        <v>7885</v>
      </c>
      <c r="R1555" s="23" t="s">
        <v>105</v>
      </c>
      <c r="S1555" s="22" t="s">
        <v>105</v>
      </c>
      <c r="T1555" s="16" t="s">
        <v>7564</v>
      </c>
      <c r="U1555" s="23" t="s">
        <v>74</v>
      </c>
      <c r="V1555" s="23"/>
      <c r="W1555" s="23"/>
      <c r="X1555" s="22"/>
      <c r="Y1555" s="22"/>
      <c r="Z1555" s="22"/>
      <c r="AA1555" s="22"/>
      <c r="AB1555" s="22"/>
      <c r="AC1555" s="22"/>
      <c r="AD1555" s="22"/>
      <c r="AE1555" s="22"/>
      <c r="AF1555" s="22"/>
      <c r="AG1555" s="22"/>
      <c r="AH1555" s="22"/>
      <c r="AI1555" s="22"/>
      <c r="AJ1555" s="22"/>
      <c r="AK1555" s="22"/>
      <c r="AL1555" s="22"/>
      <c r="AM1555" s="22"/>
      <c r="AN1555" s="22"/>
      <c r="AO1555" s="22"/>
    </row>
    <row r="1556" ht="14.25" hidden="1" customHeight="1">
      <c r="A1556" s="37">
        <v>4039.0</v>
      </c>
      <c r="B1556" s="26"/>
      <c r="C1556" s="12" t="str">
        <f t="shared" si="1"/>
        <v>4039</v>
      </c>
      <c r="D1556" s="29">
        <v>43503.0</v>
      </c>
      <c r="E1556" s="14" t="s">
        <v>7886</v>
      </c>
      <c r="F1556" s="15" t="s">
        <v>25</v>
      </c>
      <c r="G1556" s="16" t="s">
        <v>7838</v>
      </c>
      <c r="H1556" s="17">
        <v>163872.0</v>
      </c>
      <c r="I1556" s="18" t="s">
        <v>97</v>
      </c>
      <c r="J1556" s="19"/>
      <c r="K1556" s="15" t="s">
        <v>7887</v>
      </c>
      <c r="L1556" s="20">
        <f t="shared" si="60"/>
        <v>43326</v>
      </c>
      <c r="M1556" s="20">
        <f t="shared" si="61"/>
        <v>44056</v>
      </c>
      <c r="N1556" s="29" t="s">
        <v>186</v>
      </c>
      <c r="O1556" s="13" t="s">
        <v>187</v>
      </c>
      <c r="P1556" s="14" t="s">
        <v>6630</v>
      </c>
      <c r="Q1556" s="22" t="s">
        <v>7888</v>
      </c>
      <c r="R1556" s="23" t="s">
        <v>1198</v>
      </c>
      <c r="S1556" s="22" t="s">
        <v>7889</v>
      </c>
      <c r="T1556" s="16" t="s">
        <v>7890</v>
      </c>
      <c r="U1556" s="23" t="s">
        <v>218</v>
      </c>
      <c r="V1556" s="23"/>
      <c r="W1556" s="23"/>
      <c r="X1556" s="22"/>
      <c r="Y1556" s="22"/>
      <c r="Z1556" s="22"/>
      <c r="AA1556" s="22"/>
      <c r="AB1556" s="22"/>
      <c r="AC1556" s="22"/>
      <c r="AD1556" s="22"/>
      <c r="AE1556" s="22"/>
      <c r="AF1556" s="22"/>
      <c r="AG1556" s="22"/>
      <c r="AH1556" s="22"/>
      <c r="AI1556" s="22"/>
      <c r="AJ1556" s="22"/>
      <c r="AK1556" s="22"/>
      <c r="AL1556" s="22"/>
      <c r="AM1556" s="22"/>
      <c r="AN1556" s="22"/>
      <c r="AO1556" s="22"/>
    </row>
    <row r="1557" ht="14.25" hidden="1" customHeight="1">
      <c r="A1557" s="37">
        <v>4041.0</v>
      </c>
      <c r="B1557" s="26">
        <v>1.0</v>
      </c>
      <c r="C1557" s="12" t="str">
        <f t="shared" si="1"/>
        <v>4041-01</v>
      </c>
      <c r="D1557" s="29">
        <v>44125.0</v>
      </c>
      <c r="E1557" s="14" t="s">
        <v>7891</v>
      </c>
      <c r="F1557" s="15" t="s">
        <v>25</v>
      </c>
      <c r="G1557" s="16" t="s">
        <v>7892</v>
      </c>
      <c r="H1557" s="17">
        <v>869285.0</v>
      </c>
      <c r="I1557" s="18" t="s">
        <v>97</v>
      </c>
      <c r="J1557" s="19"/>
      <c r="K1557" s="15" t="s">
        <v>7893</v>
      </c>
      <c r="L1557" s="20">
        <f t="shared" si="60"/>
        <v>43363</v>
      </c>
      <c r="M1557" s="20">
        <f t="shared" si="61"/>
        <v>44286</v>
      </c>
      <c r="N1557" s="29" t="s">
        <v>186</v>
      </c>
      <c r="O1557" s="13" t="s">
        <v>187</v>
      </c>
      <c r="P1557" s="14"/>
      <c r="Q1557" s="22" t="s">
        <v>7894</v>
      </c>
      <c r="R1557" s="23" t="s">
        <v>6865</v>
      </c>
      <c r="S1557" s="22" t="s">
        <v>7895</v>
      </c>
      <c r="T1557" s="16" t="s">
        <v>7896</v>
      </c>
      <c r="U1557" s="23" t="s">
        <v>59</v>
      </c>
      <c r="V1557" s="23"/>
      <c r="W1557" s="23"/>
      <c r="X1557" s="22"/>
      <c r="Y1557" s="25"/>
      <c r="Z1557" s="22"/>
      <c r="AA1557" s="22"/>
      <c r="AB1557" s="22"/>
      <c r="AC1557" s="22"/>
      <c r="AD1557" s="22"/>
      <c r="AE1557" s="22"/>
      <c r="AF1557" s="22"/>
      <c r="AG1557" s="22"/>
      <c r="AH1557" s="22"/>
      <c r="AI1557" s="22"/>
      <c r="AJ1557" s="22"/>
      <c r="AK1557" s="22"/>
      <c r="AL1557" s="22"/>
      <c r="AM1557" s="22"/>
      <c r="AN1557" s="22"/>
      <c r="AO1557" s="22"/>
    </row>
    <row r="1558" ht="13.5" hidden="1" customHeight="1">
      <c r="A1558" s="37">
        <v>4042.0</v>
      </c>
      <c r="B1558" s="26">
        <v>1.0</v>
      </c>
      <c r="C1558" s="12" t="str">
        <f t="shared" si="1"/>
        <v>4042-01</v>
      </c>
      <c r="D1558" s="29">
        <v>43998.0</v>
      </c>
      <c r="E1558" s="14" t="s">
        <v>7897</v>
      </c>
      <c r="F1558" s="15" t="s">
        <v>25</v>
      </c>
      <c r="G1558" s="16" t="s">
        <v>7898</v>
      </c>
      <c r="H1558" s="17">
        <v>1463125.0</v>
      </c>
      <c r="I1558" s="18" t="s">
        <v>97</v>
      </c>
      <c r="J1558" s="19"/>
      <c r="K1558" s="15" t="s">
        <v>7899</v>
      </c>
      <c r="L1558" s="20">
        <f t="shared" si="60"/>
        <v>43307</v>
      </c>
      <c r="M1558" s="20">
        <f t="shared" si="61"/>
        <v>44500</v>
      </c>
      <c r="N1558" s="29" t="s">
        <v>186</v>
      </c>
      <c r="O1558" s="13" t="s">
        <v>187</v>
      </c>
      <c r="P1558" s="14"/>
      <c r="Q1558" s="22" t="s">
        <v>7900</v>
      </c>
      <c r="R1558" s="23" t="s">
        <v>6865</v>
      </c>
      <c r="S1558" s="22" t="s">
        <v>7901</v>
      </c>
      <c r="T1558" s="16" t="s">
        <v>7902</v>
      </c>
      <c r="U1558" s="23" t="s">
        <v>59</v>
      </c>
      <c r="V1558" s="23"/>
      <c r="W1558" s="23"/>
      <c r="X1558" s="22"/>
      <c r="Y1558" s="22"/>
      <c r="Z1558" s="22"/>
      <c r="AA1558" s="22"/>
      <c r="AB1558" s="22"/>
      <c r="AC1558" s="22"/>
      <c r="AD1558" s="22"/>
      <c r="AE1558" s="22"/>
      <c r="AF1558" s="22"/>
      <c r="AG1558" s="22"/>
      <c r="AH1558" s="22"/>
      <c r="AI1558" s="22"/>
      <c r="AJ1558" s="22"/>
      <c r="AK1558" s="22"/>
      <c r="AL1558" s="22"/>
      <c r="AM1558" s="22"/>
      <c r="AN1558" s="22"/>
      <c r="AO1558" s="22"/>
    </row>
    <row r="1559" ht="16.5" hidden="1" customHeight="1">
      <c r="A1559" s="26">
        <v>4043.0</v>
      </c>
      <c r="B1559" s="26">
        <v>3.0</v>
      </c>
      <c r="C1559" s="12" t="str">
        <f t="shared" si="1"/>
        <v>4043-03</v>
      </c>
      <c r="D1559" s="13">
        <v>44182.0</v>
      </c>
      <c r="E1559" s="14" t="s">
        <v>7903</v>
      </c>
      <c r="F1559" s="15" t="s">
        <v>38</v>
      </c>
      <c r="G1559" s="16" t="s">
        <v>7904</v>
      </c>
      <c r="H1559" s="17">
        <v>2600000.0</v>
      </c>
      <c r="I1559" s="18" t="s">
        <v>2060</v>
      </c>
      <c r="J1559" s="19"/>
      <c r="K1559" s="14" t="s">
        <v>7905</v>
      </c>
      <c r="L1559" s="20">
        <f t="shared" si="60"/>
        <v>43282</v>
      </c>
      <c r="M1559" s="20">
        <f t="shared" si="61"/>
        <v>44286</v>
      </c>
      <c r="N1559" s="13" t="s">
        <v>29</v>
      </c>
      <c r="O1559" s="13" t="s">
        <v>2062</v>
      </c>
      <c r="P1559" s="14" t="s">
        <v>7906</v>
      </c>
      <c r="Q1559" s="22" t="s">
        <v>7907</v>
      </c>
      <c r="R1559" s="22" t="s">
        <v>7145</v>
      </c>
      <c r="S1559" s="22" t="s">
        <v>7042</v>
      </c>
      <c r="T1559" s="16" t="s">
        <v>7908</v>
      </c>
      <c r="U1559" s="23" t="s">
        <v>91</v>
      </c>
      <c r="V1559" s="23"/>
      <c r="W1559" s="23"/>
      <c r="X1559" s="22"/>
      <c r="Y1559" s="22"/>
      <c r="Z1559" s="22"/>
      <c r="AA1559" s="22"/>
      <c r="AB1559" s="25"/>
      <c r="AC1559" s="22"/>
      <c r="AD1559" s="22"/>
      <c r="AE1559" s="22"/>
      <c r="AF1559" s="22"/>
      <c r="AG1559" s="22"/>
      <c r="AH1559" s="22"/>
      <c r="AI1559" s="22"/>
      <c r="AJ1559" s="22"/>
      <c r="AK1559" s="22"/>
      <c r="AL1559" s="22"/>
      <c r="AM1559" s="22"/>
      <c r="AN1559" s="22"/>
      <c r="AO1559" s="22"/>
    </row>
    <row r="1560" ht="13.5" hidden="1" customHeight="1">
      <c r="A1560" s="122">
        <v>4044.0</v>
      </c>
      <c r="B1560" s="26"/>
      <c r="C1560" s="12" t="str">
        <f t="shared" si="1"/>
        <v>4044</v>
      </c>
      <c r="D1560" s="13">
        <v>43507.0</v>
      </c>
      <c r="E1560" s="14" t="s">
        <v>4429</v>
      </c>
      <c r="F1560" s="15" t="s">
        <v>25</v>
      </c>
      <c r="G1560" s="16" t="s">
        <v>7909</v>
      </c>
      <c r="H1560" s="17">
        <v>438840.6</v>
      </c>
      <c r="I1560" s="18" t="s">
        <v>27</v>
      </c>
      <c r="J1560" s="19"/>
      <c r="K1560" s="14" t="s">
        <v>7910</v>
      </c>
      <c r="L1560" s="20">
        <f t="shared" si="60"/>
        <v>43420</v>
      </c>
      <c r="M1560" s="20">
        <f t="shared" si="61"/>
        <v>43718</v>
      </c>
      <c r="N1560" s="13" t="s">
        <v>29</v>
      </c>
      <c r="O1560" s="13" t="s">
        <v>7911</v>
      </c>
      <c r="P1560" s="14" t="s">
        <v>3133</v>
      </c>
      <c r="Q1560" s="22" t="s">
        <v>7912</v>
      </c>
      <c r="R1560" s="22" t="s">
        <v>6324</v>
      </c>
      <c r="S1560" s="22" t="s">
        <v>5003</v>
      </c>
      <c r="T1560" s="16" t="s">
        <v>7913</v>
      </c>
      <c r="U1560" s="23" t="s">
        <v>74</v>
      </c>
      <c r="V1560" s="23"/>
      <c r="W1560" s="23"/>
      <c r="X1560" s="22"/>
      <c r="Y1560" s="22"/>
      <c r="Z1560" s="22"/>
      <c r="AA1560" s="22"/>
      <c r="AB1560" s="22"/>
      <c r="AC1560" s="22"/>
      <c r="AD1560" s="22"/>
      <c r="AE1560" s="22"/>
      <c r="AF1560" s="22"/>
      <c r="AG1560" s="22"/>
      <c r="AH1560" s="22"/>
      <c r="AI1560" s="22"/>
      <c r="AJ1560" s="22"/>
      <c r="AK1560" s="22"/>
      <c r="AL1560" s="22"/>
      <c r="AM1560" s="22"/>
      <c r="AN1560" s="22"/>
      <c r="AO1560" s="22"/>
    </row>
    <row r="1561" ht="14.25" hidden="1" customHeight="1">
      <c r="A1561" s="37">
        <v>4045.0</v>
      </c>
      <c r="B1561" s="26">
        <v>1.0</v>
      </c>
      <c r="C1561" s="12" t="str">
        <f t="shared" si="1"/>
        <v>4045-01</v>
      </c>
      <c r="D1561" s="29">
        <v>44448.0</v>
      </c>
      <c r="E1561" s="14" t="s">
        <v>7914</v>
      </c>
      <c r="F1561" s="15" t="s">
        <v>25</v>
      </c>
      <c r="G1561" s="16" t="s">
        <v>7915</v>
      </c>
      <c r="H1561" s="17">
        <v>204396.8</v>
      </c>
      <c r="I1561" s="18" t="s">
        <v>97</v>
      </c>
      <c r="J1561" s="19"/>
      <c r="K1561" s="15" t="s">
        <v>6715</v>
      </c>
      <c r="L1561" s="20">
        <f t="shared" si="60"/>
        <v>43023</v>
      </c>
      <c r="M1561" s="20">
        <f t="shared" si="61"/>
        <v>44483</v>
      </c>
      <c r="N1561" s="29" t="s">
        <v>186</v>
      </c>
      <c r="O1561" s="13" t="s">
        <v>187</v>
      </c>
      <c r="P1561" s="22"/>
      <c r="Q1561" s="112" t="s">
        <v>7916</v>
      </c>
      <c r="R1561" s="23" t="s">
        <v>43</v>
      </c>
      <c r="S1561" s="22" t="s">
        <v>7917</v>
      </c>
      <c r="T1561" s="16" t="s">
        <v>7918</v>
      </c>
      <c r="U1561" s="23" t="s">
        <v>46</v>
      </c>
      <c r="V1561" s="23"/>
      <c r="W1561" s="23"/>
      <c r="X1561" s="22"/>
      <c r="Y1561" s="22"/>
      <c r="Z1561" s="22"/>
      <c r="AA1561" s="22"/>
      <c r="AB1561" s="24"/>
      <c r="AC1561" s="22"/>
      <c r="AD1561" s="22"/>
      <c r="AE1561" s="22"/>
      <c r="AF1561" s="22"/>
      <c r="AG1561" s="22"/>
      <c r="AH1561" s="22"/>
      <c r="AI1561" s="22"/>
      <c r="AJ1561" s="22"/>
      <c r="AK1561" s="22"/>
      <c r="AL1561" s="22"/>
      <c r="AM1561" s="22"/>
      <c r="AN1561" s="22"/>
      <c r="AO1561" s="22"/>
    </row>
    <row r="1562" ht="13.5" hidden="1" customHeight="1">
      <c r="A1562" s="37">
        <v>4046.0</v>
      </c>
      <c r="B1562" s="26"/>
      <c r="C1562" s="12" t="str">
        <f t="shared" si="1"/>
        <v>4046</v>
      </c>
      <c r="D1562" s="29">
        <v>43514.0</v>
      </c>
      <c r="E1562" s="14" t="s">
        <v>7919</v>
      </c>
      <c r="F1562" s="15" t="s">
        <v>38</v>
      </c>
      <c r="G1562" s="16" t="s">
        <v>7920</v>
      </c>
      <c r="H1562" s="17">
        <v>64672.0</v>
      </c>
      <c r="I1562" s="18" t="s">
        <v>97</v>
      </c>
      <c r="J1562" s="19"/>
      <c r="K1562" s="15" t="s">
        <v>7921</v>
      </c>
      <c r="L1562" s="20">
        <f t="shared" si="60"/>
        <v>43435</v>
      </c>
      <c r="M1562" s="20">
        <f t="shared" si="61"/>
        <v>44104</v>
      </c>
      <c r="N1562" s="29" t="s">
        <v>186</v>
      </c>
      <c r="O1562" s="13" t="s">
        <v>187</v>
      </c>
      <c r="P1562" s="14"/>
      <c r="Q1562" s="22" t="s">
        <v>7922</v>
      </c>
      <c r="R1562" s="23" t="s">
        <v>43</v>
      </c>
      <c r="S1562" s="22" t="s">
        <v>7922</v>
      </c>
      <c r="T1562" s="16" t="s">
        <v>7923</v>
      </c>
      <c r="U1562" s="23" t="s">
        <v>46</v>
      </c>
      <c r="V1562" s="23"/>
      <c r="W1562" s="23"/>
      <c r="X1562" s="22"/>
      <c r="Y1562" s="22"/>
      <c r="Z1562" s="22"/>
      <c r="AA1562" s="22"/>
      <c r="AB1562" s="22"/>
      <c r="AC1562" s="22"/>
      <c r="AD1562" s="22"/>
      <c r="AE1562" s="22"/>
      <c r="AF1562" s="22"/>
      <c r="AG1562" s="22"/>
      <c r="AH1562" s="22"/>
      <c r="AI1562" s="22"/>
      <c r="AJ1562" s="22"/>
      <c r="AK1562" s="22"/>
      <c r="AL1562" s="22"/>
      <c r="AM1562" s="22"/>
      <c r="AN1562" s="22"/>
      <c r="AO1562" s="22"/>
    </row>
    <row r="1563" ht="16.5" hidden="1" customHeight="1">
      <c r="A1563" s="37">
        <v>4047.0</v>
      </c>
      <c r="B1563" s="26">
        <v>2.0</v>
      </c>
      <c r="C1563" s="12" t="str">
        <f t="shared" si="1"/>
        <v>4047-02</v>
      </c>
      <c r="D1563" s="29">
        <v>43985.0</v>
      </c>
      <c r="E1563" s="14" t="s">
        <v>7924</v>
      </c>
      <c r="F1563" s="15" t="s">
        <v>25</v>
      </c>
      <c r="G1563" s="16" t="s">
        <v>7925</v>
      </c>
      <c r="H1563" s="17">
        <v>1000000.0</v>
      </c>
      <c r="I1563" s="18" t="s">
        <v>97</v>
      </c>
      <c r="J1563" s="19"/>
      <c r="K1563" s="15" t="s">
        <v>7926</v>
      </c>
      <c r="L1563" s="20">
        <f t="shared" si="60"/>
        <v>43525</v>
      </c>
      <c r="M1563" s="20">
        <f t="shared" si="61"/>
        <v>44043</v>
      </c>
      <c r="N1563" s="29" t="s">
        <v>186</v>
      </c>
      <c r="O1563" s="13" t="s">
        <v>187</v>
      </c>
      <c r="P1563" s="14"/>
      <c r="Q1563" s="22" t="s">
        <v>7927</v>
      </c>
      <c r="R1563" s="23" t="s">
        <v>7927</v>
      </c>
      <c r="S1563" s="22" t="s">
        <v>7928</v>
      </c>
      <c r="T1563" s="16" t="s">
        <v>7929</v>
      </c>
      <c r="U1563" s="23" t="s">
        <v>83</v>
      </c>
      <c r="V1563" s="23"/>
      <c r="W1563" s="23"/>
      <c r="X1563" s="22"/>
      <c r="Y1563" s="22"/>
      <c r="Z1563" s="22"/>
      <c r="AA1563" s="22"/>
      <c r="AB1563" s="25"/>
      <c r="AC1563" s="22"/>
      <c r="AD1563" s="22"/>
      <c r="AE1563" s="22"/>
      <c r="AF1563" s="22"/>
      <c r="AG1563" s="22"/>
      <c r="AH1563" s="22"/>
      <c r="AI1563" s="22"/>
      <c r="AJ1563" s="22"/>
      <c r="AK1563" s="22"/>
      <c r="AL1563" s="22"/>
      <c r="AM1563" s="22"/>
      <c r="AN1563" s="22"/>
      <c r="AO1563" s="22"/>
    </row>
    <row r="1564" ht="14.25" hidden="1" customHeight="1">
      <c r="A1564" s="37">
        <v>4048.0</v>
      </c>
      <c r="B1564" s="26"/>
      <c r="C1564" s="12" t="str">
        <f t="shared" si="1"/>
        <v>4048</v>
      </c>
      <c r="D1564" s="29">
        <v>43515.0</v>
      </c>
      <c r="E1564" s="14" t="s">
        <v>7930</v>
      </c>
      <c r="F1564" s="15" t="s">
        <v>25</v>
      </c>
      <c r="G1564" s="16" t="s">
        <v>7931</v>
      </c>
      <c r="H1564" s="17">
        <v>998582.66</v>
      </c>
      <c r="I1564" s="18" t="s">
        <v>97</v>
      </c>
      <c r="J1564" s="19"/>
      <c r="K1564" s="15" t="s">
        <v>7932</v>
      </c>
      <c r="L1564" s="20">
        <f t="shared" si="60"/>
        <v>43402</v>
      </c>
      <c r="M1564" s="20">
        <f t="shared" si="61"/>
        <v>44193</v>
      </c>
      <c r="N1564" s="29" t="s">
        <v>186</v>
      </c>
      <c r="O1564" s="13" t="s">
        <v>187</v>
      </c>
      <c r="P1564" s="14"/>
      <c r="Q1564" s="22" t="s">
        <v>7933</v>
      </c>
      <c r="R1564" s="23" t="s">
        <v>101</v>
      </c>
      <c r="S1564" s="22" t="s">
        <v>7934</v>
      </c>
      <c r="T1564" s="16" t="s">
        <v>7935</v>
      </c>
      <c r="U1564" s="23" t="s">
        <v>345</v>
      </c>
      <c r="V1564" s="23"/>
      <c r="W1564" s="23"/>
      <c r="X1564" s="22"/>
      <c r="Y1564" s="22"/>
      <c r="Z1564" s="22"/>
      <c r="AA1564" s="22"/>
      <c r="AB1564" s="22"/>
      <c r="AC1564" s="22"/>
      <c r="AD1564" s="22"/>
      <c r="AE1564" s="22"/>
      <c r="AF1564" s="22"/>
      <c r="AG1564" s="22"/>
      <c r="AH1564" s="22"/>
      <c r="AI1564" s="22"/>
      <c r="AJ1564" s="22"/>
      <c r="AK1564" s="22"/>
      <c r="AL1564" s="22"/>
      <c r="AM1564" s="22"/>
      <c r="AN1564" s="22"/>
      <c r="AO1564" s="22"/>
    </row>
    <row r="1565" ht="14.25" customHeight="1">
      <c r="A1565" s="37">
        <v>4049.0</v>
      </c>
      <c r="B1565" s="26">
        <v>1.0</v>
      </c>
      <c r="C1565" s="12" t="str">
        <f t="shared" si="1"/>
        <v>4049-01</v>
      </c>
      <c r="D1565" s="29">
        <v>43516.0</v>
      </c>
      <c r="E1565" s="14" t="s">
        <v>7936</v>
      </c>
      <c r="F1565" s="15" t="s">
        <v>25</v>
      </c>
      <c r="G1565" s="16" t="s">
        <v>7937</v>
      </c>
      <c r="H1565" s="17">
        <v>6000000.0</v>
      </c>
      <c r="I1565" s="18" t="s">
        <v>97</v>
      </c>
      <c r="J1565" s="19"/>
      <c r="K1565" s="15" t="s">
        <v>7938</v>
      </c>
      <c r="L1565" s="20">
        <f t="shared" si="60"/>
        <v>43428</v>
      </c>
      <c r="M1565" s="20">
        <f t="shared" si="61"/>
        <v>44949</v>
      </c>
      <c r="N1565" s="29" t="s">
        <v>186</v>
      </c>
      <c r="O1565" s="13" t="s">
        <v>187</v>
      </c>
      <c r="P1565" s="14" t="s">
        <v>6630</v>
      </c>
      <c r="Q1565" s="22" t="s">
        <v>7939</v>
      </c>
      <c r="R1565" s="23" t="s">
        <v>7940</v>
      </c>
      <c r="S1565" s="22" t="s">
        <v>7939</v>
      </c>
      <c r="T1565" s="16" t="s">
        <v>7941</v>
      </c>
      <c r="U1565" s="23" t="s">
        <v>74</v>
      </c>
      <c r="V1565" s="23"/>
      <c r="W1565" s="23"/>
      <c r="X1565" s="22"/>
      <c r="Y1565" s="22"/>
      <c r="Z1565" s="22"/>
      <c r="AA1565" s="22"/>
      <c r="AB1565" s="22"/>
      <c r="AC1565" s="22"/>
      <c r="AD1565" s="22"/>
      <c r="AE1565" s="22"/>
      <c r="AF1565" s="22"/>
      <c r="AG1565" s="22"/>
      <c r="AH1565" s="22"/>
      <c r="AI1565" s="22"/>
      <c r="AJ1565" s="22"/>
      <c r="AK1565" s="22"/>
      <c r="AL1565" s="22"/>
      <c r="AM1565" s="22"/>
      <c r="AN1565" s="22"/>
      <c r="AO1565" s="22"/>
    </row>
    <row r="1566" ht="16.5" hidden="1" customHeight="1">
      <c r="A1566" s="26">
        <v>4050.0</v>
      </c>
      <c r="B1566" s="26"/>
      <c r="C1566" s="12" t="str">
        <f t="shared" si="1"/>
        <v>4050</v>
      </c>
      <c r="D1566" s="13">
        <v>43516.0</v>
      </c>
      <c r="E1566" s="14" t="s">
        <v>7942</v>
      </c>
      <c r="F1566" s="15" t="s">
        <v>38</v>
      </c>
      <c r="G1566" s="16" t="s">
        <v>7943</v>
      </c>
      <c r="H1566" s="17">
        <v>1280000.0</v>
      </c>
      <c r="I1566" s="44" t="s">
        <v>97</v>
      </c>
      <c r="J1566" s="19"/>
      <c r="K1566" s="14" t="s">
        <v>7944</v>
      </c>
      <c r="L1566" s="20">
        <f t="shared" si="60"/>
        <v>42895</v>
      </c>
      <c r="M1566" s="20">
        <f t="shared" si="61"/>
        <v>44196</v>
      </c>
      <c r="N1566" s="13" t="s">
        <v>29</v>
      </c>
      <c r="O1566" s="13" t="s">
        <v>99</v>
      </c>
      <c r="P1566" s="14" t="s">
        <v>4358</v>
      </c>
      <c r="Q1566" s="22" t="s">
        <v>7945</v>
      </c>
      <c r="R1566" s="22" t="s">
        <v>43</v>
      </c>
      <c r="S1566" s="22" t="s">
        <v>7946</v>
      </c>
      <c r="T1566" s="16" t="s">
        <v>7947</v>
      </c>
      <c r="U1566" s="23" t="s">
        <v>3324</v>
      </c>
      <c r="V1566" s="23"/>
      <c r="W1566" s="23"/>
      <c r="X1566" s="22"/>
      <c r="Y1566" s="22"/>
      <c r="Z1566" s="22"/>
      <c r="AA1566" s="22"/>
      <c r="AB1566" s="22"/>
      <c r="AC1566" s="22"/>
      <c r="AD1566" s="22"/>
      <c r="AE1566" s="22"/>
      <c r="AF1566" s="22"/>
      <c r="AG1566" s="22"/>
      <c r="AH1566" s="22"/>
      <c r="AI1566" s="22"/>
      <c r="AJ1566" s="22"/>
      <c r="AK1566" s="22"/>
      <c r="AL1566" s="22"/>
      <c r="AM1566" s="22"/>
      <c r="AN1566" s="22"/>
      <c r="AO1566" s="22"/>
    </row>
    <row r="1567" ht="14.25" hidden="1" customHeight="1">
      <c r="A1567" s="37">
        <v>4051.0</v>
      </c>
      <c r="B1567" s="26"/>
      <c r="C1567" s="12" t="str">
        <f t="shared" si="1"/>
        <v>4051</v>
      </c>
      <c r="D1567" s="29">
        <v>43516.0</v>
      </c>
      <c r="E1567" s="14" t="s">
        <v>7948</v>
      </c>
      <c r="F1567" s="15" t="s">
        <v>25</v>
      </c>
      <c r="G1567" s="16" t="s">
        <v>7949</v>
      </c>
      <c r="H1567" s="17">
        <v>501378.0</v>
      </c>
      <c r="I1567" s="18" t="s">
        <v>97</v>
      </c>
      <c r="J1567" s="19"/>
      <c r="K1567" s="15" t="s">
        <v>7950</v>
      </c>
      <c r="L1567" s="20">
        <f t="shared" si="60"/>
        <v>43342</v>
      </c>
      <c r="M1567" s="20">
        <f t="shared" si="61"/>
        <v>44255</v>
      </c>
      <c r="N1567" s="29" t="s">
        <v>186</v>
      </c>
      <c r="O1567" s="13" t="s">
        <v>187</v>
      </c>
      <c r="P1567" s="14"/>
      <c r="Q1567" s="22" t="s">
        <v>7951</v>
      </c>
      <c r="R1567" s="23" t="s">
        <v>3926</v>
      </c>
      <c r="S1567" s="22" t="s">
        <v>7952</v>
      </c>
      <c r="T1567" s="16" t="s">
        <v>7953</v>
      </c>
      <c r="U1567" s="23" t="s">
        <v>683</v>
      </c>
      <c r="V1567" s="23"/>
      <c r="W1567" s="23"/>
      <c r="X1567" s="22"/>
      <c r="Y1567" s="22"/>
      <c r="Z1567" s="22"/>
      <c r="AA1567" s="22"/>
      <c r="AB1567" s="22"/>
      <c r="AC1567" s="22"/>
      <c r="AD1567" s="22"/>
      <c r="AE1567" s="22"/>
      <c r="AF1567" s="22"/>
      <c r="AG1567" s="22"/>
      <c r="AH1567" s="22"/>
      <c r="AI1567" s="22"/>
      <c r="AJ1567" s="22"/>
      <c r="AK1567" s="22"/>
      <c r="AL1567" s="22"/>
      <c r="AM1567" s="22"/>
      <c r="AN1567" s="22"/>
      <c r="AO1567" s="22"/>
    </row>
    <row r="1568" ht="14.25" hidden="1" customHeight="1">
      <c r="A1568" s="37">
        <v>4052.0</v>
      </c>
      <c r="B1568" s="26"/>
      <c r="C1568" s="12" t="str">
        <f t="shared" si="1"/>
        <v>4052</v>
      </c>
      <c r="D1568" s="29">
        <v>43517.0</v>
      </c>
      <c r="E1568" s="14" t="s">
        <v>7954</v>
      </c>
      <c r="F1568" s="15" t="s">
        <v>25</v>
      </c>
      <c r="G1568" s="16" t="s">
        <v>7955</v>
      </c>
      <c r="H1568" s="17">
        <v>266693.0</v>
      </c>
      <c r="I1568" s="18" t="s">
        <v>97</v>
      </c>
      <c r="J1568" s="32">
        <f>H1568/10</f>
        <v>26669.3</v>
      </c>
      <c r="K1568" s="15" t="s">
        <v>7956</v>
      </c>
      <c r="L1568" s="20">
        <f t="shared" si="60"/>
        <v>43385</v>
      </c>
      <c r="M1568" s="20">
        <f t="shared" si="61"/>
        <v>44085</v>
      </c>
      <c r="N1568" s="29" t="s">
        <v>186</v>
      </c>
      <c r="O1568" s="13" t="s">
        <v>187</v>
      </c>
      <c r="P1568" s="14" t="s">
        <v>6630</v>
      </c>
      <c r="Q1568" s="22" t="s">
        <v>7957</v>
      </c>
      <c r="R1568" s="23" t="s">
        <v>677</v>
      </c>
      <c r="S1568" s="22" t="s">
        <v>7958</v>
      </c>
      <c r="T1568" s="16" t="s">
        <v>7959</v>
      </c>
      <c r="U1568" s="23" t="s">
        <v>683</v>
      </c>
      <c r="V1568" s="23"/>
      <c r="W1568" s="23"/>
      <c r="X1568" s="22"/>
      <c r="Y1568" s="22"/>
      <c r="Z1568" s="22"/>
      <c r="AA1568" s="22"/>
      <c r="AB1568" s="22"/>
      <c r="AC1568" s="22"/>
      <c r="AD1568" s="22"/>
      <c r="AE1568" s="22"/>
      <c r="AF1568" s="22"/>
      <c r="AG1568" s="22"/>
      <c r="AH1568" s="22"/>
      <c r="AI1568" s="22"/>
      <c r="AJ1568" s="22"/>
      <c r="AK1568" s="22"/>
      <c r="AL1568" s="22"/>
      <c r="AM1568" s="22"/>
      <c r="AN1568" s="22"/>
      <c r="AO1568" s="22"/>
    </row>
    <row r="1569" ht="14.25" hidden="1" customHeight="1">
      <c r="A1569" s="37">
        <v>4053.0</v>
      </c>
      <c r="B1569" s="26"/>
      <c r="C1569" s="12" t="str">
        <f t="shared" si="1"/>
        <v>4053</v>
      </c>
      <c r="D1569" s="29">
        <v>43518.0</v>
      </c>
      <c r="E1569" s="14" t="s">
        <v>7960</v>
      </c>
      <c r="F1569" s="15" t="s">
        <v>25</v>
      </c>
      <c r="G1569" s="16" t="s">
        <v>7961</v>
      </c>
      <c r="H1569" s="17">
        <v>344480.0</v>
      </c>
      <c r="I1569" s="18" t="s">
        <v>97</v>
      </c>
      <c r="J1569" s="19"/>
      <c r="K1569" s="15" t="s">
        <v>6265</v>
      </c>
      <c r="L1569" s="20">
        <f t="shared" si="60"/>
        <v>42658</v>
      </c>
      <c r="M1569" s="20">
        <f t="shared" si="61"/>
        <v>43752</v>
      </c>
      <c r="N1569" s="29" t="s">
        <v>186</v>
      </c>
      <c r="O1569" s="13" t="s">
        <v>187</v>
      </c>
      <c r="P1569" s="14"/>
      <c r="Q1569" s="22" t="s">
        <v>7962</v>
      </c>
      <c r="R1569" s="22" t="s">
        <v>6785</v>
      </c>
      <c r="S1569" s="22" t="s">
        <v>7963</v>
      </c>
      <c r="T1569" s="16" t="s">
        <v>7964</v>
      </c>
      <c r="U1569" s="23" t="s">
        <v>46</v>
      </c>
      <c r="V1569" s="23"/>
      <c r="W1569" s="23"/>
      <c r="X1569" s="22"/>
      <c r="Y1569" s="22"/>
      <c r="Z1569" s="22"/>
      <c r="AA1569" s="22"/>
      <c r="AB1569" s="22"/>
      <c r="AC1569" s="22"/>
      <c r="AD1569" s="22"/>
      <c r="AE1569" s="22"/>
      <c r="AF1569" s="22"/>
      <c r="AG1569" s="22"/>
      <c r="AH1569" s="22"/>
      <c r="AI1569" s="22"/>
      <c r="AJ1569" s="22"/>
      <c r="AK1569" s="22"/>
      <c r="AL1569" s="22"/>
      <c r="AM1569" s="22"/>
      <c r="AN1569" s="22"/>
      <c r="AO1569" s="22"/>
    </row>
    <row r="1570" ht="14.25" hidden="1" customHeight="1">
      <c r="A1570" s="37">
        <v>4054.0</v>
      </c>
      <c r="B1570" s="26"/>
      <c r="C1570" s="12" t="str">
        <f t="shared" si="1"/>
        <v>4054</v>
      </c>
      <c r="D1570" s="29">
        <v>43518.0</v>
      </c>
      <c r="E1570" s="14" t="s">
        <v>7965</v>
      </c>
      <c r="F1570" s="15" t="s">
        <v>25</v>
      </c>
      <c r="G1570" s="16" t="s">
        <v>7966</v>
      </c>
      <c r="H1570" s="17">
        <v>584214.0</v>
      </c>
      <c r="I1570" s="18" t="s">
        <v>97</v>
      </c>
      <c r="J1570" s="19"/>
      <c r="K1570" s="15" t="s">
        <v>6265</v>
      </c>
      <c r="L1570" s="20">
        <f t="shared" si="60"/>
        <v>42658</v>
      </c>
      <c r="M1570" s="20">
        <f t="shared" si="61"/>
        <v>43752</v>
      </c>
      <c r="N1570" s="29" t="s">
        <v>186</v>
      </c>
      <c r="O1570" s="13" t="s">
        <v>187</v>
      </c>
      <c r="P1570" s="14"/>
      <c r="Q1570" s="22" t="s">
        <v>7967</v>
      </c>
      <c r="R1570" s="22" t="s">
        <v>6785</v>
      </c>
      <c r="S1570" s="22" t="s">
        <v>7968</v>
      </c>
      <c r="T1570" s="16" t="s">
        <v>7969</v>
      </c>
      <c r="U1570" s="23" t="s">
        <v>46</v>
      </c>
      <c r="V1570" s="23"/>
      <c r="W1570" s="23"/>
      <c r="X1570" s="22"/>
      <c r="Y1570" s="22"/>
      <c r="Z1570" s="22"/>
      <c r="AA1570" s="22"/>
      <c r="AB1570" s="22"/>
      <c r="AC1570" s="22"/>
      <c r="AD1570" s="22"/>
      <c r="AE1570" s="22"/>
      <c r="AF1570" s="22"/>
      <c r="AG1570" s="22"/>
      <c r="AH1570" s="22"/>
      <c r="AI1570" s="22"/>
      <c r="AJ1570" s="22"/>
      <c r="AK1570" s="22"/>
      <c r="AL1570" s="22"/>
      <c r="AM1570" s="22"/>
      <c r="AN1570" s="22"/>
      <c r="AO1570" s="22"/>
    </row>
    <row r="1571" ht="14.25" hidden="1" customHeight="1">
      <c r="A1571" s="37">
        <v>4055.0</v>
      </c>
      <c r="B1571" s="26"/>
      <c r="C1571" s="12" t="str">
        <f t="shared" si="1"/>
        <v>4055</v>
      </c>
      <c r="D1571" s="29">
        <v>43518.0</v>
      </c>
      <c r="E1571" s="14" t="s">
        <v>7970</v>
      </c>
      <c r="F1571" s="15" t="s">
        <v>25</v>
      </c>
      <c r="G1571" s="16" t="s">
        <v>7971</v>
      </c>
      <c r="H1571" s="17">
        <v>45907.4</v>
      </c>
      <c r="I1571" s="18" t="s">
        <v>97</v>
      </c>
      <c r="J1571" s="19"/>
      <c r="K1571" s="15" t="s">
        <v>7384</v>
      </c>
      <c r="L1571" s="20">
        <f t="shared" si="60"/>
        <v>43344</v>
      </c>
      <c r="M1571" s="20">
        <f t="shared" si="61"/>
        <v>44439</v>
      </c>
      <c r="N1571" s="29" t="s">
        <v>186</v>
      </c>
      <c r="O1571" s="13" t="s">
        <v>187</v>
      </c>
      <c r="P1571" s="14"/>
      <c r="Q1571" s="22" t="s">
        <v>6339</v>
      </c>
      <c r="R1571" s="23" t="s">
        <v>43</v>
      </c>
      <c r="S1571" s="22" t="s">
        <v>7972</v>
      </c>
      <c r="T1571" s="16" t="s">
        <v>7973</v>
      </c>
      <c r="U1571" s="23" t="s">
        <v>46</v>
      </c>
      <c r="V1571" s="23"/>
      <c r="W1571" s="23"/>
      <c r="X1571" s="22"/>
      <c r="Y1571" s="22"/>
      <c r="Z1571" s="22"/>
      <c r="AA1571" s="22"/>
      <c r="AB1571" s="22"/>
      <c r="AC1571" s="22"/>
      <c r="AD1571" s="22"/>
      <c r="AE1571" s="22"/>
      <c r="AF1571" s="22"/>
      <c r="AG1571" s="22"/>
      <c r="AH1571" s="22"/>
      <c r="AI1571" s="22"/>
      <c r="AJ1571" s="22"/>
      <c r="AK1571" s="22"/>
      <c r="AL1571" s="22"/>
      <c r="AM1571" s="22"/>
      <c r="AN1571" s="22"/>
      <c r="AO1571" s="22"/>
    </row>
    <row r="1572" ht="13.5" hidden="1" customHeight="1">
      <c r="A1572" s="26">
        <v>4056.0</v>
      </c>
      <c r="B1572" s="26">
        <v>1.0</v>
      </c>
      <c r="C1572" s="12" t="str">
        <f t="shared" si="1"/>
        <v>4056-01</v>
      </c>
      <c r="D1572" s="13">
        <v>43822.0</v>
      </c>
      <c r="E1572" s="14" t="s">
        <v>7974</v>
      </c>
      <c r="F1572" s="15" t="s">
        <v>38</v>
      </c>
      <c r="G1572" s="16" t="s">
        <v>656</v>
      </c>
      <c r="H1572" s="17">
        <v>75000.0</v>
      </c>
      <c r="I1572" s="44" t="s">
        <v>97</v>
      </c>
      <c r="J1572" s="19"/>
      <c r="K1572" s="14" t="s">
        <v>7975</v>
      </c>
      <c r="L1572" s="20">
        <f t="shared" si="60"/>
        <v>43154</v>
      </c>
      <c r="M1572" s="20">
        <f t="shared" si="61"/>
        <v>44135</v>
      </c>
      <c r="N1572" s="13" t="s">
        <v>29</v>
      </c>
      <c r="O1572" s="13" t="s">
        <v>99</v>
      </c>
      <c r="P1572" s="14" t="s">
        <v>7976</v>
      </c>
      <c r="Q1572" s="22" t="s">
        <v>7977</v>
      </c>
      <c r="R1572" s="22" t="s">
        <v>120</v>
      </c>
      <c r="S1572" s="22" t="s">
        <v>7978</v>
      </c>
      <c r="T1572" s="16" t="s">
        <v>7979</v>
      </c>
      <c r="U1572" s="23" t="s">
        <v>59</v>
      </c>
      <c r="V1572" s="23"/>
      <c r="W1572" s="23"/>
      <c r="X1572" s="22"/>
      <c r="Y1572" s="22"/>
      <c r="Z1572" s="22"/>
      <c r="AA1572" s="22"/>
      <c r="AB1572" s="22"/>
      <c r="AC1572" s="22"/>
      <c r="AD1572" s="22"/>
      <c r="AE1572" s="22"/>
      <c r="AF1572" s="22"/>
      <c r="AG1572" s="22"/>
      <c r="AH1572" s="22"/>
      <c r="AI1572" s="22"/>
      <c r="AJ1572" s="22"/>
      <c r="AK1572" s="22"/>
      <c r="AL1572" s="22"/>
      <c r="AM1572" s="22"/>
      <c r="AN1572" s="22"/>
      <c r="AO1572" s="22"/>
    </row>
    <row r="1573" ht="14.25" hidden="1" customHeight="1">
      <c r="A1573" s="37">
        <v>4057.0</v>
      </c>
      <c r="B1573" s="26">
        <v>2.0</v>
      </c>
      <c r="C1573" s="12" t="str">
        <f t="shared" si="1"/>
        <v>4057-02</v>
      </c>
      <c r="D1573" s="29">
        <v>44411.0</v>
      </c>
      <c r="E1573" s="14" t="s">
        <v>7980</v>
      </c>
      <c r="F1573" s="15" t="s">
        <v>25</v>
      </c>
      <c r="G1573" s="16" t="s">
        <v>7981</v>
      </c>
      <c r="H1573" s="17">
        <v>35897.23</v>
      </c>
      <c r="I1573" s="18" t="s">
        <v>97</v>
      </c>
      <c r="J1573" s="19"/>
      <c r="K1573" s="15" t="s">
        <v>7982</v>
      </c>
      <c r="L1573" s="20">
        <f t="shared" si="60"/>
        <v>43449</v>
      </c>
      <c r="M1573" s="20">
        <f t="shared" si="61"/>
        <v>44453</v>
      </c>
      <c r="N1573" s="29" t="s">
        <v>186</v>
      </c>
      <c r="O1573" s="13" t="s">
        <v>187</v>
      </c>
      <c r="P1573" s="14"/>
      <c r="Q1573" s="22" t="s">
        <v>7983</v>
      </c>
      <c r="R1573" s="23" t="s">
        <v>43</v>
      </c>
      <c r="S1573" s="22" t="s">
        <v>7984</v>
      </c>
      <c r="T1573" s="16" t="s">
        <v>7985</v>
      </c>
      <c r="U1573" s="23" t="s">
        <v>177</v>
      </c>
      <c r="V1573" s="23"/>
      <c r="W1573" s="23"/>
      <c r="X1573" s="22"/>
      <c r="Y1573" s="22"/>
      <c r="Z1573" s="22"/>
      <c r="AA1573" s="22"/>
      <c r="AB1573" s="22"/>
      <c r="AC1573" s="22"/>
      <c r="AD1573" s="22"/>
      <c r="AE1573" s="22"/>
      <c r="AF1573" s="22"/>
      <c r="AG1573" s="22"/>
      <c r="AH1573" s="22"/>
      <c r="AI1573" s="22"/>
      <c r="AJ1573" s="22"/>
      <c r="AK1573" s="22"/>
      <c r="AL1573" s="22"/>
      <c r="AM1573" s="22"/>
      <c r="AN1573" s="22"/>
      <c r="AO1573" s="22"/>
    </row>
    <row r="1574" ht="14.25" customHeight="1">
      <c r="A1574" s="123">
        <v>4057.0</v>
      </c>
      <c r="B1574" s="26"/>
      <c r="C1574" s="12" t="str">
        <f t="shared" si="1"/>
        <v>4057</v>
      </c>
      <c r="D1574" s="29">
        <v>44411.0</v>
      </c>
      <c r="E1574" s="14" t="s">
        <v>7986</v>
      </c>
      <c r="F1574" s="15" t="s">
        <v>38</v>
      </c>
      <c r="G1574" s="16" t="s">
        <v>7987</v>
      </c>
      <c r="H1574" s="17">
        <v>392807.0</v>
      </c>
      <c r="I1574" s="18" t="s">
        <v>97</v>
      </c>
      <c r="J1574" s="32">
        <v>28500.0</v>
      </c>
      <c r="K1574" s="15" t="s">
        <v>7988</v>
      </c>
      <c r="L1574" s="20">
        <f t="shared" si="60"/>
        <v>44150</v>
      </c>
      <c r="M1574" s="20">
        <f t="shared" si="61"/>
        <v>45244</v>
      </c>
      <c r="N1574" s="29" t="s">
        <v>186</v>
      </c>
      <c r="O1574" s="13" t="s">
        <v>187</v>
      </c>
      <c r="P1574" s="14"/>
      <c r="Q1574" s="22" t="s">
        <v>7989</v>
      </c>
      <c r="R1574" s="16" t="s">
        <v>7990</v>
      </c>
      <c r="S1574" s="22" t="s">
        <v>7991</v>
      </c>
      <c r="T1574" s="16" t="s">
        <v>7992</v>
      </c>
      <c r="U1574" s="23" t="s">
        <v>46</v>
      </c>
      <c r="V1574" s="23"/>
      <c r="W1574" s="23"/>
      <c r="X1574" s="2"/>
      <c r="Y1574" s="22"/>
      <c r="Z1574" s="22"/>
      <c r="AA1574" s="22"/>
      <c r="AB1574" s="22"/>
      <c r="AC1574" s="22"/>
      <c r="AD1574" s="22"/>
      <c r="AE1574" s="22"/>
      <c r="AF1574" s="22"/>
      <c r="AG1574" s="22"/>
      <c r="AH1574" s="22"/>
      <c r="AI1574" s="22"/>
      <c r="AJ1574" s="22"/>
      <c r="AK1574" s="22"/>
      <c r="AL1574" s="22"/>
      <c r="AM1574" s="22"/>
      <c r="AN1574" s="22"/>
      <c r="AO1574" s="22"/>
    </row>
    <row r="1575" ht="14.25" hidden="1" customHeight="1">
      <c r="A1575" s="122">
        <v>4058.0</v>
      </c>
      <c r="B1575" s="26"/>
      <c r="C1575" s="12" t="str">
        <f t="shared" si="1"/>
        <v>4058</v>
      </c>
      <c r="D1575" s="13">
        <v>43524.0</v>
      </c>
      <c r="E1575" s="14" t="s">
        <v>7993</v>
      </c>
      <c r="F1575" s="15" t="s">
        <v>25</v>
      </c>
      <c r="G1575" s="16" t="s">
        <v>7994</v>
      </c>
      <c r="H1575" s="17">
        <v>5822700.0</v>
      </c>
      <c r="I1575" s="18" t="s">
        <v>5666</v>
      </c>
      <c r="J1575" s="19"/>
      <c r="K1575" s="14" t="s">
        <v>7995</v>
      </c>
      <c r="L1575" s="20">
        <f t="shared" si="60"/>
        <v>43410</v>
      </c>
      <c r="M1575" s="20">
        <f t="shared" si="61"/>
        <v>44196</v>
      </c>
      <c r="N1575" s="13" t="s">
        <v>29</v>
      </c>
      <c r="O1575" s="13" t="s">
        <v>3958</v>
      </c>
      <c r="P1575" s="14" t="s">
        <v>7996</v>
      </c>
      <c r="Q1575" s="22" t="s">
        <v>7997</v>
      </c>
      <c r="R1575" s="22" t="s">
        <v>105</v>
      </c>
      <c r="S1575" s="22" t="s">
        <v>7998</v>
      </c>
      <c r="T1575" s="16" t="s">
        <v>7999</v>
      </c>
      <c r="U1575" s="23" t="s">
        <v>59</v>
      </c>
      <c r="V1575" s="23"/>
      <c r="W1575" s="23"/>
      <c r="X1575" s="22"/>
      <c r="Y1575" s="22"/>
      <c r="Z1575" s="22"/>
      <c r="AA1575" s="22"/>
      <c r="AB1575" s="22"/>
      <c r="AC1575" s="22"/>
      <c r="AD1575" s="22"/>
      <c r="AE1575" s="22"/>
      <c r="AF1575" s="22"/>
      <c r="AG1575" s="22"/>
      <c r="AH1575" s="22"/>
      <c r="AI1575" s="22"/>
      <c r="AJ1575" s="22"/>
      <c r="AK1575" s="22"/>
      <c r="AL1575" s="22"/>
      <c r="AM1575" s="22"/>
      <c r="AN1575" s="22"/>
      <c r="AO1575" s="22"/>
    </row>
    <row r="1576" ht="14.25" hidden="1" customHeight="1">
      <c r="A1576" s="37">
        <v>4059.0</v>
      </c>
      <c r="B1576" s="26">
        <v>1.0</v>
      </c>
      <c r="C1576" s="12" t="str">
        <f t="shared" si="1"/>
        <v>4059-01</v>
      </c>
      <c r="D1576" s="13">
        <v>43567.0</v>
      </c>
      <c r="E1576" s="14" t="s">
        <v>8000</v>
      </c>
      <c r="F1576" s="15" t="s">
        <v>38</v>
      </c>
      <c r="G1576" s="16" t="s">
        <v>8001</v>
      </c>
      <c r="H1576" s="17">
        <v>1970000.0</v>
      </c>
      <c r="I1576" s="18" t="s">
        <v>97</v>
      </c>
      <c r="J1576" s="19"/>
      <c r="K1576" s="15" t="s">
        <v>8002</v>
      </c>
      <c r="L1576" s="20">
        <f t="shared" si="60"/>
        <v>43462</v>
      </c>
      <c r="M1576" s="20">
        <f t="shared" si="61"/>
        <v>44557</v>
      </c>
      <c r="N1576" s="29" t="s">
        <v>186</v>
      </c>
      <c r="O1576" s="13" t="s">
        <v>187</v>
      </c>
      <c r="P1576" s="14"/>
      <c r="Q1576" s="22" t="s">
        <v>7511</v>
      </c>
      <c r="R1576" s="23" t="s">
        <v>7511</v>
      </c>
      <c r="S1576" s="22" t="s">
        <v>8003</v>
      </c>
      <c r="T1576" s="16" t="s">
        <v>8004</v>
      </c>
      <c r="U1576" s="23" t="s">
        <v>237</v>
      </c>
      <c r="V1576" s="23"/>
      <c r="W1576" s="23"/>
      <c r="X1576" s="22"/>
      <c r="Y1576" s="22"/>
      <c r="Z1576" s="22"/>
      <c r="AA1576" s="22"/>
      <c r="AB1576" s="22"/>
      <c r="AC1576" s="22"/>
      <c r="AD1576" s="22"/>
      <c r="AE1576" s="22"/>
      <c r="AF1576" s="22"/>
      <c r="AG1576" s="22"/>
      <c r="AH1576" s="22"/>
      <c r="AI1576" s="22"/>
      <c r="AJ1576" s="22"/>
      <c r="AK1576" s="22"/>
      <c r="AL1576" s="22"/>
      <c r="AM1576" s="22"/>
      <c r="AN1576" s="22"/>
      <c r="AO1576" s="22"/>
    </row>
    <row r="1577" ht="14.25" customHeight="1">
      <c r="A1577" s="26">
        <v>4060.0</v>
      </c>
      <c r="B1577" s="26">
        <v>2.0</v>
      </c>
      <c r="C1577" s="12" t="str">
        <f t="shared" si="1"/>
        <v>4060-02</v>
      </c>
      <c r="D1577" s="13">
        <v>44383.0</v>
      </c>
      <c r="E1577" s="14" t="s">
        <v>8005</v>
      </c>
      <c r="F1577" s="15" t="s">
        <v>38</v>
      </c>
      <c r="G1577" s="16" t="s">
        <v>8006</v>
      </c>
      <c r="H1577" s="17">
        <v>167400.0</v>
      </c>
      <c r="I1577" s="18" t="s">
        <v>27</v>
      </c>
      <c r="J1577" s="32"/>
      <c r="K1577" s="14" t="s">
        <v>8007</v>
      </c>
      <c r="L1577" s="20">
        <f t="shared" si="60"/>
        <v>43647</v>
      </c>
      <c r="M1577" s="20">
        <f t="shared" si="61"/>
        <v>44773</v>
      </c>
      <c r="N1577" s="29" t="s">
        <v>29</v>
      </c>
      <c r="O1577" s="13" t="s">
        <v>30</v>
      </c>
      <c r="P1577" s="14" t="s">
        <v>4828</v>
      </c>
      <c r="Q1577" s="22" t="s">
        <v>437</v>
      </c>
      <c r="R1577" s="22" t="s">
        <v>6785</v>
      </c>
      <c r="S1577" s="22" t="s">
        <v>2383</v>
      </c>
      <c r="T1577" s="16" t="s">
        <v>8008</v>
      </c>
      <c r="U1577" s="23" t="s">
        <v>46</v>
      </c>
      <c r="V1577" s="23"/>
      <c r="W1577" s="23"/>
      <c r="X1577" s="22"/>
      <c r="Y1577" s="22"/>
      <c r="Z1577" s="22"/>
      <c r="AA1577" s="22"/>
      <c r="AB1577" s="22"/>
      <c r="AC1577" s="22"/>
      <c r="AD1577" s="22"/>
      <c r="AE1577" s="22"/>
      <c r="AF1577" s="22"/>
      <c r="AG1577" s="22"/>
      <c r="AH1577" s="22"/>
      <c r="AI1577" s="22"/>
      <c r="AJ1577" s="22"/>
      <c r="AK1577" s="22"/>
      <c r="AL1577" s="22"/>
      <c r="AM1577" s="22"/>
      <c r="AN1577" s="22"/>
      <c r="AO1577" s="22"/>
    </row>
    <row r="1578" ht="14.25" hidden="1" customHeight="1">
      <c r="A1578" s="26">
        <v>4061.0</v>
      </c>
      <c r="B1578" s="26">
        <v>2.0</v>
      </c>
      <c r="C1578" s="12" t="str">
        <f t="shared" si="1"/>
        <v>4061-02</v>
      </c>
      <c r="D1578" s="13">
        <v>44413.0</v>
      </c>
      <c r="E1578" s="14" t="s">
        <v>8009</v>
      </c>
      <c r="F1578" s="15" t="s">
        <v>25</v>
      </c>
      <c r="G1578" s="16" t="s">
        <v>8010</v>
      </c>
      <c r="H1578" s="17">
        <v>490000.0</v>
      </c>
      <c r="I1578" s="18" t="s">
        <v>27</v>
      </c>
      <c r="J1578" s="32"/>
      <c r="K1578" s="14" t="s">
        <v>8011</v>
      </c>
      <c r="L1578" s="20">
        <f t="shared" si="60"/>
        <v>43327</v>
      </c>
      <c r="M1578" s="20">
        <f t="shared" si="61"/>
        <v>44530</v>
      </c>
      <c r="N1578" s="29" t="s">
        <v>29</v>
      </c>
      <c r="O1578" s="13" t="s">
        <v>7911</v>
      </c>
      <c r="P1578" s="14" t="s">
        <v>4828</v>
      </c>
      <c r="Q1578" s="22" t="s">
        <v>8012</v>
      </c>
      <c r="R1578" s="22" t="s">
        <v>8013</v>
      </c>
      <c r="S1578" s="22" t="s">
        <v>2383</v>
      </c>
      <c r="T1578" s="16" t="s">
        <v>8014</v>
      </c>
      <c r="U1578" s="23" t="s">
        <v>46</v>
      </c>
      <c r="V1578" s="23"/>
      <c r="W1578" s="23"/>
      <c r="X1578" s="22"/>
      <c r="Y1578" s="22"/>
      <c r="Z1578" s="22"/>
      <c r="AA1578" s="22"/>
      <c r="AB1578" s="24"/>
      <c r="AC1578" s="22"/>
      <c r="AD1578" s="22"/>
      <c r="AE1578" s="22"/>
      <c r="AF1578" s="22"/>
      <c r="AG1578" s="22"/>
      <c r="AH1578" s="22"/>
      <c r="AI1578" s="22"/>
      <c r="AJ1578" s="22"/>
      <c r="AK1578" s="22"/>
      <c r="AL1578" s="22"/>
      <c r="AM1578" s="22"/>
      <c r="AN1578" s="22"/>
      <c r="AO1578" s="22"/>
    </row>
    <row r="1579" ht="14.25" customHeight="1">
      <c r="A1579" s="37">
        <v>4063.0</v>
      </c>
      <c r="B1579" s="26"/>
      <c r="C1579" s="12" t="str">
        <f t="shared" si="1"/>
        <v>4063</v>
      </c>
      <c r="D1579" s="13">
        <v>43538.0</v>
      </c>
      <c r="E1579" s="14" t="s">
        <v>8015</v>
      </c>
      <c r="F1579" s="15" t="s">
        <v>38</v>
      </c>
      <c r="G1579" s="16" t="s">
        <v>8016</v>
      </c>
      <c r="H1579" s="17">
        <v>2499000.0</v>
      </c>
      <c r="I1579" s="18" t="s">
        <v>97</v>
      </c>
      <c r="J1579" s="19"/>
      <c r="K1579" s="15" t="s">
        <v>8017</v>
      </c>
      <c r="L1579" s="20">
        <f t="shared" si="60"/>
        <v>43542</v>
      </c>
      <c r="M1579" s="20">
        <f t="shared" si="61"/>
        <v>44638</v>
      </c>
      <c r="N1579" s="29" t="s">
        <v>186</v>
      </c>
      <c r="O1579" s="13" t="s">
        <v>187</v>
      </c>
      <c r="P1579" s="14"/>
      <c r="Q1579" s="22" t="s">
        <v>1109</v>
      </c>
      <c r="R1579" s="23" t="s">
        <v>1109</v>
      </c>
      <c r="S1579" s="22" t="s">
        <v>8018</v>
      </c>
      <c r="T1579" s="16" t="s">
        <v>8019</v>
      </c>
      <c r="U1579" s="23" t="s">
        <v>237</v>
      </c>
      <c r="V1579" s="23"/>
      <c r="W1579" s="23"/>
      <c r="X1579" s="22"/>
      <c r="Y1579" s="22"/>
      <c r="Z1579" s="22"/>
      <c r="AA1579" s="22"/>
      <c r="AB1579" s="22"/>
      <c r="AC1579" s="22"/>
      <c r="AD1579" s="22"/>
      <c r="AE1579" s="22"/>
      <c r="AF1579" s="22"/>
      <c r="AG1579" s="22"/>
      <c r="AH1579" s="22"/>
      <c r="AI1579" s="22"/>
      <c r="AJ1579" s="22"/>
      <c r="AK1579" s="22"/>
      <c r="AL1579" s="22"/>
      <c r="AM1579" s="22"/>
      <c r="AN1579" s="22"/>
      <c r="AO1579" s="22"/>
    </row>
    <row r="1580" ht="14.25" hidden="1" customHeight="1">
      <c r="A1580" s="26">
        <v>4064.0</v>
      </c>
      <c r="B1580" s="26"/>
      <c r="C1580" s="12" t="str">
        <f t="shared" si="1"/>
        <v>4064</v>
      </c>
      <c r="D1580" s="13">
        <v>43538.0</v>
      </c>
      <c r="E1580" s="14" t="s">
        <v>8020</v>
      </c>
      <c r="F1580" s="15" t="s">
        <v>25</v>
      </c>
      <c r="G1580" s="16" t="s">
        <v>8021</v>
      </c>
      <c r="H1580" s="17">
        <v>6026000.0</v>
      </c>
      <c r="I1580" s="18" t="s">
        <v>5666</v>
      </c>
      <c r="J1580" s="32"/>
      <c r="K1580" s="14" t="s">
        <v>8022</v>
      </c>
      <c r="L1580" s="20">
        <f t="shared" si="60"/>
        <v>42192</v>
      </c>
      <c r="M1580" s="20">
        <f t="shared" si="61"/>
        <v>43830</v>
      </c>
      <c r="N1580" s="29" t="s">
        <v>29</v>
      </c>
      <c r="O1580" s="13" t="s">
        <v>3958</v>
      </c>
      <c r="P1580" s="14" t="s">
        <v>6017</v>
      </c>
      <c r="Q1580" s="22" t="s">
        <v>8023</v>
      </c>
      <c r="R1580" s="22" t="s">
        <v>7426</v>
      </c>
      <c r="S1580" s="22" t="s">
        <v>8024</v>
      </c>
      <c r="T1580" s="16" t="s">
        <v>8025</v>
      </c>
      <c r="U1580" s="23" t="s">
        <v>83</v>
      </c>
      <c r="V1580" s="23"/>
      <c r="W1580" s="23"/>
      <c r="X1580" s="22"/>
      <c r="Y1580" s="22"/>
      <c r="Z1580" s="22"/>
      <c r="AA1580" s="22"/>
      <c r="AB1580" s="22"/>
      <c r="AC1580" s="22"/>
      <c r="AD1580" s="22"/>
      <c r="AE1580" s="22"/>
      <c r="AF1580" s="22"/>
      <c r="AG1580" s="22"/>
      <c r="AH1580" s="22"/>
      <c r="AI1580" s="22"/>
      <c r="AJ1580" s="22"/>
      <c r="AK1580" s="22"/>
      <c r="AL1580" s="22"/>
      <c r="AM1580" s="22"/>
      <c r="AN1580" s="22"/>
      <c r="AO1580" s="22"/>
    </row>
    <row r="1581" ht="14.25" customHeight="1">
      <c r="A1581" s="26">
        <v>4065.0</v>
      </c>
      <c r="B1581" s="26"/>
      <c r="C1581" s="12" t="str">
        <f t="shared" si="1"/>
        <v>4065</v>
      </c>
      <c r="D1581" s="13">
        <v>43538.0</v>
      </c>
      <c r="E1581" s="14" t="s">
        <v>8026</v>
      </c>
      <c r="F1581" s="15" t="s">
        <v>25</v>
      </c>
      <c r="G1581" s="16" t="s">
        <v>8027</v>
      </c>
      <c r="H1581" s="17">
        <v>539266.0</v>
      </c>
      <c r="I1581" s="18" t="s">
        <v>27</v>
      </c>
      <c r="J1581" s="32"/>
      <c r="K1581" s="14" t="s">
        <v>8028</v>
      </c>
      <c r="L1581" s="20">
        <f t="shared" si="60"/>
        <v>43357</v>
      </c>
      <c r="M1581" s="20">
        <f t="shared" si="61"/>
        <v>44561</v>
      </c>
      <c r="N1581" s="29" t="s">
        <v>29</v>
      </c>
      <c r="O1581" s="13" t="s">
        <v>7911</v>
      </c>
      <c r="P1581" s="14" t="s">
        <v>6616</v>
      </c>
      <c r="Q1581" s="22" t="s">
        <v>8029</v>
      </c>
      <c r="R1581" s="22" t="s">
        <v>4415</v>
      </c>
      <c r="S1581" s="22" t="s">
        <v>6619</v>
      </c>
      <c r="T1581" s="16" t="s">
        <v>8030</v>
      </c>
      <c r="U1581" s="23" t="s">
        <v>74</v>
      </c>
      <c r="V1581" s="23"/>
      <c r="W1581" s="23"/>
      <c r="X1581" s="22"/>
      <c r="Y1581" s="22"/>
      <c r="Z1581" s="22"/>
      <c r="AA1581" s="22"/>
      <c r="AB1581" s="22"/>
      <c r="AC1581" s="22"/>
      <c r="AD1581" s="22"/>
      <c r="AE1581" s="22"/>
      <c r="AF1581" s="22"/>
      <c r="AG1581" s="22"/>
      <c r="AH1581" s="22"/>
      <c r="AI1581" s="22"/>
      <c r="AJ1581" s="22"/>
      <c r="AK1581" s="22"/>
      <c r="AL1581" s="22"/>
      <c r="AM1581" s="22"/>
      <c r="AN1581" s="22"/>
      <c r="AO1581" s="22"/>
    </row>
    <row r="1582" ht="14.25" customHeight="1">
      <c r="A1582" s="37">
        <v>4066.0</v>
      </c>
      <c r="B1582" s="26">
        <v>5.0</v>
      </c>
      <c r="C1582" s="12" t="str">
        <f t="shared" si="1"/>
        <v>4066-05</v>
      </c>
      <c r="D1582" s="13">
        <v>44526.0</v>
      </c>
      <c r="E1582" s="14" t="s">
        <v>8031</v>
      </c>
      <c r="F1582" s="15" t="s">
        <v>25</v>
      </c>
      <c r="G1582" s="16" t="s">
        <v>8032</v>
      </c>
      <c r="H1582" s="17">
        <v>899764.28</v>
      </c>
      <c r="I1582" s="18" t="s">
        <v>97</v>
      </c>
      <c r="J1582" s="19"/>
      <c r="K1582" s="15" t="s">
        <v>8033</v>
      </c>
      <c r="L1582" s="20">
        <f t="shared" si="60"/>
        <v>43542</v>
      </c>
      <c r="M1582" s="20">
        <f t="shared" si="61"/>
        <v>44561</v>
      </c>
      <c r="N1582" s="29" t="s">
        <v>186</v>
      </c>
      <c r="O1582" s="13" t="s">
        <v>187</v>
      </c>
      <c r="P1582" s="14"/>
      <c r="Q1582" s="22" t="s">
        <v>1081</v>
      </c>
      <c r="R1582" s="23" t="s">
        <v>1081</v>
      </c>
      <c r="S1582" s="22" t="s">
        <v>8034</v>
      </c>
      <c r="T1582" s="16" t="s">
        <v>8035</v>
      </c>
      <c r="U1582" s="23" t="s">
        <v>233</v>
      </c>
      <c r="V1582" s="23"/>
      <c r="W1582" s="23"/>
      <c r="X1582" s="22"/>
      <c r="Y1582" s="22"/>
      <c r="Z1582" s="22"/>
      <c r="AA1582" s="22"/>
      <c r="AB1582" s="24"/>
      <c r="AC1582" s="22"/>
      <c r="AD1582" s="22"/>
      <c r="AE1582" s="22"/>
      <c r="AF1582" s="22"/>
      <c r="AG1582" s="22"/>
      <c r="AH1582" s="22"/>
      <c r="AI1582" s="22"/>
      <c r="AJ1582" s="22"/>
      <c r="AK1582" s="22"/>
      <c r="AL1582" s="22"/>
      <c r="AM1582" s="22"/>
      <c r="AN1582" s="22"/>
      <c r="AO1582" s="22"/>
    </row>
    <row r="1583" ht="14.25" customHeight="1">
      <c r="A1583" s="11">
        <v>4067.0</v>
      </c>
      <c r="B1583" s="11">
        <v>1.0</v>
      </c>
      <c r="C1583" s="12" t="str">
        <f t="shared" si="1"/>
        <v>4067-01</v>
      </c>
      <c r="D1583" s="13">
        <v>43641.0</v>
      </c>
      <c r="E1583" s="14" t="s">
        <v>8036</v>
      </c>
      <c r="F1583" s="15" t="s">
        <v>25</v>
      </c>
      <c r="G1583" s="16" t="s">
        <v>8037</v>
      </c>
      <c r="H1583" s="17">
        <v>1.76333569E8</v>
      </c>
      <c r="I1583" s="18" t="s">
        <v>27</v>
      </c>
      <c r="J1583" s="19"/>
      <c r="K1583" s="14" t="s">
        <v>8038</v>
      </c>
      <c r="L1583" s="20">
        <f t="shared" si="60"/>
        <v>43466</v>
      </c>
      <c r="M1583" s="20">
        <f t="shared" si="61"/>
        <v>44561</v>
      </c>
      <c r="N1583" s="13" t="s">
        <v>29</v>
      </c>
      <c r="O1583" s="13" t="s">
        <v>30</v>
      </c>
      <c r="P1583" s="14" t="s">
        <v>6616</v>
      </c>
      <c r="Q1583" s="22" t="s">
        <v>8039</v>
      </c>
      <c r="R1583" s="22" t="s">
        <v>4415</v>
      </c>
      <c r="S1583" s="22" t="s">
        <v>6619</v>
      </c>
      <c r="T1583" s="16" t="s">
        <v>8040</v>
      </c>
      <c r="U1583" s="23" t="s">
        <v>74</v>
      </c>
      <c r="V1583" s="23"/>
      <c r="W1583" s="23"/>
      <c r="X1583" s="22"/>
      <c r="Y1583" s="22"/>
      <c r="Z1583" s="22"/>
      <c r="AA1583" s="22"/>
      <c r="AB1583" s="22"/>
      <c r="AC1583" s="22"/>
      <c r="AD1583" s="22"/>
      <c r="AE1583" s="22"/>
      <c r="AF1583" s="22"/>
      <c r="AG1583" s="22"/>
      <c r="AH1583" s="22"/>
      <c r="AI1583" s="22"/>
      <c r="AJ1583" s="22"/>
      <c r="AK1583" s="22"/>
      <c r="AL1583" s="22"/>
      <c r="AM1583" s="22"/>
      <c r="AN1583" s="22"/>
      <c r="AO1583" s="22"/>
    </row>
    <row r="1584" ht="14.25" hidden="1" customHeight="1">
      <c r="A1584" s="26">
        <v>4068.0</v>
      </c>
      <c r="B1584" s="26"/>
      <c r="C1584" s="12" t="str">
        <f t="shared" si="1"/>
        <v>4068</v>
      </c>
      <c r="D1584" s="13">
        <v>43543.0</v>
      </c>
      <c r="E1584" s="14" t="s">
        <v>8041</v>
      </c>
      <c r="F1584" s="15" t="s">
        <v>38</v>
      </c>
      <c r="G1584" s="16" t="s">
        <v>8042</v>
      </c>
      <c r="H1584" s="17">
        <v>600000.0</v>
      </c>
      <c r="I1584" s="18" t="s">
        <v>660</v>
      </c>
      <c r="J1584" s="32"/>
      <c r="K1584" s="14" t="s">
        <v>8043</v>
      </c>
      <c r="L1584" s="20">
        <f t="shared" si="60"/>
        <v>42826</v>
      </c>
      <c r="M1584" s="20">
        <f t="shared" si="61"/>
        <v>43555</v>
      </c>
      <c r="N1584" s="29" t="s">
        <v>29</v>
      </c>
      <c r="O1584" s="13" t="s">
        <v>662</v>
      </c>
      <c r="P1584" s="14" t="s">
        <v>8044</v>
      </c>
      <c r="Q1584" s="22" t="s">
        <v>8045</v>
      </c>
      <c r="R1584" s="22" t="s">
        <v>8046</v>
      </c>
      <c r="S1584" s="22" t="s">
        <v>8047</v>
      </c>
      <c r="T1584" s="16" t="s">
        <v>8048</v>
      </c>
      <c r="U1584" s="23" t="s">
        <v>91</v>
      </c>
      <c r="V1584" s="23"/>
      <c r="W1584" s="23"/>
      <c r="X1584" s="22"/>
      <c r="Y1584" s="22"/>
      <c r="Z1584" s="22"/>
      <c r="AA1584" s="22"/>
      <c r="AB1584" s="22"/>
      <c r="AC1584" s="22"/>
      <c r="AD1584" s="22"/>
      <c r="AE1584" s="22"/>
      <c r="AF1584" s="22"/>
      <c r="AG1584" s="22"/>
      <c r="AH1584" s="22"/>
      <c r="AI1584" s="22"/>
      <c r="AJ1584" s="22"/>
      <c r="AK1584" s="22"/>
      <c r="AL1584" s="22"/>
      <c r="AM1584" s="22"/>
      <c r="AN1584" s="22"/>
      <c r="AO1584" s="22"/>
    </row>
    <row r="1585" ht="14.25" customHeight="1">
      <c r="A1585" s="26">
        <v>4069.0</v>
      </c>
      <c r="B1585" s="26">
        <v>1.0</v>
      </c>
      <c r="C1585" s="12" t="str">
        <f t="shared" si="1"/>
        <v>4069-01</v>
      </c>
      <c r="D1585" s="13">
        <v>44413.0</v>
      </c>
      <c r="E1585" s="14" t="s">
        <v>8049</v>
      </c>
      <c r="F1585" s="23" t="s">
        <v>25</v>
      </c>
      <c r="G1585" s="16" t="s">
        <v>8050</v>
      </c>
      <c r="H1585" s="17">
        <v>99500.0</v>
      </c>
      <c r="I1585" s="18" t="s">
        <v>27</v>
      </c>
      <c r="J1585" s="32"/>
      <c r="K1585" s="14" t="s">
        <v>8051</v>
      </c>
      <c r="L1585" s="20">
        <f t="shared" si="60"/>
        <v>43363</v>
      </c>
      <c r="M1585" s="20">
        <f t="shared" si="61"/>
        <v>44561</v>
      </c>
      <c r="N1585" s="29" t="s">
        <v>29</v>
      </c>
      <c r="O1585" s="13" t="s">
        <v>7911</v>
      </c>
      <c r="P1585" s="14" t="s">
        <v>4828</v>
      </c>
      <c r="Q1585" s="22" t="s">
        <v>8052</v>
      </c>
      <c r="R1585" s="22" t="s">
        <v>7589</v>
      </c>
      <c r="S1585" s="22" t="s">
        <v>2383</v>
      </c>
      <c r="T1585" s="16" t="s">
        <v>8053</v>
      </c>
      <c r="U1585" s="23" t="s">
        <v>46</v>
      </c>
      <c r="V1585" s="23"/>
      <c r="W1585" s="23"/>
      <c r="X1585" s="22"/>
      <c r="Y1585" s="22"/>
      <c r="Z1585" s="22"/>
      <c r="AA1585" s="22"/>
      <c r="AB1585" s="22"/>
      <c r="AC1585" s="22"/>
      <c r="AD1585" s="22"/>
      <c r="AE1585" s="22"/>
      <c r="AF1585" s="22"/>
      <c r="AG1585" s="22"/>
      <c r="AH1585" s="22"/>
      <c r="AI1585" s="22"/>
      <c r="AJ1585" s="22"/>
      <c r="AK1585" s="22"/>
      <c r="AL1585" s="22"/>
      <c r="AM1585" s="22"/>
      <c r="AN1585" s="22"/>
      <c r="AO1585" s="22"/>
    </row>
    <row r="1586" ht="16.5" hidden="1" customHeight="1">
      <c r="A1586" s="37">
        <v>4070.0</v>
      </c>
      <c r="B1586" s="26"/>
      <c r="C1586" s="12" t="str">
        <f t="shared" si="1"/>
        <v>4070</v>
      </c>
      <c r="D1586" s="13">
        <v>43544.0</v>
      </c>
      <c r="E1586" s="14" t="s">
        <v>8054</v>
      </c>
      <c r="F1586" s="15" t="s">
        <v>25</v>
      </c>
      <c r="G1586" s="16" t="s">
        <v>8055</v>
      </c>
      <c r="H1586" s="17">
        <v>135341.0</v>
      </c>
      <c r="I1586" s="18" t="s">
        <v>97</v>
      </c>
      <c r="J1586" s="19"/>
      <c r="K1586" s="15" t="s">
        <v>8056</v>
      </c>
      <c r="L1586" s="20">
        <f t="shared" si="60"/>
        <v>43465</v>
      </c>
      <c r="M1586" s="20">
        <f t="shared" si="61"/>
        <v>44134</v>
      </c>
      <c r="N1586" s="29" t="s">
        <v>186</v>
      </c>
      <c r="O1586" s="13" t="s">
        <v>187</v>
      </c>
      <c r="P1586" s="14"/>
      <c r="Q1586" s="22" t="s">
        <v>8057</v>
      </c>
      <c r="R1586" s="23" t="s">
        <v>3550</v>
      </c>
      <c r="S1586" s="22" t="s">
        <v>8057</v>
      </c>
      <c r="T1586" s="16" t="s">
        <v>8058</v>
      </c>
      <c r="U1586" s="23" t="s">
        <v>46</v>
      </c>
      <c r="V1586" s="23"/>
      <c r="W1586" s="23"/>
      <c r="X1586" s="22"/>
      <c r="Y1586" s="22"/>
      <c r="Z1586" s="22"/>
      <c r="AA1586" s="22"/>
      <c r="AB1586" s="22"/>
      <c r="AC1586" s="22"/>
      <c r="AD1586" s="22"/>
      <c r="AE1586" s="22"/>
      <c r="AF1586" s="22"/>
      <c r="AG1586" s="22"/>
      <c r="AH1586" s="22"/>
      <c r="AI1586" s="22"/>
      <c r="AJ1586" s="22"/>
      <c r="AK1586" s="22"/>
      <c r="AL1586" s="22"/>
      <c r="AM1586" s="22"/>
      <c r="AN1586" s="22"/>
      <c r="AO1586" s="22"/>
    </row>
    <row r="1587" ht="14.25" customHeight="1">
      <c r="A1587" s="26">
        <v>4071.0</v>
      </c>
      <c r="B1587" s="124">
        <v>1.0</v>
      </c>
      <c r="C1587" s="12" t="str">
        <f t="shared" si="1"/>
        <v>4071-01</v>
      </c>
      <c r="D1587" s="13">
        <v>43999.0</v>
      </c>
      <c r="E1587" s="16">
        <v>8.1057214E7</v>
      </c>
      <c r="F1587" s="15" t="s">
        <v>25</v>
      </c>
      <c r="G1587" s="16" t="s">
        <v>8059</v>
      </c>
      <c r="H1587" s="17">
        <v>1000000.0</v>
      </c>
      <c r="I1587" s="86" t="s">
        <v>170</v>
      </c>
      <c r="J1587" s="32"/>
      <c r="K1587" s="16" t="s">
        <v>8060</v>
      </c>
      <c r="L1587" s="20">
        <f t="shared" si="60"/>
        <v>43405</v>
      </c>
      <c r="M1587" s="20">
        <f t="shared" si="61"/>
        <v>44985</v>
      </c>
      <c r="N1587" s="29" t="s">
        <v>29</v>
      </c>
      <c r="O1587" s="13" t="s">
        <v>172</v>
      </c>
      <c r="P1587" s="14" t="s">
        <v>8061</v>
      </c>
      <c r="Q1587" s="22" t="s">
        <v>8062</v>
      </c>
      <c r="R1587" s="22" t="s">
        <v>6785</v>
      </c>
      <c r="S1587" s="61" t="s">
        <v>8063</v>
      </c>
      <c r="T1587" s="16" t="s">
        <v>8064</v>
      </c>
      <c r="U1587" s="23" t="s">
        <v>46</v>
      </c>
      <c r="V1587" s="23"/>
      <c r="W1587" s="23"/>
      <c r="X1587" s="22"/>
      <c r="Y1587" s="22"/>
      <c r="Z1587" s="22"/>
      <c r="AA1587" s="22"/>
      <c r="AB1587" s="22"/>
      <c r="AC1587" s="22"/>
      <c r="AD1587" s="22"/>
      <c r="AE1587" s="22"/>
      <c r="AF1587" s="22"/>
      <c r="AG1587" s="22"/>
      <c r="AH1587" s="22"/>
      <c r="AI1587" s="22"/>
      <c r="AJ1587" s="22"/>
      <c r="AK1587" s="22"/>
      <c r="AL1587" s="22"/>
      <c r="AM1587" s="22"/>
      <c r="AN1587" s="22"/>
      <c r="AO1587" s="22"/>
    </row>
    <row r="1588" ht="14.25" hidden="1" customHeight="1">
      <c r="A1588" s="26">
        <v>4073.0</v>
      </c>
      <c r="B1588" s="26"/>
      <c r="C1588" s="12" t="str">
        <f t="shared" si="1"/>
        <v>4073</v>
      </c>
      <c r="D1588" s="29">
        <v>43558.0</v>
      </c>
      <c r="E1588" s="14"/>
      <c r="F1588" s="15" t="s">
        <v>25</v>
      </c>
      <c r="G1588" s="16" t="s">
        <v>8065</v>
      </c>
      <c r="H1588" s="17">
        <v>300000.0</v>
      </c>
      <c r="I1588" s="18" t="s">
        <v>27</v>
      </c>
      <c r="J1588" s="32"/>
      <c r="K1588" s="14" t="s">
        <v>5838</v>
      </c>
      <c r="L1588" s="20">
        <f t="shared" si="60"/>
        <v>42736</v>
      </c>
      <c r="M1588" s="20">
        <f t="shared" si="61"/>
        <v>43830</v>
      </c>
      <c r="N1588" s="29" t="s">
        <v>117</v>
      </c>
      <c r="O1588" s="13" t="s">
        <v>972</v>
      </c>
      <c r="P1588" s="14" t="s">
        <v>8066</v>
      </c>
      <c r="Q1588" s="22" t="s">
        <v>987</v>
      </c>
      <c r="R1588" s="22" t="s">
        <v>987</v>
      </c>
      <c r="S1588" s="22" t="s">
        <v>5493</v>
      </c>
      <c r="T1588" s="16" t="s">
        <v>8067</v>
      </c>
      <c r="U1588" s="23" t="s">
        <v>683</v>
      </c>
      <c r="V1588" s="23"/>
      <c r="W1588" s="23"/>
      <c r="X1588" s="2"/>
      <c r="Y1588" s="22"/>
      <c r="Z1588" s="22"/>
      <c r="AA1588" s="22"/>
      <c r="AB1588" s="22"/>
      <c r="AC1588" s="22"/>
      <c r="AD1588" s="22"/>
      <c r="AE1588" s="22"/>
      <c r="AF1588" s="22"/>
      <c r="AG1588" s="22"/>
      <c r="AH1588" s="22"/>
      <c r="AI1588" s="22"/>
      <c r="AJ1588" s="22"/>
      <c r="AK1588" s="22"/>
      <c r="AL1588" s="22"/>
      <c r="AM1588" s="22"/>
      <c r="AN1588" s="22"/>
      <c r="AO1588" s="22"/>
    </row>
    <row r="1589" ht="14.25" hidden="1" customHeight="1">
      <c r="A1589" s="37">
        <v>4074.0</v>
      </c>
      <c r="B1589" s="26"/>
      <c r="C1589" s="12" t="str">
        <f t="shared" si="1"/>
        <v>4074</v>
      </c>
      <c r="D1589" s="29">
        <v>43563.0</v>
      </c>
      <c r="E1589" s="14" t="s">
        <v>8068</v>
      </c>
      <c r="F1589" s="15" t="s">
        <v>25</v>
      </c>
      <c r="G1589" s="16" t="s">
        <v>8069</v>
      </c>
      <c r="H1589" s="17">
        <v>3000000.0</v>
      </c>
      <c r="I1589" s="18" t="s">
        <v>97</v>
      </c>
      <c r="J1589" s="32"/>
      <c r="K1589" s="15" t="s">
        <v>8070</v>
      </c>
      <c r="L1589" s="20">
        <f t="shared" si="60"/>
        <v>43455</v>
      </c>
      <c r="M1589" s="20">
        <f t="shared" si="61"/>
        <v>44002</v>
      </c>
      <c r="N1589" s="29" t="s">
        <v>186</v>
      </c>
      <c r="O1589" s="13" t="s">
        <v>187</v>
      </c>
      <c r="P1589" s="14"/>
      <c r="Q1589" s="22" t="s">
        <v>8071</v>
      </c>
      <c r="R1589" s="23" t="s">
        <v>8071</v>
      </c>
      <c r="S1589" s="22" t="s">
        <v>4257</v>
      </c>
      <c r="T1589" s="16" t="s">
        <v>8072</v>
      </c>
      <c r="U1589" s="23" t="s">
        <v>3324</v>
      </c>
      <c r="V1589" s="23"/>
      <c r="W1589" s="23"/>
      <c r="X1589" s="22"/>
      <c r="Y1589" s="22"/>
      <c r="Z1589" s="22"/>
      <c r="AA1589" s="22"/>
      <c r="AB1589" s="22"/>
      <c r="AC1589" s="22"/>
      <c r="AD1589" s="22"/>
      <c r="AE1589" s="22"/>
      <c r="AF1589" s="22"/>
      <c r="AG1589" s="22"/>
      <c r="AH1589" s="22"/>
      <c r="AI1589" s="22"/>
      <c r="AJ1589" s="22"/>
      <c r="AK1589" s="22"/>
      <c r="AL1589" s="22"/>
      <c r="AM1589" s="22"/>
      <c r="AN1589" s="22"/>
      <c r="AO1589" s="22"/>
    </row>
    <row r="1590" ht="13.5" hidden="1" customHeight="1">
      <c r="A1590" s="37">
        <v>4075.0</v>
      </c>
      <c r="B1590" s="26"/>
      <c r="C1590" s="12" t="str">
        <f t="shared" si="1"/>
        <v>4075</v>
      </c>
      <c r="D1590" s="29">
        <v>43563.0</v>
      </c>
      <c r="E1590" s="14" t="s">
        <v>8073</v>
      </c>
      <c r="F1590" s="15" t="s">
        <v>25</v>
      </c>
      <c r="G1590" s="16" t="s">
        <v>8074</v>
      </c>
      <c r="H1590" s="17">
        <v>12510.0</v>
      </c>
      <c r="I1590" s="18" t="s">
        <v>97</v>
      </c>
      <c r="J1590" s="32"/>
      <c r="K1590" s="15" t="s">
        <v>8075</v>
      </c>
      <c r="L1590" s="20">
        <f t="shared" si="60"/>
        <v>43449</v>
      </c>
      <c r="M1590" s="20">
        <f t="shared" si="61"/>
        <v>44179</v>
      </c>
      <c r="N1590" s="29" t="s">
        <v>186</v>
      </c>
      <c r="O1590" s="13" t="s">
        <v>187</v>
      </c>
      <c r="P1590" s="14"/>
      <c r="Q1590" s="22" t="s">
        <v>8076</v>
      </c>
      <c r="R1590" s="23" t="s">
        <v>43</v>
      </c>
      <c r="S1590" s="22" t="s">
        <v>8077</v>
      </c>
      <c r="T1590" s="16" t="s">
        <v>8078</v>
      </c>
      <c r="U1590" s="23" t="s">
        <v>46</v>
      </c>
      <c r="V1590" s="30"/>
      <c r="W1590" s="23"/>
      <c r="X1590" s="22"/>
      <c r="Y1590" s="22"/>
      <c r="Z1590" s="22"/>
      <c r="AA1590" s="22"/>
      <c r="AB1590" s="22"/>
      <c r="AC1590" s="22"/>
      <c r="AD1590" s="22"/>
      <c r="AE1590" s="22"/>
      <c r="AF1590" s="22"/>
      <c r="AG1590" s="22"/>
      <c r="AH1590" s="22"/>
      <c r="AI1590" s="22"/>
      <c r="AJ1590" s="22"/>
      <c r="AK1590" s="22"/>
      <c r="AL1590" s="22"/>
      <c r="AM1590" s="22"/>
      <c r="AN1590" s="22"/>
      <c r="AO1590" s="22"/>
    </row>
    <row r="1591" ht="16.5" hidden="1" customHeight="1">
      <c r="A1591" s="26">
        <v>4076.0</v>
      </c>
      <c r="B1591" s="26">
        <v>1.0</v>
      </c>
      <c r="C1591" s="12" t="str">
        <f t="shared" si="1"/>
        <v>4076-01</v>
      </c>
      <c r="D1591" s="29">
        <v>43607.0</v>
      </c>
      <c r="E1591" s="14" t="s">
        <v>8079</v>
      </c>
      <c r="F1591" s="15" t="s">
        <v>25</v>
      </c>
      <c r="G1591" s="16" t="s">
        <v>8080</v>
      </c>
      <c r="H1591" s="17">
        <v>90588.59</v>
      </c>
      <c r="I1591" s="18" t="s">
        <v>97</v>
      </c>
      <c r="J1591" s="32"/>
      <c r="K1591" s="14" t="s">
        <v>8081</v>
      </c>
      <c r="L1591" s="20">
        <f t="shared" si="60"/>
        <v>43488</v>
      </c>
      <c r="M1591" s="20">
        <f t="shared" si="61"/>
        <v>43738</v>
      </c>
      <c r="N1591" s="29" t="s">
        <v>29</v>
      </c>
      <c r="O1591" s="13" t="s">
        <v>1386</v>
      </c>
      <c r="P1591" s="14" t="s">
        <v>6863</v>
      </c>
      <c r="Q1591" s="22" t="s">
        <v>8082</v>
      </c>
      <c r="R1591" s="22" t="s">
        <v>8083</v>
      </c>
      <c r="S1591" s="22" t="s">
        <v>8084</v>
      </c>
      <c r="T1591" s="16" t="s">
        <v>8085</v>
      </c>
      <c r="U1591" s="23" t="s">
        <v>46</v>
      </c>
      <c r="V1591" s="23"/>
      <c r="W1591" s="23"/>
      <c r="X1591" s="22"/>
      <c r="Y1591" s="22"/>
      <c r="Z1591" s="22"/>
      <c r="AA1591" s="22"/>
      <c r="AB1591" s="22"/>
      <c r="AC1591" s="22"/>
      <c r="AD1591" s="22"/>
      <c r="AE1591" s="22"/>
      <c r="AF1591" s="22"/>
      <c r="AG1591" s="22"/>
      <c r="AH1591" s="22"/>
      <c r="AI1591" s="22"/>
      <c r="AJ1591" s="22"/>
      <c r="AK1591" s="22"/>
      <c r="AL1591" s="22"/>
      <c r="AM1591" s="22"/>
      <c r="AN1591" s="22"/>
      <c r="AO1591" s="22"/>
    </row>
    <row r="1592" ht="16.5" hidden="1" customHeight="1">
      <c r="A1592" s="37">
        <v>4076.0</v>
      </c>
      <c r="B1592" s="26"/>
      <c r="C1592" s="12" t="str">
        <f t="shared" si="1"/>
        <v>4076</v>
      </c>
      <c r="D1592" s="29">
        <v>43563.0</v>
      </c>
      <c r="E1592" s="14" t="s">
        <v>6963</v>
      </c>
      <c r="F1592" s="15" t="s">
        <v>25</v>
      </c>
      <c r="G1592" s="16" t="s">
        <v>8086</v>
      </c>
      <c r="H1592" s="17">
        <v>316527.28</v>
      </c>
      <c r="I1592" s="18" t="s">
        <v>97</v>
      </c>
      <c r="J1592" s="32"/>
      <c r="K1592" s="15" t="s">
        <v>8087</v>
      </c>
      <c r="L1592" s="20">
        <f t="shared" si="60"/>
        <v>43101</v>
      </c>
      <c r="M1592" s="20">
        <f t="shared" si="61"/>
        <v>43830</v>
      </c>
      <c r="N1592" s="29" t="s">
        <v>186</v>
      </c>
      <c r="O1592" s="13" t="s">
        <v>187</v>
      </c>
      <c r="P1592" s="14"/>
      <c r="Q1592" s="22" t="s">
        <v>7812</v>
      </c>
      <c r="R1592" s="22" t="s">
        <v>7813</v>
      </c>
      <c r="S1592" s="22" t="s">
        <v>7814</v>
      </c>
      <c r="T1592" s="16" t="s">
        <v>8088</v>
      </c>
      <c r="U1592" s="23" t="s">
        <v>3324</v>
      </c>
      <c r="V1592" s="23"/>
      <c r="W1592" s="23"/>
      <c r="X1592" s="22"/>
      <c r="Y1592" s="22"/>
      <c r="Z1592" s="22"/>
      <c r="AA1592" s="22"/>
      <c r="AB1592" s="22"/>
      <c r="AC1592" s="22"/>
      <c r="AD1592" s="22"/>
      <c r="AE1592" s="22"/>
      <c r="AF1592" s="22"/>
      <c r="AG1592" s="22"/>
      <c r="AH1592" s="22"/>
      <c r="AI1592" s="22"/>
      <c r="AJ1592" s="22"/>
      <c r="AK1592" s="22"/>
      <c r="AL1592" s="22"/>
      <c r="AM1592" s="22"/>
      <c r="AN1592" s="22"/>
      <c r="AO1592" s="22"/>
    </row>
    <row r="1593" ht="14.25" customHeight="1">
      <c r="A1593" s="26">
        <v>4077.0</v>
      </c>
      <c r="B1593" s="26"/>
      <c r="C1593" s="12" t="str">
        <f t="shared" si="1"/>
        <v>4077</v>
      </c>
      <c r="D1593" s="29">
        <v>43565.0</v>
      </c>
      <c r="E1593" s="14" t="s">
        <v>8089</v>
      </c>
      <c r="F1593" s="15" t="s">
        <v>38</v>
      </c>
      <c r="G1593" s="16" t="s">
        <v>8090</v>
      </c>
      <c r="H1593" s="17">
        <v>279835.0</v>
      </c>
      <c r="I1593" s="18" t="s">
        <v>27</v>
      </c>
      <c r="J1593" s="32"/>
      <c r="K1593" s="14" t="s">
        <v>8091</v>
      </c>
      <c r="L1593" s="20">
        <f t="shared" si="60"/>
        <v>43424</v>
      </c>
      <c r="M1593" s="20">
        <f t="shared" si="61"/>
        <v>44651</v>
      </c>
      <c r="N1593" s="29" t="s">
        <v>29</v>
      </c>
      <c r="O1593" s="13" t="s">
        <v>7911</v>
      </c>
      <c r="P1593" s="14" t="s">
        <v>50</v>
      </c>
      <c r="Q1593" s="22" t="s">
        <v>8092</v>
      </c>
      <c r="R1593" s="22" t="s">
        <v>6785</v>
      </c>
      <c r="S1593" s="22" t="s">
        <v>64</v>
      </c>
      <c r="T1593" s="16" t="s">
        <v>4790</v>
      </c>
      <c r="U1593" s="23" t="s">
        <v>46</v>
      </c>
      <c r="V1593" s="23"/>
      <c r="W1593" s="23"/>
      <c r="X1593" s="22"/>
      <c r="Y1593" s="22"/>
      <c r="Z1593" s="22"/>
      <c r="AA1593" s="22"/>
      <c r="AB1593" s="22"/>
      <c r="AC1593" s="22"/>
      <c r="AD1593" s="22"/>
      <c r="AE1593" s="22"/>
      <c r="AF1593" s="22"/>
      <c r="AG1593" s="22"/>
      <c r="AH1593" s="22"/>
      <c r="AI1593" s="22"/>
      <c r="AJ1593" s="22"/>
      <c r="AK1593" s="22"/>
      <c r="AL1593" s="22"/>
      <c r="AM1593" s="22"/>
      <c r="AN1593" s="22"/>
      <c r="AO1593" s="22"/>
    </row>
    <row r="1594" ht="14.25" hidden="1" customHeight="1">
      <c r="A1594" s="26">
        <v>4078.0</v>
      </c>
      <c r="B1594" s="26"/>
      <c r="C1594" s="12" t="str">
        <f t="shared" si="1"/>
        <v>4078</v>
      </c>
      <c r="D1594" s="29">
        <v>43565.0</v>
      </c>
      <c r="E1594" s="14"/>
      <c r="F1594" s="15" t="s">
        <v>38</v>
      </c>
      <c r="G1594" s="16" t="s">
        <v>8093</v>
      </c>
      <c r="H1594" s="17">
        <v>101100.0</v>
      </c>
      <c r="I1594" s="44" t="s">
        <v>97</v>
      </c>
      <c r="J1594" s="32"/>
      <c r="K1594" s="14" t="s">
        <v>8094</v>
      </c>
      <c r="L1594" s="20">
        <f t="shared" si="60"/>
        <v>43525</v>
      </c>
      <c r="M1594" s="20">
        <f t="shared" si="61"/>
        <v>43830</v>
      </c>
      <c r="N1594" s="29" t="s">
        <v>117</v>
      </c>
      <c r="O1594" s="13" t="s">
        <v>1928</v>
      </c>
      <c r="P1594" s="23" t="s">
        <v>1929</v>
      </c>
      <c r="Q1594" s="22" t="s">
        <v>8095</v>
      </c>
      <c r="R1594" s="22" t="str">
        <f>$Q$1552</f>
        <v>МОЗ; Національна служба здоров’я України; ДП «Електронне здоров’я» </v>
      </c>
      <c r="S1594" s="23" t="s">
        <v>1929</v>
      </c>
      <c r="T1594" s="16" t="s">
        <v>8096</v>
      </c>
      <c r="U1594" s="23" t="s">
        <v>285</v>
      </c>
      <c r="V1594" s="23"/>
      <c r="W1594" s="23"/>
      <c r="X1594" s="22"/>
      <c r="Y1594" s="22"/>
      <c r="Z1594" s="22"/>
      <c r="AA1594" s="22"/>
      <c r="AB1594" s="24"/>
      <c r="AC1594" s="84"/>
      <c r="AD1594" s="22"/>
      <c r="AE1594" s="22"/>
      <c r="AF1594" s="22"/>
      <c r="AG1594" s="22"/>
      <c r="AH1594" s="22"/>
      <c r="AI1594" s="22"/>
      <c r="AJ1594" s="22"/>
      <c r="AK1594" s="22"/>
      <c r="AL1594" s="22"/>
      <c r="AM1594" s="22"/>
      <c r="AN1594" s="22"/>
      <c r="AO1594" s="22"/>
    </row>
    <row r="1595" ht="13.5" hidden="1" customHeight="1">
      <c r="A1595" s="26">
        <v>4079.0</v>
      </c>
      <c r="B1595" s="26"/>
      <c r="C1595" s="12" t="str">
        <f t="shared" si="1"/>
        <v>4079</v>
      </c>
      <c r="D1595" s="29">
        <v>43566.0</v>
      </c>
      <c r="E1595" s="14"/>
      <c r="F1595" s="15" t="s">
        <v>25</v>
      </c>
      <c r="G1595" s="16" t="s">
        <v>8097</v>
      </c>
      <c r="H1595" s="17">
        <v>70000.0</v>
      </c>
      <c r="I1595" s="44" t="s">
        <v>97</v>
      </c>
      <c r="J1595" s="32"/>
      <c r="K1595" s="14" t="s">
        <v>8098</v>
      </c>
      <c r="L1595" s="20">
        <f t="shared" si="60"/>
        <v>43466</v>
      </c>
      <c r="M1595" s="20">
        <f t="shared" si="61"/>
        <v>44196</v>
      </c>
      <c r="N1595" s="29" t="s">
        <v>117</v>
      </c>
      <c r="O1595" s="13" t="s">
        <v>2436</v>
      </c>
      <c r="P1595" s="14" t="s">
        <v>8099</v>
      </c>
      <c r="Q1595" s="22" t="s">
        <v>8100</v>
      </c>
      <c r="R1595" s="22" t="s">
        <v>8101</v>
      </c>
      <c r="S1595" s="22" t="s">
        <v>8102</v>
      </c>
      <c r="T1595" s="16" t="s">
        <v>8103</v>
      </c>
      <c r="U1595" s="23" t="s">
        <v>83</v>
      </c>
      <c r="V1595" s="30"/>
      <c r="W1595" s="23"/>
      <c r="X1595" s="22"/>
      <c r="Y1595" s="22"/>
      <c r="Z1595" s="22"/>
      <c r="AA1595" s="22"/>
      <c r="AB1595" s="22"/>
      <c r="AC1595" s="22"/>
      <c r="AD1595" s="22"/>
      <c r="AE1595" s="22"/>
      <c r="AF1595" s="22"/>
      <c r="AG1595" s="22"/>
      <c r="AH1595" s="22"/>
      <c r="AI1595" s="22"/>
      <c r="AJ1595" s="22"/>
      <c r="AK1595" s="22"/>
      <c r="AL1595" s="22"/>
      <c r="AM1595" s="22"/>
      <c r="AN1595" s="22"/>
      <c r="AO1595" s="22"/>
    </row>
    <row r="1596" ht="16.5" hidden="1" customHeight="1">
      <c r="A1596" s="26">
        <v>4080.0</v>
      </c>
      <c r="B1596" s="26"/>
      <c r="C1596" s="12" t="str">
        <f t="shared" si="1"/>
        <v>4080</v>
      </c>
      <c r="D1596" s="29">
        <v>43570.0</v>
      </c>
      <c r="E1596" s="14"/>
      <c r="F1596" s="15" t="s">
        <v>25</v>
      </c>
      <c r="G1596" s="16" t="s">
        <v>8104</v>
      </c>
      <c r="H1596" s="17">
        <v>420000.0</v>
      </c>
      <c r="I1596" s="44" t="s">
        <v>97</v>
      </c>
      <c r="J1596" s="32"/>
      <c r="K1596" s="14" t="s">
        <v>8105</v>
      </c>
      <c r="L1596" s="20">
        <f t="shared" si="60"/>
        <v>43502</v>
      </c>
      <c r="M1596" s="20">
        <f t="shared" si="61"/>
        <v>44196</v>
      </c>
      <c r="N1596" s="29" t="s">
        <v>117</v>
      </c>
      <c r="O1596" s="13" t="s">
        <v>2436</v>
      </c>
      <c r="P1596" s="14" t="s">
        <v>8106</v>
      </c>
      <c r="Q1596" s="22" t="s">
        <v>8107</v>
      </c>
      <c r="R1596" s="22" t="s">
        <v>469</v>
      </c>
      <c r="S1596" s="22" t="s">
        <v>8108</v>
      </c>
      <c r="T1596" s="16" t="s">
        <v>8109</v>
      </c>
      <c r="U1596" s="23" t="s">
        <v>83</v>
      </c>
      <c r="V1596" s="23"/>
      <c r="W1596" s="23"/>
      <c r="X1596" s="22"/>
      <c r="Y1596" s="22"/>
      <c r="Z1596" s="22"/>
      <c r="AA1596" s="22"/>
      <c r="AB1596" s="22"/>
      <c r="AC1596" s="22"/>
      <c r="AD1596" s="22"/>
      <c r="AE1596" s="22"/>
      <c r="AF1596" s="22"/>
      <c r="AG1596" s="22"/>
      <c r="AH1596" s="22"/>
      <c r="AI1596" s="22"/>
      <c r="AJ1596" s="22"/>
      <c r="AK1596" s="22"/>
      <c r="AL1596" s="22"/>
      <c r="AM1596" s="22"/>
      <c r="AN1596" s="22"/>
      <c r="AO1596" s="22"/>
    </row>
    <row r="1597" ht="14.25" customHeight="1">
      <c r="A1597" s="26">
        <v>4081.0</v>
      </c>
      <c r="B1597" s="26"/>
      <c r="C1597" s="12" t="str">
        <f t="shared" si="1"/>
        <v>4081</v>
      </c>
      <c r="D1597" s="29">
        <v>43570.0</v>
      </c>
      <c r="E1597" s="14" t="s">
        <v>8110</v>
      </c>
      <c r="F1597" s="15" t="s">
        <v>38</v>
      </c>
      <c r="G1597" s="16" t="s">
        <v>8111</v>
      </c>
      <c r="H1597" s="17">
        <v>4750000.0</v>
      </c>
      <c r="I1597" s="18" t="s">
        <v>660</v>
      </c>
      <c r="J1597" s="32"/>
      <c r="K1597" s="14" t="s">
        <v>8112</v>
      </c>
      <c r="L1597" s="20">
        <f t="shared" si="60"/>
        <v>43525</v>
      </c>
      <c r="M1597" s="20">
        <f t="shared" si="61"/>
        <v>45443</v>
      </c>
      <c r="N1597" s="29" t="s">
        <v>29</v>
      </c>
      <c r="O1597" s="13" t="s">
        <v>662</v>
      </c>
      <c r="P1597" s="14" t="s">
        <v>4902</v>
      </c>
      <c r="Q1597" s="22" t="s">
        <v>8113</v>
      </c>
      <c r="R1597" s="22" t="s">
        <v>4571</v>
      </c>
      <c r="S1597" s="22" t="s">
        <v>8114</v>
      </c>
      <c r="T1597" s="16" t="s">
        <v>8115</v>
      </c>
      <c r="U1597" s="23" t="s">
        <v>91</v>
      </c>
      <c r="V1597" s="23"/>
      <c r="W1597" s="23"/>
      <c r="X1597" s="22"/>
      <c r="Y1597" s="25"/>
      <c r="Z1597" s="25"/>
      <c r="AA1597" s="25"/>
      <c r="AB1597" s="25"/>
      <c r="AC1597" s="22"/>
      <c r="AD1597" s="22"/>
      <c r="AE1597" s="22"/>
      <c r="AF1597" s="22"/>
      <c r="AG1597" s="22"/>
      <c r="AH1597" s="22"/>
      <c r="AI1597" s="22"/>
      <c r="AJ1597" s="22"/>
      <c r="AK1597" s="22"/>
      <c r="AL1597" s="22"/>
      <c r="AM1597" s="22"/>
      <c r="AN1597" s="22"/>
      <c r="AO1597" s="22"/>
    </row>
    <row r="1598" ht="13.5" hidden="1" customHeight="1">
      <c r="A1598" s="26">
        <v>4082.0</v>
      </c>
      <c r="B1598" s="26"/>
      <c r="C1598" s="12" t="str">
        <f t="shared" si="1"/>
        <v>4082</v>
      </c>
      <c r="D1598" s="29">
        <v>43570.0</v>
      </c>
      <c r="E1598" s="14"/>
      <c r="F1598" s="15" t="s">
        <v>25</v>
      </c>
      <c r="G1598" s="16" t="s">
        <v>8116</v>
      </c>
      <c r="H1598" s="17">
        <v>1110000.0</v>
      </c>
      <c r="I1598" s="44" t="s">
        <v>97</v>
      </c>
      <c r="J1598" s="32"/>
      <c r="K1598" s="14" t="s">
        <v>8117</v>
      </c>
      <c r="L1598" s="20">
        <f t="shared" si="60"/>
        <v>43558</v>
      </c>
      <c r="M1598" s="20">
        <f t="shared" si="61"/>
        <v>44165</v>
      </c>
      <c r="N1598" s="29" t="s">
        <v>117</v>
      </c>
      <c r="O1598" s="13" t="s">
        <v>231</v>
      </c>
      <c r="P1598" s="14" t="s">
        <v>231</v>
      </c>
      <c r="Q1598" s="22" t="s">
        <v>7800</v>
      </c>
      <c r="R1598" s="22" t="s">
        <v>7800</v>
      </c>
      <c r="S1598" s="22" t="s">
        <v>231</v>
      </c>
      <c r="T1598" s="16" t="s">
        <v>8118</v>
      </c>
      <c r="U1598" s="23" t="s">
        <v>91</v>
      </c>
      <c r="V1598" s="23"/>
      <c r="W1598" s="23"/>
      <c r="X1598" s="22"/>
      <c r="Y1598" s="22"/>
      <c r="Z1598" s="22"/>
      <c r="AA1598" s="22"/>
      <c r="AB1598" s="25"/>
      <c r="AC1598" s="22"/>
      <c r="AD1598" s="22"/>
      <c r="AE1598" s="22"/>
      <c r="AF1598" s="22"/>
      <c r="AG1598" s="22"/>
      <c r="AH1598" s="22"/>
      <c r="AI1598" s="22"/>
      <c r="AJ1598" s="22"/>
      <c r="AK1598" s="22"/>
      <c r="AL1598" s="22"/>
      <c r="AM1598" s="22"/>
      <c r="AN1598" s="22"/>
      <c r="AO1598" s="22"/>
    </row>
    <row r="1599" ht="14.25" customHeight="1">
      <c r="A1599" s="37">
        <v>4083.0</v>
      </c>
      <c r="B1599" s="26"/>
      <c r="C1599" s="12" t="str">
        <f t="shared" si="1"/>
        <v>4083</v>
      </c>
      <c r="D1599" s="29">
        <v>43572.0</v>
      </c>
      <c r="E1599" s="14" t="s">
        <v>8119</v>
      </c>
      <c r="F1599" s="15" t="s">
        <v>25</v>
      </c>
      <c r="G1599" s="16" t="s">
        <v>8120</v>
      </c>
      <c r="H1599" s="17">
        <v>3350000.0</v>
      </c>
      <c r="I1599" s="18" t="s">
        <v>97</v>
      </c>
      <c r="J1599" s="32"/>
      <c r="K1599" s="15" t="s">
        <v>8121</v>
      </c>
      <c r="L1599" s="20">
        <f t="shared" si="60"/>
        <v>43466</v>
      </c>
      <c r="M1599" s="20">
        <f t="shared" si="61"/>
        <v>45107</v>
      </c>
      <c r="N1599" s="29" t="s">
        <v>186</v>
      </c>
      <c r="O1599" s="13" t="s">
        <v>187</v>
      </c>
      <c r="P1599" s="14"/>
      <c r="Q1599" s="22" t="s">
        <v>4673</v>
      </c>
      <c r="R1599" s="23" t="s">
        <v>8122</v>
      </c>
      <c r="S1599" s="22" t="s">
        <v>8123</v>
      </c>
      <c r="T1599" s="16" t="s">
        <v>8124</v>
      </c>
      <c r="U1599" s="23" t="s">
        <v>74</v>
      </c>
      <c r="V1599" s="23"/>
      <c r="W1599" s="23"/>
      <c r="X1599" s="22"/>
      <c r="Y1599" s="22"/>
      <c r="Z1599" s="22"/>
      <c r="AA1599" s="22"/>
      <c r="AB1599" s="22"/>
      <c r="AC1599" s="22"/>
      <c r="AD1599" s="22"/>
      <c r="AE1599" s="22"/>
      <c r="AF1599" s="22"/>
      <c r="AG1599" s="22"/>
      <c r="AH1599" s="22"/>
      <c r="AI1599" s="22"/>
      <c r="AJ1599" s="22"/>
      <c r="AK1599" s="22"/>
      <c r="AL1599" s="22"/>
      <c r="AM1599" s="22"/>
      <c r="AN1599" s="22"/>
      <c r="AO1599" s="22"/>
    </row>
    <row r="1600" ht="16.5" hidden="1" customHeight="1">
      <c r="A1600" s="26">
        <v>4084.0</v>
      </c>
      <c r="B1600" s="26">
        <v>1.0</v>
      </c>
      <c r="C1600" s="12" t="str">
        <f t="shared" si="1"/>
        <v>4084-01</v>
      </c>
      <c r="D1600" s="29">
        <v>43766.0</v>
      </c>
      <c r="E1600" s="14" t="s">
        <v>8125</v>
      </c>
      <c r="F1600" s="15" t="s">
        <v>25</v>
      </c>
      <c r="G1600" s="16" t="s">
        <v>8126</v>
      </c>
      <c r="H1600" s="17">
        <v>3000000.0</v>
      </c>
      <c r="I1600" s="18" t="s">
        <v>27</v>
      </c>
      <c r="J1600" s="32"/>
      <c r="K1600" s="14" t="s">
        <v>8127</v>
      </c>
      <c r="L1600" s="20">
        <f t="shared" si="60"/>
        <v>43497</v>
      </c>
      <c r="M1600" s="20">
        <f t="shared" si="61"/>
        <v>44196</v>
      </c>
      <c r="N1600" s="29" t="s">
        <v>29</v>
      </c>
      <c r="O1600" s="13" t="s">
        <v>7911</v>
      </c>
      <c r="P1600" s="14" t="s">
        <v>3870</v>
      </c>
      <c r="Q1600" s="22" t="s">
        <v>8128</v>
      </c>
      <c r="R1600" s="22" t="s">
        <v>6324</v>
      </c>
      <c r="S1600" s="22" t="s">
        <v>8129</v>
      </c>
      <c r="T1600" s="16" t="s">
        <v>6048</v>
      </c>
      <c r="U1600" s="23" t="s">
        <v>91</v>
      </c>
      <c r="V1600" s="23"/>
      <c r="W1600" s="23"/>
      <c r="X1600" s="22"/>
      <c r="Y1600" s="22"/>
      <c r="Z1600" s="22"/>
      <c r="AA1600" s="22"/>
      <c r="AB1600" s="22"/>
      <c r="AC1600" s="22"/>
      <c r="AD1600" s="22"/>
      <c r="AE1600" s="22"/>
      <c r="AF1600" s="22"/>
      <c r="AG1600" s="22"/>
      <c r="AH1600" s="22"/>
      <c r="AI1600" s="22"/>
      <c r="AJ1600" s="22"/>
      <c r="AK1600" s="22"/>
      <c r="AL1600" s="22"/>
      <c r="AM1600" s="22"/>
      <c r="AN1600" s="22"/>
      <c r="AO1600" s="22"/>
    </row>
    <row r="1601" ht="14.25" customHeight="1">
      <c r="A1601" s="26">
        <v>4085.0</v>
      </c>
      <c r="B1601" s="26"/>
      <c r="C1601" s="12" t="str">
        <f t="shared" si="1"/>
        <v>4085</v>
      </c>
      <c r="D1601" s="29">
        <v>43578.0</v>
      </c>
      <c r="E1601" s="14" t="s">
        <v>8130</v>
      </c>
      <c r="F1601" s="15" t="s">
        <v>38</v>
      </c>
      <c r="G1601" s="16" t="s">
        <v>5463</v>
      </c>
      <c r="H1601" s="17">
        <v>2140000.0</v>
      </c>
      <c r="I1601" s="125" t="s">
        <v>97</v>
      </c>
      <c r="J1601" s="32"/>
      <c r="K1601" s="14" t="s">
        <v>8038</v>
      </c>
      <c r="L1601" s="20">
        <f t="shared" si="60"/>
        <v>43466</v>
      </c>
      <c r="M1601" s="20">
        <f t="shared" si="61"/>
        <v>44561</v>
      </c>
      <c r="N1601" s="29" t="s">
        <v>29</v>
      </c>
      <c r="O1601" s="13" t="s">
        <v>99</v>
      </c>
      <c r="P1601" s="14" t="s">
        <v>8131</v>
      </c>
      <c r="Q1601" s="22" t="s">
        <v>8132</v>
      </c>
      <c r="R1601" s="22" t="s">
        <v>8132</v>
      </c>
      <c r="S1601" s="22" t="s">
        <v>8133</v>
      </c>
      <c r="T1601" s="16" t="s">
        <v>8134</v>
      </c>
      <c r="U1601" s="23" t="s">
        <v>338</v>
      </c>
      <c r="V1601" s="23"/>
      <c r="W1601" s="23"/>
      <c r="X1601" s="22"/>
      <c r="Y1601" s="22"/>
      <c r="Z1601" s="22"/>
      <c r="AA1601" s="22"/>
      <c r="AB1601" s="84"/>
      <c r="AC1601" s="22"/>
      <c r="AD1601" s="22"/>
      <c r="AE1601" s="22"/>
      <c r="AF1601" s="22"/>
      <c r="AG1601" s="22"/>
      <c r="AH1601" s="22"/>
      <c r="AI1601" s="22"/>
      <c r="AJ1601" s="22"/>
      <c r="AK1601" s="22"/>
      <c r="AL1601" s="22"/>
      <c r="AM1601" s="22"/>
      <c r="AN1601" s="22"/>
      <c r="AO1601" s="22"/>
    </row>
    <row r="1602" ht="14.25" customHeight="1">
      <c r="A1602" s="26">
        <v>4086.0</v>
      </c>
      <c r="B1602" s="11"/>
      <c r="C1602" s="12" t="str">
        <f t="shared" si="1"/>
        <v>4086</v>
      </c>
      <c r="D1602" s="13">
        <v>43581.0</v>
      </c>
      <c r="E1602" s="14" t="s">
        <v>8135</v>
      </c>
      <c r="F1602" s="15" t="s">
        <v>25</v>
      </c>
      <c r="G1602" s="16" t="s">
        <v>8136</v>
      </c>
      <c r="H1602" s="17">
        <v>4921320.0</v>
      </c>
      <c r="I1602" s="44" t="s">
        <v>170</v>
      </c>
      <c r="J1602" s="19"/>
      <c r="K1602" s="14" t="s">
        <v>8137</v>
      </c>
      <c r="L1602" s="20">
        <f t="shared" si="60"/>
        <v>43440</v>
      </c>
      <c r="M1602" s="20">
        <f t="shared" si="61"/>
        <v>44895</v>
      </c>
      <c r="N1602" s="13" t="s">
        <v>29</v>
      </c>
      <c r="O1602" s="13" t="s">
        <v>172</v>
      </c>
      <c r="P1602" s="14" t="s">
        <v>8138</v>
      </c>
      <c r="Q1602" s="22" t="s">
        <v>8139</v>
      </c>
      <c r="R1602" s="22" t="s">
        <v>987</v>
      </c>
      <c r="S1602" s="22" t="s">
        <v>8140</v>
      </c>
      <c r="T1602" s="16" t="s">
        <v>8141</v>
      </c>
      <c r="U1602" s="23" t="s">
        <v>683</v>
      </c>
      <c r="V1602" s="23"/>
      <c r="W1602" s="23"/>
      <c r="X1602" s="22"/>
      <c r="Y1602" s="22"/>
      <c r="Z1602" s="22"/>
      <c r="AA1602" s="22"/>
      <c r="AB1602" s="25"/>
      <c r="AC1602" s="84"/>
      <c r="AD1602" s="22"/>
      <c r="AE1602" s="22"/>
      <c r="AF1602" s="22"/>
      <c r="AG1602" s="22"/>
      <c r="AH1602" s="22"/>
      <c r="AI1602" s="22"/>
      <c r="AJ1602" s="22"/>
      <c r="AK1602" s="22"/>
      <c r="AL1602" s="22"/>
      <c r="AM1602" s="22"/>
      <c r="AN1602" s="22"/>
      <c r="AO1602" s="22"/>
    </row>
    <row r="1603" ht="14.25" customHeight="1">
      <c r="A1603" s="11">
        <v>4087.0</v>
      </c>
      <c r="B1603" s="11">
        <v>2.0</v>
      </c>
      <c r="C1603" s="12" t="str">
        <f t="shared" si="1"/>
        <v>4087-02</v>
      </c>
      <c r="D1603" s="13">
        <v>44252.0</v>
      </c>
      <c r="E1603" s="14" t="s">
        <v>8142</v>
      </c>
      <c r="F1603" s="15" t="s">
        <v>38</v>
      </c>
      <c r="G1603" s="16" t="s">
        <v>8143</v>
      </c>
      <c r="H1603" s="17">
        <v>1264915.0</v>
      </c>
      <c r="I1603" s="18" t="s">
        <v>5666</v>
      </c>
      <c r="J1603" s="19"/>
      <c r="K1603" s="14" t="s">
        <v>8144</v>
      </c>
      <c r="L1603" s="20">
        <f t="shared" si="60"/>
        <v>42989</v>
      </c>
      <c r="M1603" s="20">
        <f t="shared" si="61"/>
        <v>44560</v>
      </c>
      <c r="N1603" s="13" t="s">
        <v>29</v>
      </c>
      <c r="O1603" s="13" t="s">
        <v>3958</v>
      </c>
      <c r="P1603" s="14" t="s">
        <v>8145</v>
      </c>
      <c r="Q1603" s="22" t="s">
        <v>8146</v>
      </c>
      <c r="R1603" s="22" t="s">
        <v>8147</v>
      </c>
      <c r="S1603" s="22" t="s">
        <v>8148</v>
      </c>
      <c r="T1603" s="16" t="s">
        <v>8149</v>
      </c>
      <c r="U1603" s="23" t="s">
        <v>46</v>
      </c>
      <c r="V1603" s="23"/>
      <c r="W1603" s="23"/>
      <c r="X1603" s="22"/>
      <c r="Y1603" s="22"/>
      <c r="Z1603" s="22"/>
      <c r="AA1603" s="22"/>
      <c r="AB1603" s="24"/>
      <c r="AC1603" s="22"/>
      <c r="AD1603" s="22"/>
      <c r="AE1603" s="22"/>
      <c r="AF1603" s="22"/>
      <c r="AG1603" s="22"/>
      <c r="AH1603" s="22"/>
      <c r="AI1603" s="22"/>
      <c r="AJ1603" s="22"/>
      <c r="AK1603" s="22"/>
      <c r="AL1603" s="22"/>
      <c r="AM1603" s="22"/>
      <c r="AN1603" s="22"/>
      <c r="AO1603" s="22"/>
    </row>
    <row r="1604" ht="14.25" customHeight="1">
      <c r="A1604" s="37">
        <v>4088.0</v>
      </c>
      <c r="B1604" s="26">
        <v>1.0</v>
      </c>
      <c r="C1604" s="12" t="str">
        <f t="shared" si="1"/>
        <v>4088-01</v>
      </c>
      <c r="D1604" s="29">
        <v>44377.0</v>
      </c>
      <c r="E1604" s="14" t="s">
        <v>8150</v>
      </c>
      <c r="F1604" s="15" t="s">
        <v>25</v>
      </c>
      <c r="G1604" s="16" t="s">
        <v>8151</v>
      </c>
      <c r="H1604" s="17">
        <v>1170269.82</v>
      </c>
      <c r="I1604" s="18" t="s">
        <v>97</v>
      </c>
      <c r="J1604" s="32">
        <v>117026.98</v>
      </c>
      <c r="K1604" s="15" t="s">
        <v>8152</v>
      </c>
      <c r="L1604" s="20">
        <f t="shared" si="60"/>
        <v>43519</v>
      </c>
      <c r="M1604" s="20">
        <f t="shared" si="61"/>
        <v>44614</v>
      </c>
      <c r="N1604" s="29" t="s">
        <v>186</v>
      </c>
      <c r="O1604" s="13" t="s">
        <v>187</v>
      </c>
      <c r="P1604" s="14" t="s">
        <v>6630</v>
      </c>
      <c r="Q1604" s="22" t="s">
        <v>8153</v>
      </c>
      <c r="R1604" s="23" t="s">
        <v>799</v>
      </c>
      <c r="S1604" s="22" t="s">
        <v>8154</v>
      </c>
      <c r="T1604" s="16" t="s">
        <v>8155</v>
      </c>
      <c r="U1604" s="23" t="s">
        <v>177</v>
      </c>
      <c r="V1604" s="23"/>
      <c r="W1604" s="23"/>
      <c r="X1604" s="22"/>
      <c r="Y1604" s="22"/>
      <c r="Z1604" s="22"/>
      <c r="AA1604" s="22"/>
      <c r="AB1604" s="25"/>
      <c r="AC1604" s="22"/>
      <c r="AD1604" s="22"/>
      <c r="AE1604" s="22"/>
      <c r="AF1604" s="22"/>
      <c r="AG1604" s="22"/>
      <c r="AH1604" s="22"/>
      <c r="AI1604" s="22"/>
      <c r="AJ1604" s="22"/>
      <c r="AK1604" s="22"/>
      <c r="AL1604" s="22"/>
      <c r="AM1604" s="22"/>
      <c r="AN1604" s="22"/>
      <c r="AO1604" s="22"/>
    </row>
    <row r="1605" ht="14.25" hidden="1" customHeight="1">
      <c r="A1605" s="37">
        <v>4089.0</v>
      </c>
      <c r="B1605" s="26"/>
      <c r="C1605" s="12" t="str">
        <f t="shared" si="1"/>
        <v>4089</v>
      </c>
      <c r="D1605" s="29">
        <v>43587.0</v>
      </c>
      <c r="E1605" s="14" t="s">
        <v>8156</v>
      </c>
      <c r="F1605" s="15" t="s">
        <v>25</v>
      </c>
      <c r="G1605" s="16" t="s">
        <v>8157</v>
      </c>
      <c r="H1605" s="17">
        <v>949940.0</v>
      </c>
      <c r="I1605" s="18" t="s">
        <v>97</v>
      </c>
      <c r="J1605" s="32"/>
      <c r="K1605" s="15" t="s">
        <v>8158</v>
      </c>
      <c r="L1605" s="20">
        <f t="shared" si="60"/>
        <v>43405</v>
      </c>
      <c r="M1605" s="20">
        <f t="shared" si="61"/>
        <v>44500</v>
      </c>
      <c r="N1605" s="29" t="s">
        <v>186</v>
      </c>
      <c r="O1605" s="13" t="s">
        <v>187</v>
      </c>
      <c r="P1605" s="14"/>
      <c r="Q1605" s="22" t="s">
        <v>8159</v>
      </c>
      <c r="R1605" s="23" t="s">
        <v>8160</v>
      </c>
      <c r="S1605" s="22" t="s">
        <v>8161</v>
      </c>
      <c r="T1605" s="16" t="s">
        <v>8162</v>
      </c>
      <c r="U1605" s="23" t="s">
        <v>59</v>
      </c>
      <c r="V1605" s="23"/>
      <c r="W1605" s="23"/>
      <c r="X1605" s="22"/>
      <c r="Y1605" s="22"/>
      <c r="Z1605" s="22"/>
      <c r="AA1605" s="22"/>
      <c r="AB1605" s="25"/>
      <c r="AC1605" s="22"/>
      <c r="AD1605" s="22"/>
      <c r="AE1605" s="22"/>
      <c r="AF1605" s="22"/>
      <c r="AG1605" s="22"/>
      <c r="AH1605" s="22"/>
      <c r="AI1605" s="22"/>
      <c r="AJ1605" s="22"/>
      <c r="AK1605" s="22"/>
      <c r="AL1605" s="22"/>
      <c r="AM1605" s="22"/>
      <c r="AN1605" s="22"/>
      <c r="AO1605" s="22"/>
    </row>
    <row r="1606" ht="14.25" hidden="1" customHeight="1">
      <c r="A1606" s="26">
        <v>4090.0</v>
      </c>
      <c r="B1606" s="26"/>
      <c r="C1606" s="12" t="str">
        <f t="shared" si="1"/>
        <v>4090</v>
      </c>
      <c r="D1606" s="29">
        <v>43596.0</v>
      </c>
      <c r="E1606" s="14"/>
      <c r="F1606" s="15" t="s">
        <v>38</v>
      </c>
      <c r="G1606" s="16" t="s">
        <v>8163</v>
      </c>
      <c r="H1606" s="17">
        <v>50000.0</v>
      </c>
      <c r="I1606" s="44" t="s">
        <v>97</v>
      </c>
      <c r="J1606" s="32"/>
      <c r="K1606" s="14" t="s">
        <v>8164</v>
      </c>
      <c r="L1606" s="20">
        <f t="shared" si="60"/>
        <v>43545</v>
      </c>
      <c r="M1606" s="20">
        <f t="shared" si="61"/>
        <v>43830</v>
      </c>
      <c r="N1606" s="29" t="s">
        <v>117</v>
      </c>
      <c r="O1606" s="13" t="s">
        <v>1928</v>
      </c>
      <c r="P1606" s="14" t="s">
        <v>1929</v>
      </c>
      <c r="Q1606" s="22" t="s">
        <v>3083</v>
      </c>
      <c r="R1606" s="22" t="s">
        <v>7156</v>
      </c>
      <c r="S1606" s="22" t="s">
        <v>1929</v>
      </c>
      <c r="T1606" s="16" t="s">
        <v>8165</v>
      </c>
      <c r="U1606" s="23" t="s">
        <v>91</v>
      </c>
      <c r="V1606" s="23"/>
      <c r="W1606" s="23"/>
      <c r="X1606" s="22"/>
      <c r="Y1606" s="22"/>
      <c r="Z1606" s="22"/>
      <c r="AA1606" s="22"/>
      <c r="AB1606" s="22"/>
      <c r="AC1606" s="22"/>
      <c r="AD1606" s="22"/>
      <c r="AE1606" s="22"/>
      <c r="AF1606" s="22"/>
      <c r="AG1606" s="22"/>
      <c r="AH1606" s="22"/>
      <c r="AI1606" s="22"/>
      <c r="AJ1606" s="22"/>
      <c r="AK1606" s="22"/>
      <c r="AL1606" s="22"/>
      <c r="AM1606" s="22"/>
      <c r="AN1606" s="22"/>
      <c r="AO1606" s="22"/>
    </row>
    <row r="1607" ht="14.25" customHeight="1">
      <c r="A1607" s="26">
        <v>4091.0</v>
      </c>
      <c r="B1607" s="26">
        <v>1.0</v>
      </c>
      <c r="C1607" s="12" t="str">
        <f t="shared" si="1"/>
        <v>4091-01</v>
      </c>
      <c r="D1607" s="29">
        <v>43596.0</v>
      </c>
      <c r="E1607" s="14"/>
      <c r="F1607" s="15" t="s">
        <v>25</v>
      </c>
      <c r="G1607" s="16" t="s">
        <v>8166</v>
      </c>
      <c r="H1607" s="17">
        <v>73500.0</v>
      </c>
      <c r="I1607" s="44" t="s">
        <v>97</v>
      </c>
      <c r="J1607" s="32"/>
      <c r="K1607" s="14" t="s">
        <v>8167</v>
      </c>
      <c r="L1607" s="20">
        <f t="shared" si="60"/>
        <v>43530</v>
      </c>
      <c r="M1607" s="20">
        <f t="shared" si="61"/>
        <v>44561</v>
      </c>
      <c r="N1607" s="29" t="s">
        <v>117</v>
      </c>
      <c r="O1607" s="13" t="s">
        <v>164</v>
      </c>
      <c r="P1607" s="14" t="s">
        <v>753</v>
      </c>
      <c r="Q1607" s="22" t="s">
        <v>8168</v>
      </c>
      <c r="R1607" s="22" t="s">
        <v>101</v>
      </c>
      <c r="S1607" s="22" t="s">
        <v>8168</v>
      </c>
      <c r="T1607" s="16" t="s">
        <v>8169</v>
      </c>
      <c r="U1607" s="23" t="s">
        <v>91</v>
      </c>
      <c r="V1607" s="23"/>
      <c r="W1607" s="23"/>
      <c r="X1607" s="22"/>
      <c r="Y1607" s="22"/>
      <c r="Z1607" s="22"/>
      <c r="AA1607" s="22"/>
      <c r="AB1607" s="22"/>
      <c r="AC1607" s="22"/>
      <c r="AD1607" s="22"/>
      <c r="AE1607" s="22"/>
      <c r="AF1607" s="22"/>
      <c r="AG1607" s="22"/>
      <c r="AH1607" s="22"/>
      <c r="AI1607" s="22"/>
      <c r="AJ1607" s="22"/>
      <c r="AK1607" s="22"/>
      <c r="AL1607" s="22"/>
      <c r="AM1607" s="22"/>
      <c r="AN1607" s="22"/>
      <c r="AO1607" s="22"/>
    </row>
    <row r="1608" ht="14.25" hidden="1" customHeight="1">
      <c r="A1608" s="26">
        <v>4092.0</v>
      </c>
      <c r="B1608" s="26"/>
      <c r="C1608" s="12" t="str">
        <f t="shared" si="1"/>
        <v>4092</v>
      </c>
      <c r="D1608" s="29">
        <v>43596.0</v>
      </c>
      <c r="E1608" s="14"/>
      <c r="F1608" s="15" t="s">
        <v>25</v>
      </c>
      <c r="G1608" s="16" t="s">
        <v>8170</v>
      </c>
      <c r="H1608" s="17">
        <v>400000.0</v>
      </c>
      <c r="I1608" s="44" t="s">
        <v>97</v>
      </c>
      <c r="J1608" s="32"/>
      <c r="K1608" s="14" t="s">
        <v>8171</v>
      </c>
      <c r="L1608" s="20">
        <f t="shared" si="60"/>
        <v>43528</v>
      </c>
      <c r="M1608" s="20">
        <f t="shared" si="61"/>
        <v>44196</v>
      </c>
      <c r="N1608" s="29" t="s">
        <v>117</v>
      </c>
      <c r="O1608" s="13" t="s">
        <v>2436</v>
      </c>
      <c r="P1608" s="14" t="s">
        <v>8172</v>
      </c>
      <c r="Q1608" s="22" t="s">
        <v>8173</v>
      </c>
      <c r="R1608" s="22" t="s">
        <v>8174</v>
      </c>
      <c r="S1608" s="22" t="s">
        <v>8175</v>
      </c>
      <c r="T1608" s="16" t="s">
        <v>8176</v>
      </c>
      <c r="U1608" s="23" t="s">
        <v>83</v>
      </c>
      <c r="V1608" s="23"/>
      <c r="W1608" s="23"/>
      <c r="X1608" s="22"/>
      <c r="Y1608" s="22"/>
      <c r="Z1608" s="22"/>
      <c r="AA1608" s="22"/>
      <c r="AB1608" s="24"/>
      <c r="AC1608" s="22"/>
      <c r="AD1608" s="22"/>
      <c r="AE1608" s="22"/>
      <c r="AF1608" s="22"/>
      <c r="AG1608" s="22"/>
      <c r="AH1608" s="22"/>
      <c r="AI1608" s="22"/>
      <c r="AJ1608" s="22"/>
      <c r="AK1608" s="22"/>
      <c r="AL1608" s="22"/>
      <c r="AM1608" s="22"/>
      <c r="AN1608" s="22"/>
      <c r="AO1608" s="22"/>
    </row>
    <row r="1609" ht="14.25" customHeight="1">
      <c r="A1609" s="26">
        <v>4093.0</v>
      </c>
      <c r="B1609" s="26">
        <v>4.0</v>
      </c>
      <c r="C1609" s="12" t="str">
        <f t="shared" si="1"/>
        <v>4093-04</v>
      </c>
      <c r="D1609" s="29">
        <v>44116.0</v>
      </c>
      <c r="E1609" s="14" t="s">
        <v>8177</v>
      </c>
      <c r="F1609" s="15" t="s">
        <v>25</v>
      </c>
      <c r="G1609" s="16" t="s">
        <v>8178</v>
      </c>
      <c r="H1609" s="17">
        <v>1.4973026E7</v>
      </c>
      <c r="I1609" s="18" t="s">
        <v>27</v>
      </c>
      <c r="J1609" s="32"/>
      <c r="K1609" s="14" t="s">
        <v>8179</v>
      </c>
      <c r="L1609" s="20">
        <f t="shared" si="60"/>
        <v>43344</v>
      </c>
      <c r="M1609" s="20">
        <f t="shared" si="61"/>
        <v>44592</v>
      </c>
      <c r="N1609" s="29" t="s">
        <v>29</v>
      </c>
      <c r="O1609" s="13" t="s">
        <v>8180</v>
      </c>
      <c r="P1609" s="14" t="s">
        <v>8181</v>
      </c>
      <c r="Q1609" s="22" t="s">
        <v>8182</v>
      </c>
      <c r="R1609" s="22" t="s">
        <v>8183</v>
      </c>
      <c r="S1609" s="22" t="s">
        <v>8184</v>
      </c>
      <c r="T1609" s="16" t="s">
        <v>8185</v>
      </c>
      <c r="U1609" s="23" t="s">
        <v>3324</v>
      </c>
      <c r="V1609" s="23"/>
      <c r="W1609" s="23"/>
      <c r="X1609" s="22"/>
      <c r="Y1609" s="22"/>
      <c r="Z1609" s="22"/>
      <c r="AA1609" s="22"/>
      <c r="AB1609" s="22"/>
      <c r="AC1609" s="22"/>
      <c r="AD1609" s="22"/>
      <c r="AE1609" s="22"/>
      <c r="AF1609" s="22"/>
      <c r="AG1609" s="22"/>
      <c r="AH1609" s="22"/>
      <c r="AI1609" s="22"/>
      <c r="AJ1609" s="22"/>
      <c r="AK1609" s="22"/>
      <c r="AL1609" s="22"/>
      <c r="AM1609" s="22"/>
      <c r="AN1609" s="22"/>
      <c r="AO1609" s="22"/>
    </row>
    <row r="1610" ht="14.25" hidden="1" customHeight="1">
      <c r="A1610" s="37">
        <v>4094.0</v>
      </c>
      <c r="B1610" s="26"/>
      <c r="C1610" s="12" t="str">
        <f t="shared" si="1"/>
        <v>4094</v>
      </c>
      <c r="D1610" s="29">
        <v>43601.0</v>
      </c>
      <c r="E1610" s="14"/>
      <c r="F1610" s="15" t="s">
        <v>38</v>
      </c>
      <c r="G1610" s="16" t="s">
        <v>8186</v>
      </c>
      <c r="H1610" s="17">
        <v>1000000.0</v>
      </c>
      <c r="I1610" s="18" t="s">
        <v>97</v>
      </c>
      <c r="J1610" s="32"/>
      <c r="K1610" s="15" t="s">
        <v>8187</v>
      </c>
      <c r="L1610" s="20">
        <f t="shared" si="60"/>
        <v>43452</v>
      </c>
      <c r="M1610" s="20">
        <f t="shared" si="61"/>
        <v>44364</v>
      </c>
      <c r="N1610" s="29" t="s">
        <v>186</v>
      </c>
      <c r="O1610" s="13" t="s">
        <v>187</v>
      </c>
      <c r="P1610" s="14"/>
      <c r="Q1610" s="22" t="s">
        <v>101</v>
      </c>
      <c r="R1610" s="23" t="s">
        <v>101</v>
      </c>
      <c r="S1610" s="22" t="s">
        <v>101</v>
      </c>
      <c r="T1610" s="16" t="s">
        <v>8188</v>
      </c>
      <c r="U1610" s="23" t="s">
        <v>345</v>
      </c>
      <c r="V1610" s="23"/>
      <c r="W1610" s="23"/>
      <c r="X1610" s="22"/>
      <c r="Y1610" s="22"/>
      <c r="Z1610" s="22"/>
      <c r="AA1610" s="22"/>
      <c r="AB1610" s="24"/>
      <c r="AC1610" s="22"/>
      <c r="AD1610" s="22"/>
      <c r="AE1610" s="22"/>
      <c r="AF1610" s="22"/>
      <c r="AG1610" s="22"/>
      <c r="AH1610" s="22"/>
      <c r="AI1610" s="22"/>
      <c r="AJ1610" s="22"/>
      <c r="AK1610" s="22"/>
      <c r="AL1610" s="22"/>
      <c r="AM1610" s="22"/>
      <c r="AN1610" s="22"/>
      <c r="AO1610" s="22"/>
    </row>
    <row r="1611" ht="14.25" customHeight="1">
      <c r="A1611" s="37">
        <v>4095.0</v>
      </c>
      <c r="B1611" s="26">
        <v>1.0</v>
      </c>
      <c r="C1611" s="12" t="str">
        <f t="shared" si="1"/>
        <v>4095-01</v>
      </c>
      <c r="D1611" s="29">
        <v>44442.0</v>
      </c>
      <c r="E1611" s="14" t="s">
        <v>8189</v>
      </c>
      <c r="F1611" s="15" t="s">
        <v>25</v>
      </c>
      <c r="G1611" s="16" t="s">
        <v>8190</v>
      </c>
      <c r="H1611" s="17">
        <v>647025.0</v>
      </c>
      <c r="I1611" s="18" t="s">
        <v>97</v>
      </c>
      <c r="J1611" s="32"/>
      <c r="K1611" s="15" t="s">
        <v>8191</v>
      </c>
      <c r="L1611" s="20">
        <f t="shared" si="60"/>
        <v>43419</v>
      </c>
      <c r="M1611" s="20">
        <f t="shared" si="61"/>
        <v>44651</v>
      </c>
      <c r="N1611" s="29" t="s">
        <v>186</v>
      </c>
      <c r="O1611" s="13" t="s">
        <v>187</v>
      </c>
      <c r="P1611" s="14"/>
      <c r="Q1611" s="22" t="s">
        <v>8192</v>
      </c>
      <c r="R1611" s="23" t="s">
        <v>43</v>
      </c>
      <c r="S1611" s="22" t="s">
        <v>8193</v>
      </c>
      <c r="T1611" s="16" t="s">
        <v>8194</v>
      </c>
      <c r="U1611" s="23" t="s">
        <v>46</v>
      </c>
      <c r="V1611" s="23"/>
      <c r="W1611" s="23"/>
      <c r="X1611" s="22"/>
      <c r="Y1611" s="25"/>
      <c r="Z1611" s="22"/>
      <c r="AA1611" s="22"/>
      <c r="AB1611" s="25"/>
      <c r="AC1611" s="22"/>
      <c r="AD1611" s="22"/>
      <c r="AE1611" s="22"/>
      <c r="AF1611" s="22"/>
      <c r="AG1611" s="22"/>
      <c r="AH1611" s="22"/>
      <c r="AI1611" s="22"/>
      <c r="AJ1611" s="22"/>
      <c r="AK1611" s="22"/>
      <c r="AL1611" s="22"/>
      <c r="AM1611" s="22"/>
      <c r="AN1611" s="22"/>
      <c r="AO1611" s="22"/>
    </row>
    <row r="1612" ht="14.25" hidden="1" customHeight="1">
      <c r="A1612" s="37">
        <v>4096.0</v>
      </c>
      <c r="B1612" s="26"/>
      <c r="C1612" s="12" t="str">
        <f t="shared" si="1"/>
        <v>4096</v>
      </c>
      <c r="D1612" s="29">
        <v>43605.0</v>
      </c>
      <c r="E1612" s="14" t="s">
        <v>8195</v>
      </c>
      <c r="F1612" s="15" t="s">
        <v>25</v>
      </c>
      <c r="G1612" s="16" t="s">
        <v>8196</v>
      </c>
      <c r="H1612" s="17">
        <v>140191.0</v>
      </c>
      <c r="I1612" s="18" t="s">
        <v>97</v>
      </c>
      <c r="J1612" s="32">
        <v>11215.28</v>
      </c>
      <c r="K1612" s="15" t="s">
        <v>8197</v>
      </c>
      <c r="L1612" s="20">
        <f t="shared" si="60"/>
        <v>43305</v>
      </c>
      <c r="M1612" s="20">
        <f t="shared" si="61"/>
        <v>44219</v>
      </c>
      <c r="N1612" s="29" t="s">
        <v>186</v>
      </c>
      <c r="O1612" s="13" t="s">
        <v>187</v>
      </c>
      <c r="P1612" s="16" t="s">
        <v>7667</v>
      </c>
      <c r="Q1612" s="22" t="s">
        <v>8198</v>
      </c>
      <c r="R1612" s="23" t="s">
        <v>1198</v>
      </c>
      <c r="S1612" s="22" t="s">
        <v>8199</v>
      </c>
      <c r="T1612" s="16" t="s">
        <v>8200</v>
      </c>
      <c r="U1612" s="23" t="s">
        <v>218</v>
      </c>
      <c r="V1612" s="23"/>
      <c r="W1612" s="23"/>
      <c r="X1612" s="22"/>
      <c r="Y1612" s="22"/>
      <c r="Z1612" s="22"/>
      <c r="AA1612" s="22"/>
      <c r="AB1612" s="22"/>
      <c r="AC1612" s="22"/>
      <c r="AD1612" s="22"/>
      <c r="AE1612" s="22"/>
      <c r="AF1612" s="22"/>
      <c r="AG1612" s="22"/>
      <c r="AH1612" s="22"/>
      <c r="AI1612" s="22"/>
      <c r="AJ1612" s="22"/>
      <c r="AK1612" s="22"/>
      <c r="AL1612" s="22"/>
      <c r="AM1612" s="22"/>
      <c r="AN1612" s="22"/>
      <c r="AO1612" s="22"/>
    </row>
    <row r="1613" ht="14.25" customHeight="1">
      <c r="A1613" s="26">
        <v>4097.0</v>
      </c>
      <c r="B1613" s="26">
        <v>2.0</v>
      </c>
      <c r="C1613" s="12" t="str">
        <f t="shared" si="1"/>
        <v>4097-02</v>
      </c>
      <c r="D1613" s="29">
        <v>44063.0</v>
      </c>
      <c r="E1613" s="14" t="s">
        <v>8201</v>
      </c>
      <c r="F1613" s="15" t="s">
        <v>25</v>
      </c>
      <c r="G1613" s="16" t="s">
        <v>8202</v>
      </c>
      <c r="H1613" s="17">
        <v>3000000.0</v>
      </c>
      <c r="I1613" s="18" t="s">
        <v>97</v>
      </c>
      <c r="J1613" s="32"/>
      <c r="K1613" s="15" t="s">
        <v>8203</v>
      </c>
      <c r="L1613" s="20">
        <f t="shared" si="60"/>
        <v>42979</v>
      </c>
      <c r="M1613" s="20">
        <f t="shared" si="61"/>
        <v>44804</v>
      </c>
      <c r="N1613" s="29" t="s">
        <v>29</v>
      </c>
      <c r="O1613" s="13" t="s">
        <v>99</v>
      </c>
      <c r="P1613" s="14" t="s">
        <v>8204</v>
      </c>
      <c r="Q1613" s="22" t="s">
        <v>8205</v>
      </c>
      <c r="R1613" s="22" t="s">
        <v>5059</v>
      </c>
      <c r="S1613" s="22" t="s">
        <v>8205</v>
      </c>
      <c r="T1613" s="16" t="s">
        <v>8202</v>
      </c>
      <c r="U1613" s="23" t="s">
        <v>218</v>
      </c>
      <c r="V1613" s="23"/>
      <c r="W1613" s="23"/>
      <c r="X1613" s="22"/>
      <c r="Y1613" s="22"/>
      <c r="Z1613" s="22"/>
      <c r="AA1613" s="22"/>
      <c r="AB1613" s="22"/>
      <c r="AC1613" s="22"/>
      <c r="AD1613" s="22"/>
      <c r="AE1613" s="22"/>
      <c r="AF1613" s="22"/>
      <c r="AG1613" s="22"/>
      <c r="AH1613" s="22"/>
      <c r="AI1613" s="22"/>
      <c r="AJ1613" s="22"/>
      <c r="AK1613" s="22"/>
      <c r="AL1613" s="22"/>
      <c r="AM1613" s="22"/>
      <c r="AN1613" s="22"/>
      <c r="AO1613" s="22"/>
    </row>
    <row r="1614" ht="16.5" hidden="1" customHeight="1">
      <c r="A1614" s="37">
        <v>4098.0</v>
      </c>
      <c r="B1614" s="26"/>
      <c r="C1614" s="12" t="str">
        <f t="shared" si="1"/>
        <v>4098</v>
      </c>
      <c r="D1614" s="29">
        <v>43612.0</v>
      </c>
      <c r="E1614" s="14" t="s">
        <v>8206</v>
      </c>
      <c r="F1614" s="15" t="s">
        <v>25</v>
      </c>
      <c r="G1614" s="16" t="s">
        <v>8207</v>
      </c>
      <c r="H1614" s="17">
        <v>125000.0</v>
      </c>
      <c r="I1614" s="18" t="s">
        <v>97</v>
      </c>
      <c r="J1614" s="32">
        <v>10000.0</v>
      </c>
      <c r="K1614" s="15" t="s">
        <v>8197</v>
      </c>
      <c r="L1614" s="20">
        <f t="shared" si="60"/>
        <v>43305</v>
      </c>
      <c r="M1614" s="20">
        <f t="shared" si="61"/>
        <v>44219</v>
      </c>
      <c r="N1614" s="29" t="s">
        <v>186</v>
      </c>
      <c r="O1614" s="13" t="s">
        <v>187</v>
      </c>
      <c r="P1614" s="16" t="s">
        <v>7667</v>
      </c>
      <c r="Q1614" s="22" t="s">
        <v>8208</v>
      </c>
      <c r="R1614" s="23" t="s">
        <v>8209</v>
      </c>
      <c r="S1614" s="22" t="s">
        <v>8210</v>
      </c>
      <c r="T1614" s="16" t="s">
        <v>8200</v>
      </c>
      <c r="U1614" s="23" t="s">
        <v>218</v>
      </c>
      <c r="V1614" s="23"/>
      <c r="W1614" s="23"/>
      <c r="X1614" s="22"/>
      <c r="Y1614" s="22"/>
      <c r="Z1614" s="22"/>
      <c r="AA1614" s="22"/>
      <c r="AB1614" s="25"/>
      <c r="AC1614" s="22"/>
      <c r="AD1614" s="22"/>
      <c r="AE1614" s="22"/>
      <c r="AF1614" s="22"/>
      <c r="AG1614" s="22"/>
      <c r="AH1614" s="22"/>
      <c r="AI1614" s="22"/>
      <c r="AJ1614" s="22"/>
      <c r="AK1614" s="22"/>
      <c r="AL1614" s="22"/>
      <c r="AM1614" s="22"/>
      <c r="AN1614" s="22"/>
      <c r="AO1614" s="22"/>
    </row>
    <row r="1615" ht="14.25" customHeight="1">
      <c r="A1615" s="37">
        <v>4099.0</v>
      </c>
      <c r="B1615" s="26">
        <v>1.0</v>
      </c>
      <c r="C1615" s="12" t="str">
        <f t="shared" si="1"/>
        <v>4099-01</v>
      </c>
      <c r="D1615" s="29">
        <v>43929.0</v>
      </c>
      <c r="E1615" s="14" t="s">
        <v>8211</v>
      </c>
      <c r="F1615" s="15" t="s">
        <v>25</v>
      </c>
      <c r="G1615" s="16" t="s">
        <v>8212</v>
      </c>
      <c r="H1615" s="17">
        <v>1196476.19</v>
      </c>
      <c r="I1615" s="18" t="s">
        <v>97</v>
      </c>
      <c r="J1615" s="32">
        <v>132968.19</v>
      </c>
      <c r="K1615" s="15" t="s">
        <v>8213</v>
      </c>
      <c r="L1615" s="20">
        <f t="shared" si="60"/>
        <v>43550</v>
      </c>
      <c r="M1615" s="20">
        <f t="shared" si="61"/>
        <v>44645</v>
      </c>
      <c r="N1615" s="29" t="s">
        <v>186</v>
      </c>
      <c r="O1615" s="13" t="s">
        <v>187</v>
      </c>
      <c r="P1615" s="16" t="s">
        <v>8214</v>
      </c>
      <c r="Q1615" s="22" t="s">
        <v>8215</v>
      </c>
      <c r="R1615" s="23" t="s">
        <v>1198</v>
      </c>
      <c r="S1615" s="22" t="s">
        <v>8216</v>
      </c>
      <c r="T1615" s="16" t="s">
        <v>8217</v>
      </c>
      <c r="U1615" s="23" t="s">
        <v>683</v>
      </c>
      <c r="V1615" s="23"/>
      <c r="W1615" s="23"/>
      <c r="X1615" s="22"/>
      <c r="Y1615" s="22"/>
      <c r="Z1615" s="22"/>
      <c r="AA1615" s="22"/>
      <c r="AB1615" s="24"/>
      <c r="AC1615" s="22"/>
      <c r="AD1615" s="22"/>
      <c r="AE1615" s="22"/>
      <c r="AF1615" s="22"/>
      <c r="AG1615" s="22"/>
      <c r="AH1615" s="22"/>
      <c r="AI1615" s="22"/>
      <c r="AJ1615" s="22"/>
      <c r="AK1615" s="22"/>
      <c r="AL1615" s="22"/>
      <c r="AM1615" s="22"/>
      <c r="AN1615" s="22"/>
      <c r="AO1615" s="22"/>
    </row>
    <row r="1616" ht="14.25" hidden="1" customHeight="1">
      <c r="A1616" s="37">
        <v>4100.0</v>
      </c>
      <c r="B1616" s="26"/>
      <c r="C1616" s="12" t="str">
        <f t="shared" si="1"/>
        <v>4100</v>
      </c>
      <c r="D1616" s="29">
        <v>43612.0</v>
      </c>
      <c r="E1616" s="14" t="s">
        <v>8218</v>
      </c>
      <c r="F1616" s="15" t="s">
        <v>25</v>
      </c>
      <c r="G1616" s="16" t="s">
        <v>8219</v>
      </c>
      <c r="H1616" s="17">
        <v>250000.0</v>
      </c>
      <c r="I1616" s="18" t="s">
        <v>97</v>
      </c>
      <c r="J1616" s="32"/>
      <c r="K1616" s="15" t="s">
        <v>8220</v>
      </c>
      <c r="L1616" s="20">
        <f t="shared" si="60"/>
        <v>43475</v>
      </c>
      <c r="M1616" s="20">
        <f t="shared" si="61"/>
        <v>43839</v>
      </c>
      <c r="N1616" s="29" t="s">
        <v>186</v>
      </c>
      <c r="O1616" s="13" t="s">
        <v>187</v>
      </c>
      <c r="P1616" s="14"/>
      <c r="Q1616" s="22" t="s">
        <v>697</v>
      </c>
      <c r="R1616" s="23" t="s">
        <v>697</v>
      </c>
      <c r="S1616" s="22" t="s">
        <v>8221</v>
      </c>
      <c r="T1616" s="16" t="s">
        <v>8222</v>
      </c>
      <c r="U1616" s="23" t="s">
        <v>218</v>
      </c>
      <c r="V1616" s="23"/>
      <c r="W1616" s="23"/>
      <c r="X1616" s="22"/>
      <c r="Y1616" s="22"/>
      <c r="Z1616" s="22"/>
      <c r="AA1616" s="22"/>
      <c r="AB1616" s="22"/>
      <c r="AC1616" s="22"/>
      <c r="AD1616" s="22"/>
      <c r="AE1616" s="22"/>
      <c r="AF1616" s="22"/>
      <c r="AG1616" s="22"/>
      <c r="AH1616" s="22"/>
      <c r="AI1616" s="22"/>
      <c r="AJ1616" s="22"/>
      <c r="AK1616" s="22"/>
      <c r="AL1616" s="22"/>
      <c r="AM1616" s="22"/>
      <c r="AN1616" s="22"/>
      <c r="AO1616" s="22"/>
    </row>
    <row r="1617" ht="14.25" hidden="1" customHeight="1">
      <c r="A1617" s="11">
        <v>4101.0</v>
      </c>
      <c r="B1617" s="11"/>
      <c r="C1617" s="12" t="str">
        <f t="shared" si="1"/>
        <v>4101</v>
      </c>
      <c r="D1617" s="13">
        <v>43613.0</v>
      </c>
      <c r="E1617" s="14" t="s">
        <v>8223</v>
      </c>
      <c r="F1617" s="15" t="s">
        <v>25</v>
      </c>
      <c r="G1617" s="16" t="s">
        <v>8224</v>
      </c>
      <c r="H1617" s="17">
        <v>446100.0</v>
      </c>
      <c r="I1617" s="18" t="s">
        <v>5666</v>
      </c>
      <c r="J1617" s="19"/>
      <c r="K1617" s="14" t="s">
        <v>8225</v>
      </c>
      <c r="L1617" s="20">
        <f t="shared" si="60"/>
        <v>43531</v>
      </c>
      <c r="M1617" s="20">
        <f t="shared" si="61"/>
        <v>44347</v>
      </c>
      <c r="N1617" s="13" t="s">
        <v>29</v>
      </c>
      <c r="O1617" s="13" t="s">
        <v>3958</v>
      </c>
      <c r="P1617" s="14" t="s">
        <v>6017</v>
      </c>
      <c r="Q1617" s="22" t="s">
        <v>921</v>
      </c>
      <c r="R1617" s="22" t="s">
        <v>921</v>
      </c>
      <c r="S1617" s="22" t="s">
        <v>5669</v>
      </c>
      <c r="T1617" s="16" t="s">
        <v>8226</v>
      </c>
      <c r="U1617" s="23" t="s">
        <v>59</v>
      </c>
      <c r="V1617" s="23"/>
      <c r="W1617" s="23"/>
      <c r="X1617" s="22"/>
      <c r="Y1617" s="22"/>
      <c r="Z1617" s="22"/>
      <c r="AA1617" s="22"/>
      <c r="AB1617" s="22"/>
      <c r="AC1617" s="22"/>
      <c r="AD1617" s="22"/>
      <c r="AE1617" s="22"/>
      <c r="AF1617" s="22"/>
      <c r="AG1617" s="22"/>
      <c r="AH1617" s="22"/>
      <c r="AI1617" s="22"/>
      <c r="AJ1617" s="22"/>
      <c r="AK1617" s="22"/>
      <c r="AL1617" s="22"/>
      <c r="AM1617" s="22"/>
      <c r="AN1617" s="22"/>
      <c r="AO1617" s="22"/>
    </row>
    <row r="1618" ht="14.25" hidden="1" customHeight="1">
      <c r="A1618" s="37">
        <v>4102.0</v>
      </c>
      <c r="B1618" s="11"/>
      <c r="C1618" s="12" t="str">
        <f t="shared" si="1"/>
        <v>4102</v>
      </c>
      <c r="D1618" s="13">
        <v>43613.0</v>
      </c>
      <c r="E1618" s="14" t="s">
        <v>8227</v>
      </c>
      <c r="F1618" s="15" t="s">
        <v>25</v>
      </c>
      <c r="G1618" s="16" t="s">
        <v>8228</v>
      </c>
      <c r="H1618" s="17">
        <v>74750.0</v>
      </c>
      <c r="I1618" s="18" t="s">
        <v>97</v>
      </c>
      <c r="J1618" s="32">
        <v>11212.5</v>
      </c>
      <c r="K1618" s="15" t="s">
        <v>8229</v>
      </c>
      <c r="L1618" s="20">
        <f t="shared" si="60"/>
        <v>43252</v>
      </c>
      <c r="M1618" s="20">
        <f t="shared" si="61"/>
        <v>44347</v>
      </c>
      <c r="N1618" s="29" t="s">
        <v>186</v>
      </c>
      <c r="O1618" s="13" t="s">
        <v>187</v>
      </c>
      <c r="P1618" s="14" t="s">
        <v>8230</v>
      </c>
      <c r="Q1618" s="22" t="s">
        <v>8231</v>
      </c>
      <c r="R1618" s="23" t="s">
        <v>677</v>
      </c>
      <c r="S1618" s="22" t="s">
        <v>8232</v>
      </c>
      <c r="T1618" s="16" t="s">
        <v>8233</v>
      </c>
      <c r="U1618" s="23" t="s">
        <v>218</v>
      </c>
      <c r="V1618" s="23"/>
      <c r="W1618" s="23"/>
      <c r="X1618" s="22"/>
      <c r="Y1618" s="22"/>
      <c r="Z1618" s="22"/>
      <c r="AA1618" s="22"/>
      <c r="AB1618" s="25"/>
      <c r="AC1618" s="22"/>
      <c r="AD1618" s="22"/>
      <c r="AE1618" s="22"/>
      <c r="AF1618" s="22"/>
      <c r="AG1618" s="22"/>
      <c r="AH1618" s="22"/>
      <c r="AI1618" s="22"/>
      <c r="AJ1618" s="22"/>
      <c r="AK1618" s="22"/>
      <c r="AL1618" s="22"/>
      <c r="AM1618" s="22"/>
      <c r="AN1618" s="22"/>
      <c r="AO1618" s="22"/>
    </row>
    <row r="1619" ht="14.25" customHeight="1">
      <c r="A1619" s="11">
        <v>4103.0</v>
      </c>
      <c r="B1619" s="11">
        <v>1.0</v>
      </c>
      <c r="C1619" s="12" t="str">
        <f t="shared" si="1"/>
        <v>4103-01</v>
      </c>
      <c r="D1619" s="13">
        <v>44084.0</v>
      </c>
      <c r="E1619" s="14" t="s">
        <v>8234</v>
      </c>
      <c r="F1619" s="15" t="s">
        <v>25</v>
      </c>
      <c r="G1619" s="16" t="s">
        <v>8235</v>
      </c>
      <c r="H1619" s="17">
        <v>16000.0</v>
      </c>
      <c r="I1619" s="44" t="s">
        <v>170</v>
      </c>
      <c r="J1619" s="19"/>
      <c r="K1619" s="14" t="s">
        <v>8236</v>
      </c>
      <c r="L1619" s="20">
        <f t="shared" si="60"/>
        <v>43609</v>
      </c>
      <c r="M1619" s="20">
        <f t="shared" si="61"/>
        <v>44561</v>
      </c>
      <c r="N1619" s="13" t="s">
        <v>29</v>
      </c>
      <c r="O1619" s="13" t="s">
        <v>172</v>
      </c>
      <c r="P1619" s="14" t="s">
        <v>8237</v>
      </c>
      <c r="Q1619" s="16" t="s">
        <v>8238</v>
      </c>
      <c r="R1619" s="16" t="s">
        <v>8238</v>
      </c>
      <c r="S1619" s="16" t="s">
        <v>8238</v>
      </c>
      <c r="T1619" s="16" t="s">
        <v>8239</v>
      </c>
      <c r="U1619" s="23" t="s">
        <v>91</v>
      </c>
      <c r="V1619" s="23"/>
      <c r="W1619" s="23"/>
      <c r="X1619" s="22"/>
      <c r="Y1619" s="22"/>
      <c r="Z1619" s="22"/>
      <c r="AA1619" s="22"/>
      <c r="AB1619" s="22"/>
      <c r="AC1619" s="22"/>
      <c r="AD1619" s="22"/>
      <c r="AE1619" s="22"/>
      <c r="AF1619" s="22"/>
      <c r="AG1619" s="22"/>
      <c r="AH1619" s="22"/>
      <c r="AI1619" s="22"/>
      <c r="AJ1619" s="22"/>
      <c r="AK1619" s="22"/>
      <c r="AL1619" s="22"/>
      <c r="AM1619" s="22"/>
      <c r="AN1619" s="22"/>
      <c r="AO1619" s="22"/>
    </row>
    <row r="1620" ht="14.25" customHeight="1">
      <c r="A1620" s="11">
        <v>4104.0</v>
      </c>
      <c r="B1620" s="11"/>
      <c r="C1620" s="12" t="str">
        <f t="shared" si="1"/>
        <v>4104</v>
      </c>
      <c r="D1620" s="13">
        <v>43626.0</v>
      </c>
      <c r="E1620" s="14"/>
      <c r="F1620" s="15" t="s">
        <v>25</v>
      </c>
      <c r="G1620" s="16" t="s">
        <v>8240</v>
      </c>
      <c r="H1620" s="17">
        <v>1.0401655E7</v>
      </c>
      <c r="I1620" s="44" t="s">
        <v>97</v>
      </c>
      <c r="J1620" s="19"/>
      <c r="K1620" s="14" t="s">
        <v>8241</v>
      </c>
      <c r="L1620" s="20">
        <f t="shared" si="60"/>
        <v>42370</v>
      </c>
      <c r="M1620" s="20">
        <f t="shared" si="61"/>
        <v>44561</v>
      </c>
      <c r="N1620" s="13" t="s">
        <v>117</v>
      </c>
      <c r="O1620" s="13" t="s">
        <v>164</v>
      </c>
      <c r="P1620" s="14" t="s">
        <v>753</v>
      </c>
      <c r="Q1620" s="22" t="s">
        <v>8242</v>
      </c>
      <c r="R1620" s="22" t="s">
        <v>7139</v>
      </c>
      <c r="S1620" s="22" t="s">
        <v>753</v>
      </c>
      <c r="T1620" s="16" t="s">
        <v>8243</v>
      </c>
      <c r="U1620" s="23" t="s">
        <v>218</v>
      </c>
      <c r="V1620" s="23"/>
      <c r="W1620" s="23"/>
      <c r="X1620" s="22"/>
      <c r="Y1620" s="22"/>
      <c r="Z1620" s="22"/>
      <c r="AA1620" s="22"/>
      <c r="AB1620" s="25"/>
      <c r="AC1620" s="22"/>
      <c r="AD1620" s="22"/>
      <c r="AE1620" s="22"/>
      <c r="AF1620" s="22"/>
      <c r="AG1620" s="22"/>
      <c r="AH1620" s="22"/>
      <c r="AI1620" s="22"/>
      <c r="AJ1620" s="22"/>
      <c r="AK1620" s="22"/>
      <c r="AL1620" s="22"/>
      <c r="AM1620" s="22"/>
      <c r="AN1620" s="22"/>
      <c r="AO1620" s="22"/>
    </row>
    <row r="1621" ht="16.5" hidden="1" customHeight="1">
      <c r="A1621" s="11">
        <v>4105.0</v>
      </c>
      <c r="B1621" s="11"/>
      <c r="C1621" s="12" t="str">
        <f t="shared" si="1"/>
        <v>4105</v>
      </c>
      <c r="D1621" s="13">
        <v>43626.0</v>
      </c>
      <c r="E1621" s="14" t="s">
        <v>8244</v>
      </c>
      <c r="F1621" s="15" t="s">
        <v>25</v>
      </c>
      <c r="G1621" s="16" t="s">
        <v>8245</v>
      </c>
      <c r="H1621" s="17">
        <v>595792.28</v>
      </c>
      <c r="I1621" s="44" t="s">
        <v>290</v>
      </c>
      <c r="J1621" s="19"/>
      <c r="K1621" s="14" t="s">
        <v>8246</v>
      </c>
      <c r="L1621" s="20">
        <f t="shared" si="60"/>
        <v>43293</v>
      </c>
      <c r="M1621" s="20">
        <f t="shared" si="61"/>
        <v>44388</v>
      </c>
      <c r="N1621" s="13" t="s">
        <v>29</v>
      </c>
      <c r="O1621" s="13" t="s">
        <v>1386</v>
      </c>
      <c r="P1621" s="14" t="s">
        <v>5487</v>
      </c>
      <c r="Q1621" s="22" t="s">
        <v>6018</v>
      </c>
      <c r="R1621" s="22" t="s">
        <v>120</v>
      </c>
      <c r="S1621" s="22" t="s">
        <v>6980</v>
      </c>
      <c r="T1621" s="16" t="s">
        <v>8247</v>
      </c>
      <c r="U1621" s="23" t="s">
        <v>59</v>
      </c>
      <c r="V1621" s="23"/>
      <c r="W1621" s="23"/>
      <c r="X1621" s="22"/>
      <c r="Y1621" s="22"/>
      <c r="Z1621" s="22"/>
      <c r="AA1621" s="22"/>
      <c r="AB1621" s="22"/>
      <c r="AC1621" s="22"/>
      <c r="AD1621" s="22"/>
      <c r="AE1621" s="22"/>
      <c r="AF1621" s="22"/>
      <c r="AG1621" s="22"/>
      <c r="AH1621" s="22"/>
      <c r="AI1621" s="22"/>
      <c r="AJ1621" s="22"/>
      <c r="AK1621" s="22"/>
      <c r="AL1621" s="22"/>
      <c r="AM1621" s="22"/>
      <c r="AN1621" s="22"/>
      <c r="AO1621" s="22"/>
    </row>
    <row r="1622" ht="14.25" customHeight="1">
      <c r="A1622" s="11">
        <v>4106.0</v>
      </c>
      <c r="B1622" s="11"/>
      <c r="C1622" s="12" t="str">
        <f t="shared" si="1"/>
        <v>4106</v>
      </c>
      <c r="D1622" s="13">
        <v>43626.0</v>
      </c>
      <c r="E1622" s="16" t="s">
        <v>8248</v>
      </c>
      <c r="F1622" s="64" t="s">
        <v>25</v>
      </c>
      <c r="G1622" s="16" t="s">
        <v>8249</v>
      </c>
      <c r="H1622" s="17">
        <v>1499000.0</v>
      </c>
      <c r="I1622" s="18" t="s">
        <v>27</v>
      </c>
      <c r="J1622" s="19"/>
      <c r="K1622" s="16" t="s">
        <v>8028</v>
      </c>
      <c r="L1622" s="20">
        <f t="shared" si="60"/>
        <v>43357</v>
      </c>
      <c r="M1622" s="20">
        <f t="shared" si="61"/>
        <v>44561</v>
      </c>
      <c r="N1622" s="21" t="s">
        <v>29</v>
      </c>
      <c r="O1622" s="13" t="s">
        <v>7911</v>
      </c>
      <c r="P1622" s="16" t="s">
        <v>8250</v>
      </c>
      <c r="Q1622" s="22" t="s">
        <v>8251</v>
      </c>
      <c r="R1622" s="22" t="s">
        <v>4415</v>
      </c>
      <c r="S1622" s="22" t="s">
        <v>8252</v>
      </c>
      <c r="T1622" s="16" t="s">
        <v>8253</v>
      </c>
      <c r="U1622" s="23" t="s">
        <v>74</v>
      </c>
      <c r="V1622" s="23"/>
      <c r="W1622" s="23"/>
      <c r="X1622" s="22"/>
      <c r="Y1622" s="22"/>
      <c r="Z1622" s="22"/>
      <c r="AA1622" s="22"/>
      <c r="AB1622" s="22"/>
      <c r="AC1622" s="22"/>
      <c r="AD1622" s="22"/>
      <c r="AE1622" s="22"/>
      <c r="AF1622" s="22"/>
      <c r="AG1622" s="22"/>
      <c r="AH1622" s="22"/>
      <c r="AI1622" s="22"/>
      <c r="AJ1622" s="22"/>
      <c r="AK1622" s="22"/>
      <c r="AL1622" s="22"/>
      <c r="AM1622" s="22"/>
      <c r="AN1622" s="22"/>
      <c r="AO1622" s="22"/>
    </row>
    <row r="1623" ht="14.25" customHeight="1">
      <c r="A1623" s="11">
        <v>4107.0</v>
      </c>
      <c r="B1623" s="11">
        <v>1.0</v>
      </c>
      <c r="C1623" s="12" t="str">
        <f t="shared" si="1"/>
        <v>4107-01</v>
      </c>
      <c r="D1623" s="13">
        <v>43822.0</v>
      </c>
      <c r="E1623" s="14" t="s">
        <v>8254</v>
      </c>
      <c r="F1623" s="15" t="s">
        <v>25</v>
      </c>
      <c r="G1623" s="16" t="s">
        <v>8255</v>
      </c>
      <c r="H1623" s="17">
        <v>616000.0</v>
      </c>
      <c r="I1623" s="18" t="s">
        <v>27</v>
      </c>
      <c r="J1623" s="19"/>
      <c r="K1623" s="14" t="s">
        <v>8256</v>
      </c>
      <c r="L1623" s="20">
        <f t="shared" si="60"/>
        <v>43525</v>
      </c>
      <c r="M1623" s="20">
        <f t="shared" si="61"/>
        <v>44713</v>
      </c>
      <c r="N1623" s="13" t="s">
        <v>29</v>
      </c>
      <c r="O1623" s="13" t="s">
        <v>7911</v>
      </c>
      <c r="P1623" s="14" t="s">
        <v>8257</v>
      </c>
      <c r="Q1623" s="22" t="s">
        <v>921</v>
      </c>
      <c r="R1623" s="22" t="s">
        <v>120</v>
      </c>
      <c r="S1623" s="22" t="s">
        <v>7021</v>
      </c>
      <c r="T1623" s="16" t="s">
        <v>8258</v>
      </c>
      <c r="U1623" s="23" t="s">
        <v>59</v>
      </c>
      <c r="V1623" s="23"/>
      <c r="W1623" s="23"/>
      <c r="X1623" s="22"/>
      <c r="Y1623" s="22"/>
      <c r="Z1623" s="22"/>
      <c r="AA1623" s="22"/>
      <c r="AB1623" s="23"/>
      <c r="AC1623" s="22"/>
      <c r="AD1623" s="22"/>
      <c r="AE1623" s="22"/>
      <c r="AF1623" s="22"/>
      <c r="AG1623" s="22"/>
      <c r="AH1623" s="22"/>
      <c r="AI1623" s="22"/>
      <c r="AJ1623" s="22"/>
      <c r="AK1623" s="22"/>
      <c r="AL1623" s="22"/>
      <c r="AM1623" s="22"/>
      <c r="AN1623" s="22"/>
      <c r="AO1623" s="22"/>
    </row>
    <row r="1624" ht="14.25" hidden="1" customHeight="1">
      <c r="A1624" s="11">
        <v>4108.0</v>
      </c>
      <c r="B1624" s="11"/>
      <c r="C1624" s="12" t="str">
        <f t="shared" si="1"/>
        <v>4108</v>
      </c>
      <c r="D1624" s="13">
        <v>43626.0</v>
      </c>
      <c r="E1624" s="14"/>
      <c r="F1624" s="15" t="s">
        <v>38</v>
      </c>
      <c r="G1624" s="16" t="s">
        <v>8259</v>
      </c>
      <c r="H1624" s="17">
        <v>219905.0</v>
      </c>
      <c r="I1624" s="44" t="s">
        <v>97</v>
      </c>
      <c r="J1624" s="19"/>
      <c r="K1624" s="14" t="s">
        <v>8260</v>
      </c>
      <c r="L1624" s="20">
        <f t="shared" si="60"/>
        <v>43557</v>
      </c>
      <c r="M1624" s="20">
        <f t="shared" si="61"/>
        <v>44105</v>
      </c>
      <c r="N1624" s="13" t="s">
        <v>117</v>
      </c>
      <c r="O1624" s="13" t="s">
        <v>5250</v>
      </c>
      <c r="P1624" s="112" t="s">
        <v>5251</v>
      </c>
      <c r="Q1624" s="22" t="s">
        <v>8261</v>
      </c>
      <c r="R1624" s="22" t="s">
        <v>8262</v>
      </c>
      <c r="S1624" s="22" t="s">
        <v>8263</v>
      </c>
      <c r="T1624" s="16" t="s">
        <v>8264</v>
      </c>
      <c r="U1624" s="23" t="s">
        <v>91</v>
      </c>
      <c r="V1624" s="23"/>
      <c r="W1624" s="23"/>
      <c r="X1624" s="22"/>
      <c r="Y1624" s="22"/>
      <c r="Z1624" s="22"/>
      <c r="AA1624" s="22"/>
      <c r="AB1624" s="22"/>
      <c r="AC1624" s="22"/>
      <c r="AD1624" s="22"/>
      <c r="AE1624" s="22"/>
      <c r="AF1624" s="22"/>
      <c r="AG1624" s="22"/>
      <c r="AH1624" s="22"/>
      <c r="AI1624" s="22"/>
      <c r="AJ1624" s="22"/>
      <c r="AK1624" s="22"/>
      <c r="AL1624" s="22"/>
      <c r="AM1624" s="22"/>
      <c r="AN1624" s="22"/>
      <c r="AO1624" s="22"/>
    </row>
    <row r="1625" ht="13.5" hidden="1" customHeight="1">
      <c r="A1625" s="37">
        <v>4109.0</v>
      </c>
      <c r="B1625" s="11">
        <v>1.0</v>
      </c>
      <c r="C1625" s="12" t="str">
        <f t="shared" si="1"/>
        <v>4109-01</v>
      </c>
      <c r="D1625" s="13">
        <v>43626.0</v>
      </c>
      <c r="E1625" s="14" t="s">
        <v>8265</v>
      </c>
      <c r="F1625" s="15" t="s">
        <v>25</v>
      </c>
      <c r="G1625" s="16" t="s">
        <v>8266</v>
      </c>
      <c r="H1625" s="17">
        <v>767589.36</v>
      </c>
      <c r="I1625" s="18" t="s">
        <v>97</v>
      </c>
      <c r="J1625" s="32">
        <v>80000.0</v>
      </c>
      <c r="K1625" s="15" t="s">
        <v>8267</v>
      </c>
      <c r="L1625" s="20">
        <f t="shared" si="60"/>
        <v>43452</v>
      </c>
      <c r="M1625" s="20">
        <f t="shared" si="61"/>
        <v>44365</v>
      </c>
      <c r="N1625" s="29" t="s">
        <v>186</v>
      </c>
      <c r="O1625" s="13" t="s">
        <v>187</v>
      </c>
      <c r="P1625" s="22"/>
      <c r="Q1625" s="14" t="s">
        <v>8268</v>
      </c>
      <c r="R1625" s="23" t="s">
        <v>132</v>
      </c>
      <c r="S1625" s="22" t="s">
        <v>8269</v>
      </c>
      <c r="T1625" s="16" t="s">
        <v>8270</v>
      </c>
      <c r="U1625" s="23" t="s">
        <v>3324</v>
      </c>
      <c r="V1625" s="23"/>
      <c r="W1625" s="23"/>
      <c r="X1625" s="22"/>
      <c r="Y1625" s="22"/>
      <c r="Z1625" s="22"/>
      <c r="AA1625" s="22"/>
      <c r="AB1625" s="25"/>
      <c r="AC1625" s="22"/>
      <c r="AD1625" s="22"/>
      <c r="AE1625" s="22"/>
      <c r="AF1625" s="22"/>
      <c r="AG1625" s="22"/>
      <c r="AH1625" s="22"/>
      <c r="AI1625" s="22"/>
      <c r="AJ1625" s="22"/>
      <c r="AK1625" s="22"/>
      <c r="AL1625" s="22"/>
      <c r="AM1625" s="22"/>
      <c r="AN1625" s="22"/>
      <c r="AO1625" s="22"/>
    </row>
    <row r="1626" ht="16.5" hidden="1" customHeight="1">
      <c r="A1626" s="11">
        <v>4110.0</v>
      </c>
      <c r="B1626" s="11"/>
      <c r="C1626" s="12" t="str">
        <f t="shared" si="1"/>
        <v>4110</v>
      </c>
      <c r="D1626" s="13">
        <v>43627.0</v>
      </c>
      <c r="E1626" s="14" t="s">
        <v>8271</v>
      </c>
      <c r="F1626" s="15" t="s">
        <v>25</v>
      </c>
      <c r="G1626" s="16" t="s">
        <v>5485</v>
      </c>
      <c r="H1626" s="17">
        <v>599257.0</v>
      </c>
      <c r="I1626" s="44" t="s">
        <v>97</v>
      </c>
      <c r="J1626" s="19"/>
      <c r="K1626" s="14" t="s">
        <v>8272</v>
      </c>
      <c r="L1626" s="20">
        <f t="shared" si="60"/>
        <v>43522</v>
      </c>
      <c r="M1626" s="20">
        <f t="shared" si="61"/>
        <v>43915</v>
      </c>
      <c r="N1626" s="13" t="s">
        <v>29</v>
      </c>
      <c r="O1626" s="13" t="s">
        <v>1386</v>
      </c>
      <c r="P1626" s="14" t="s">
        <v>8273</v>
      </c>
      <c r="Q1626" s="22" t="s">
        <v>6238</v>
      </c>
      <c r="R1626" s="22" t="s">
        <v>7426</v>
      </c>
      <c r="S1626" s="22" t="s">
        <v>6239</v>
      </c>
      <c r="T1626" s="16" t="s">
        <v>5490</v>
      </c>
      <c r="U1626" s="23" t="s">
        <v>59</v>
      </c>
      <c r="V1626" s="23"/>
      <c r="W1626" s="23"/>
      <c r="X1626" s="22"/>
      <c r="Y1626" s="22"/>
      <c r="Z1626" s="22"/>
      <c r="AA1626" s="22"/>
      <c r="AB1626" s="84"/>
      <c r="AC1626" s="22"/>
      <c r="AD1626" s="22"/>
      <c r="AE1626" s="22"/>
      <c r="AF1626" s="22"/>
      <c r="AG1626" s="22"/>
      <c r="AH1626" s="22"/>
      <c r="AI1626" s="22"/>
      <c r="AJ1626" s="22"/>
      <c r="AK1626" s="22"/>
      <c r="AL1626" s="22"/>
      <c r="AM1626" s="22"/>
      <c r="AN1626" s="22"/>
      <c r="AO1626" s="22"/>
    </row>
    <row r="1627" ht="14.25" hidden="1" customHeight="1">
      <c r="A1627" s="11">
        <v>4111.0</v>
      </c>
      <c r="B1627" s="11">
        <v>1.0</v>
      </c>
      <c r="C1627" s="12" t="str">
        <f t="shared" si="1"/>
        <v>4111-01</v>
      </c>
      <c r="D1627" s="13">
        <v>43878.0</v>
      </c>
      <c r="E1627" s="14" t="s">
        <v>8274</v>
      </c>
      <c r="F1627" s="15" t="s">
        <v>25</v>
      </c>
      <c r="G1627" s="16" t="s">
        <v>8275</v>
      </c>
      <c r="H1627" s="17">
        <v>18000.0</v>
      </c>
      <c r="I1627" s="44" t="s">
        <v>170</v>
      </c>
      <c r="J1627" s="19"/>
      <c r="K1627" s="14" t="s">
        <v>8276</v>
      </c>
      <c r="L1627" s="20">
        <f t="shared" si="60"/>
        <v>43617</v>
      </c>
      <c r="M1627" s="20">
        <f t="shared" si="61"/>
        <v>43921</v>
      </c>
      <c r="N1627" s="13" t="s">
        <v>29</v>
      </c>
      <c r="O1627" s="13" t="s">
        <v>172</v>
      </c>
      <c r="P1627" s="14" t="s">
        <v>8277</v>
      </c>
      <c r="Q1627" s="22" t="s">
        <v>8278</v>
      </c>
      <c r="R1627" s="22" t="s">
        <v>3321</v>
      </c>
      <c r="S1627" s="22" t="s">
        <v>8279</v>
      </c>
      <c r="T1627" s="50" t="s">
        <v>8280</v>
      </c>
      <c r="U1627" s="23" t="s">
        <v>3324</v>
      </c>
      <c r="V1627" s="23"/>
      <c r="W1627" s="23"/>
      <c r="X1627" s="22"/>
      <c r="Y1627" s="22"/>
      <c r="Z1627" s="22"/>
      <c r="AA1627" s="22"/>
      <c r="AB1627" s="22"/>
      <c r="AC1627" s="22"/>
      <c r="AD1627" s="22"/>
      <c r="AE1627" s="22"/>
      <c r="AF1627" s="22"/>
      <c r="AG1627" s="22"/>
      <c r="AH1627" s="22"/>
      <c r="AI1627" s="22"/>
      <c r="AJ1627" s="22"/>
      <c r="AK1627" s="22"/>
      <c r="AL1627" s="22"/>
      <c r="AM1627" s="22"/>
      <c r="AN1627" s="22"/>
      <c r="AO1627" s="22"/>
    </row>
    <row r="1628" ht="14.25" hidden="1" customHeight="1">
      <c r="A1628" s="11">
        <v>4112.0</v>
      </c>
      <c r="B1628" s="11"/>
      <c r="C1628" s="12" t="str">
        <f t="shared" si="1"/>
        <v>4112</v>
      </c>
      <c r="D1628" s="13">
        <v>43634.0</v>
      </c>
      <c r="E1628" s="14"/>
      <c r="F1628" s="15" t="s">
        <v>38</v>
      </c>
      <c r="G1628" s="16" t="s">
        <v>8281</v>
      </c>
      <c r="H1628" s="17">
        <v>1099420.0</v>
      </c>
      <c r="I1628" s="44" t="s">
        <v>97</v>
      </c>
      <c r="J1628" s="19"/>
      <c r="K1628" s="14" t="s">
        <v>8282</v>
      </c>
      <c r="L1628" s="20">
        <f t="shared" si="60"/>
        <v>43621</v>
      </c>
      <c r="M1628" s="20">
        <f t="shared" si="61"/>
        <v>44491</v>
      </c>
      <c r="N1628" s="13" t="s">
        <v>117</v>
      </c>
      <c r="O1628" s="13" t="s">
        <v>5250</v>
      </c>
      <c r="P1628" s="14" t="s">
        <v>5250</v>
      </c>
      <c r="Q1628" s="22" t="s">
        <v>8262</v>
      </c>
      <c r="R1628" s="22" t="s">
        <v>203</v>
      </c>
      <c r="S1628" s="22" t="s">
        <v>5688</v>
      </c>
      <c r="T1628" s="50" t="s">
        <v>5689</v>
      </c>
      <c r="U1628" s="23" t="s">
        <v>177</v>
      </c>
      <c r="V1628" s="23"/>
      <c r="W1628" s="23"/>
      <c r="X1628" s="22"/>
      <c r="Y1628" s="22"/>
      <c r="Z1628" s="22"/>
      <c r="AA1628" s="22"/>
      <c r="AB1628" s="22"/>
      <c r="AC1628" s="22"/>
      <c r="AD1628" s="22"/>
      <c r="AE1628" s="22"/>
      <c r="AF1628" s="22"/>
      <c r="AG1628" s="22"/>
      <c r="AH1628" s="22"/>
      <c r="AI1628" s="22"/>
      <c r="AJ1628" s="22"/>
      <c r="AK1628" s="22"/>
      <c r="AL1628" s="22"/>
      <c r="AM1628" s="22"/>
      <c r="AN1628" s="22"/>
      <c r="AO1628" s="22"/>
    </row>
    <row r="1629" ht="14.25" hidden="1" customHeight="1">
      <c r="A1629" s="37">
        <v>4113.0</v>
      </c>
      <c r="B1629" s="11">
        <v>1.0</v>
      </c>
      <c r="C1629" s="12" t="str">
        <f t="shared" si="1"/>
        <v>4113-01</v>
      </c>
      <c r="D1629" s="13">
        <v>44123.0</v>
      </c>
      <c r="E1629" s="14" t="s">
        <v>8283</v>
      </c>
      <c r="F1629" s="15" t="s">
        <v>25</v>
      </c>
      <c r="G1629" s="16" t="s">
        <v>8284</v>
      </c>
      <c r="H1629" s="17">
        <v>91250.0</v>
      </c>
      <c r="I1629" s="18" t="s">
        <v>97</v>
      </c>
      <c r="J1629" s="32">
        <v>7300.0</v>
      </c>
      <c r="K1629" s="15" t="s">
        <v>8285</v>
      </c>
      <c r="L1629" s="20">
        <f t="shared" si="60"/>
        <v>43329</v>
      </c>
      <c r="M1629" s="20">
        <f t="shared" si="61"/>
        <v>44151</v>
      </c>
      <c r="N1629" s="29" t="s">
        <v>186</v>
      </c>
      <c r="O1629" s="13" t="s">
        <v>187</v>
      </c>
      <c r="P1629" s="16" t="s">
        <v>7667</v>
      </c>
      <c r="Q1629" s="22" t="s">
        <v>8286</v>
      </c>
      <c r="R1629" s="23" t="s">
        <v>1198</v>
      </c>
      <c r="S1629" s="22" t="s">
        <v>8287</v>
      </c>
      <c r="T1629" s="50" t="s">
        <v>8288</v>
      </c>
      <c r="U1629" s="23" t="s">
        <v>218</v>
      </c>
      <c r="V1629" s="23"/>
      <c r="W1629" s="23"/>
      <c r="X1629" s="22"/>
      <c r="Y1629" s="22"/>
      <c r="Z1629" s="22"/>
      <c r="AA1629" s="22"/>
      <c r="AB1629" s="22"/>
      <c r="AC1629" s="22"/>
      <c r="AD1629" s="22"/>
      <c r="AE1629" s="22"/>
      <c r="AF1629" s="22"/>
      <c r="AG1629" s="22"/>
      <c r="AH1629" s="22"/>
      <c r="AI1629" s="22"/>
      <c r="AJ1629" s="22"/>
      <c r="AK1629" s="22"/>
      <c r="AL1629" s="22"/>
      <c r="AM1629" s="22"/>
      <c r="AN1629" s="22"/>
      <c r="AO1629" s="22"/>
    </row>
    <row r="1630" ht="14.25" hidden="1" customHeight="1">
      <c r="A1630" s="37">
        <v>4114.0</v>
      </c>
      <c r="B1630" s="11"/>
      <c r="C1630" s="12" t="str">
        <f t="shared" si="1"/>
        <v>4114</v>
      </c>
      <c r="D1630" s="13">
        <v>43634.0</v>
      </c>
      <c r="E1630" s="14" t="s">
        <v>8289</v>
      </c>
      <c r="F1630" s="15" t="s">
        <v>25</v>
      </c>
      <c r="G1630" s="16" t="s">
        <v>8290</v>
      </c>
      <c r="H1630" s="17">
        <v>125440.0</v>
      </c>
      <c r="I1630" s="18" t="s">
        <v>97</v>
      </c>
      <c r="J1630" s="32">
        <v>100355.2</v>
      </c>
      <c r="K1630" s="15" t="s">
        <v>8291</v>
      </c>
      <c r="L1630" s="20">
        <f t="shared" si="60"/>
        <v>43551</v>
      </c>
      <c r="M1630" s="20">
        <f t="shared" si="61"/>
        <v>44281</v>
      </c>
      <c r="N1630" s="29" t="s">
        <v>186</v>
      </c>
      <c r="O1630" s="13" t="s">
        <v>187</v>
      </c>
      <c r="P1630" s="16" t="s">
        <v>7667</v>
      </c>
      <c r="Q1630" s="22" t="s">
        <v>8292</v>
      </c>
      <c r="R1630" s="23" t="s">
        <v>3556</v>
      </c>
      <c r="S1630" s="22" t="s">
        <v>8293</v>
      </c>
      <c r="T1630" s="50" t="s">
        <v>8294</v>
      </c>
      <c r="U1630" s="23" t="s">
        <v>338</v>
      </c>
      <c r="V1630" s="23"/>
      <c r="W1630" s="23"/>
      <c r="X1630" s="22"/>
      <c r="Y1630" s="22"/>
      <c r="Z1630" s="22"/>
      <c r="AA1630" s="22"/>
      <c r="AB1630" s="22"/>
      <c r="AC1630" s="22"/>
      <c r="AD1630" s="22"/>
      <c r="AE1630" s="22"/>
      <c r="AF1630" s="22"/>
      <c r="AG1630" s="22"/>
      <c r="AH1630" s="22"/>
      <c r="AI1630" s="22"/>
      <c r="AJ1630" s="22"/>
      <c r="AK1630" s="22"/>
      <c r="AL1630" s="22"/>
      <c r="AM1630" s="22"/>
      <c r="AN1630" s="22"/>
      <c r="AO1630" s="22"/>
    </row>
    <row r="1631" ht="14.25" hidden="1" customHeight="1">
      <c r="A1631" s="37">
        <v>4115.0</v>
      </c>
      <c r="B1631" s="11">
        <v>1.0</v>
      </c>
      <c r="C1631" s="12" t="str">
        <f t="shared" si="1"/>
        <v>4115-01</v>
      </c>
      <c r="D1631" s="13">
        <v>44132.0</v>
      </c>
      <c r="E1631" s="14" t="s">
        <v>8295</v>
      </c>
      <c r="F1631" s="15" t="s">
        <v>25</v>
      </c>
      <c r="G1631" s="16" t="s">
        <v>8296</v>
      </c>
      <c r="H1631" s="17">
        <v>772445.53</v>
      </c>
      <c r="I1631" s="18" t="s">
        <v>97</v>
      </c>
      <c r="J1631" s="32">
        <v>77244.55</v>
      </c>
      <c r="K1631" s="15" t="s">
        <v>8297</v>
      </c>
      <c r="L1631" s="20">
        <f t="shared" si="60"/>
        <v>43617</v>
      </c>
      <c r="M1631" s="20">
        <f t="shared" si="61"/>
        <v>44196</v>
      </c>
      <c r="N1631" s="29" t="s">
        <v>186</v>
      </c>
      <c r="O1631" s="13" t="s">
        <v>187</v>
      </c>
      <c r="P1631" s="14" t="s">
        <v>6630</v>
      </c>
      <c r="Q1631" s="22" t="s">
        <v>7433</v>
      </c>
      <c r="R1631" s="23" t="s">
        <v>1096</v>
      </c>
      <c r="S1631" s="22" t="s">
        <v>8298</v>
      </c>
      <c r="T1631" s="50" t="s">
        <v>8299</v>
      </c>
      <c r="U1631" s="23" t="s">
        <v>237</v>
      </c>
      <c r="V1631" s="23"/>
      <c r="W1631" s="23"/>
      <c r="X1631" s="22"/>
      <c r="Y1631" s="22"/>
      <c r="Z1631" s="22"/>
      <c r="AA1631" s="22"/>
      <c r="AB1631" s="22"/>
      <c r="AC1631" s="22"/>
      <c r="AD1631" s="22"/>
      <c r="AE1631" s="22"/>
      <c r="AF1631" s="22"/>
      <c r="AG1631" s="22"/>
      <c r="AH1631" s="22"/>
      <c r="AI1631" s="22"/>
      <c r="AJ1631" s="22"/>
      <c r="AK1631" s="22"/>
      <c r="AL1631" s="22"/>
      <c r="AM1631" s="22"/>
      <c r="AN1631" s="22"/>
      <c r="AO1631" s="22"/>
    </row>
    <row r="1632" ht="14.25" hidden="1" customHeight="1">
      <c r="A1632" s="37">
        <v>4116.0</v>
      </c>
      <c r="B1632" s="11"/>
      <c r="C1632" s="12" t="str">
        <f t="shared" si="1"/>
        <v>4116</v>
      </c>
      <c r="D1632" s="13">
        <v>43635.0</v>
      </c>
      <c r="E1632" s="14" t="s">
        <v>8300</v>
      </c>
      <c r="F1632" s="15" t="s">
        <v>38</v>
      </c>
      <c r="G1632" s="16" t="s">
        <v>8301</v>
      </c>
      <c r="H1632" s="17">
        <v>1827315.16</v>
      </c>
      <c r="I1632" s="18" t="s">
        <v>27</v>
      </c>
      <c r="J1632" s="32">
        <v>56935.0</v>
      </c>
      <c r="K1632" s="15" t="s">
        <v>8302</v>
      </c>
      <c r="L1632" s="20">
        <f t="shared" si="60"/>
        <v>43164</v>
      </c>
      <c r="M1632" s="20">
        <f t="shared" si="61"/>
        <v>44079</v>
      </c>
      <c r="N1632" s="29" t="s">
        <v>186</v>
      </c>
      <c r="O1632" s="13" t="s">
        <v>187</v>
      </c>
      <c r="P1632" s="14"/>
      <c r="Q1632" s="22" t="s">
        <v>7139</v>
      </c>
      <c r="R1632" s="23" t="s">
        <v>7139</v>
      </c>
      <c r="S1632" s="22" t="s">
        <v>8303</v>
      </c>
      <c r="T1632" s="50" t="s">
        <v>8304</v>
      </c>
      <c r="U1632" s="23" t="s">
        <v>218</v>
      </c>
      <c r="V1632" s="23"/>
      <c r="W1632" s="23"/>
      <c r="X1632" s="22"/>
      <c r="Y1632" s="22"/>
      <c r="Z1632" s="22"/>
      <c r="AA1632" s="22"/>
      <c r="AB1632" s="22"/>
      <c r="AC1632" s="22"/>
      <c r="AD1632" s="22"/>
      <c r="AE1632" s="22"/>
      <c r="AF1632" s="22"/>
      <c r="AG1632" s="22"/>
      <c r="AH1632" s="22"/>
      <c r="AI1632" s="22"/>
      <c r="AJ1632" s="22"/>
      <c r="AK1632" s="22"/>
      <c r="AL1632" s="22"/>
      <c r="AM1632" s="22"/>
      <c r="AN1632" s="22"/>
      <c r="AO1632" s="22"/>
    </row>
    <row r="1633" ht="14.25" hidden="1" customHeight="1">
      <c r="A1633" s="37">
        <v>4117.0</v>
      </c>
      <c r="B1633" s="11"/>
      <c r="C1633" s="12" t="str">
        <f t="shared" si="1"/>
        <v>4117</v>
      </c>
      <c r="D1633" s="13">
        <v>43637.0</v>
      </c>
      <c r="E1633" s="14" t="s">
        <v>8305</v>
      </c>
      <c r="F1633" s="15" t="s">
        <v>25</v>
      </c>
      <c r="G1633" s="16" t="s">
        <v>8306</v>
      </c>
      <c r="H1633" s="17">
        <v>535714.0</v>
      </c>
      <c r="I1633" s="18" t="s">
        <v>27</v>
      </c>
      <c r="J1633" s="32"/>
      <c r="K1633" s="15" t="s">
        <v>8307</v>
      </c>
      <c r="L1633" s="20">
        <f t="shared" si="60"/>
        <v>43542</v>
      </c>
      <c r="M1633" s="20">
        <f t="shared" si="61"/>
        <v>43908</v>
      </c>
      <c r="N1633" s="29" t="s">
        <v>29</v>
      </c>
      <c r="O1633" s="13" t="s">
        <v>1056</v>
      </c>
      <c r="P1633" s="14"/>
      <c r="Q1633" s="22" t="s">
        <v>8308</v>
      </c>
      <c r="R1633" s="23" t="s">
        <v>5107</v>
      </c>
      <c r="S1633" s="22" t="s">
        <v>8309</v>
      </c>
      <c r="T1633" s="50" t="s">
        <v>8310</v>
      </c>
      <c r="U1633" s="23" t="s">
        <v>3324</v>
      </c>
      <c r="V1633" s="23"/>
      <c r="W1633" s="23"/>
      <c r="X1633" s="22"/>
      <c r="Y1633" s="22"/>
      <c r="Z1633" s="22"/>
      <c r="AA1633" s="84"/>
      <c r="AB1633" s="22"/>
      <c r="AC1633" s="22"/>
      <c r="AD1633" s="22"/>
      <c r="AE1633" s="22"/>
      <c r="AF1633" s="22"/>
      <c r="AG1633" s="22"/>
      <c r="AH1633" s="22"/>
      <c r="AI1633" s="22"/>
      <c r="AJ1633" s="22"/>
      <c r="AK1633" s="22"/>
      <c r="AL1633" s="22"/>
      <c r="AM1633" s="22"/>
      <c r="AN1633" s="22"/>
      <c r="AO1633" s="22"/>
    </row>
    <row r="1634" ht="14.25" hidden="1" customHeight="1">
      <c r="A1634" s="11">
        <v>4118.0</v>
      </c>
      <c r="B1634" s="11">
        <v>1.0</v>
      </c>
      <c r="C1634" s="12" t="str">
        <f t="shared" si="1"/>
        <v>4118-01</v>
      </c>
      <c r="D1634" s="13">
        <v>43893.0</v>
      </c>
      <c r="E1634" s="14" t="s">
        <v>8311</v>
      </c>
      <c r="F1634" s="15" t="s">
        <v>25</v>
      </c>
      <c r="G1634" s="16" t="s">
        <v>8312</v>
      </c>
      <c r="H1634" s="17">
        <v>2561346.0</v>
      </c>
      <c r="I1634" s="18" t="s">
        <v>2060</v>
      </c>
      <c r="J1634" s="19"/>
      <c r="K1634" s="14" t="s">
        <v>8313</v>
      </c>
      <c r="L1634" s="20">
        <f t="shared" si="60"/>
        <v>43221</v>
      </c>
      <c r="M1634" s="20">
        <f t="shared" si="61"/>
        <v>43921</v>
      </c>
      <c r="N1634" s="13" t="s">
        <v>29</v>
      </c>
      <c r="O1634" s="13" t="s">
        <v>2062</v>
      </c>
      <c r="P1634" s="14" t="s">
        <v>8314</v>
      </c>
      <c r="Q1634" s="22" t="s">
        <v>6839</v>
      </c>
      <c r="R1634" s="22" t="s">
        <v>5561</v>
      </c>
      <c r="S1634" s="22" t="s">
        <v>8315</v>
      </c>
      <c r="T1634" s="16" t="s">
        <v>8316</v>
      </c>
      <c r="U1634" s="23" t="s">
        <v>3324</v>
      </c>
      <c r="V1634" s="23"/>
      <c r="W1634" s="23"/>
      <c r="X1634" s="84"/>
      <c r="Y1634" s="84"/>
      <c r="Z1634" s="84"/>
      <c r="AA1634" s="22"/>
      <c r="AB1634" s="22"/>
      <c r="AC1634" s="22"/>
      <c r="AD1634" s="22"/>
      <c r="AE1634" s="22"/>
      <c r="AF1634" s="22"/>
      <c r="AG1634" s="22"/>
      <c r="AH1634" s="22"/>
      <c r="AI1634" s="22"/>
      <c r="AJ1634" s="22"/>
      <c r="AK1634" s="22"/>
      <c r="AL1634" s="22"/>
      <c r="AM1634" s="22"/>
      <c r="AN1634" s="22"/>
      <c r="AO1634" s="22"/>
    </row>
    <row r="1635" ht="14.25" hidden="1" customHeight="1">
      <c r="A1635" s="11">
        <v>4119.0</v>
      </c>
      <c r="B1635" s="11"/>
      <c r="C1635" s="12" t="str">
        <f t="shared" si="1"/>
        <v>4119</v>
      </c>
      <c r="D1635" s="13">
        <v>43640.0</v>
      </c>
      <c r="E1635" s="14"/>
      <c r="F1635" s="15"/>
      <c r="G1635" s="16" t="s">
        <v>8317</v>
      </c>
      <c r="H1635" s="17">
        <v>1300000.0</v>
      </c>
      <c r="I1635" s="18" t="s">
        <v>27</v>
      </c>
      <c r="J1635" s="19"/>
      <c r="K1635" s="14" t="s">
        <v>8313</v>
      </c>
      <c r="L1635" s="20">
        <f t="shared" si="60"/>
        <v>43221</v>
      </c>
      <c r="M1635" s="20">
        <f t="shared" si="61"/>
        <v>43921</v>
      </c>
      <c r="N1635" s="13" t="s">
        <v>117</v>
      </c>
      <c r="O1635" s="58" t="s">
        <v>961</v>
      </c>
      <c r="P1635" s="14" t="s">
        <v>8318</v>
      </c>
      <c r="Q1635" s="22" t="s">
        <v>8319</v>
      </c>
      <c r="R1635" s="22" t="s">
        <v>8320</v>
      </c>
      <c r="S1635" s="14" t="s">
        <v>8318</v>
      </c>
      <c r="T1635" s="16" t="s">
        <v>8321</v>
      </c>
      <c r="U1635" s="23" t="s">
        <v>3324</v>
      </c>
      <c r="V1635" s="23"/>
      <c r="W1635" s="23"/>
      <c r="X1635" s="22"/>
      <c r="Y1635" s="22"/>
      <c r="Z1635" s="22"/>
      <c r="AA1635" s="22"/>
      <c r="AB1635" s="22"/>
      <c r="AC1635" s="22"/>
      <c r="AD1635" s="22"/>
      <c r="AE1635" s="22"/>
      <c r="AF1635" s="22"/>
      <c r="AG1635" s="22"/>
      <c r="AH1635" s="22"/>
      <c r="AI1635" s="22"/>
      <c r="AJ1635" s="22"/>
      <c r="AK1635" s="22"/>
      <c r="AL1635" s="22"/>
      <c r="AM1635" s="22"/>
      <c r="AN1635" s="22"/>
      <c r="AO1635" s="22"/>
    </row>
    <row r="1636" ht="14.25" hidden="1" customHeight="1">
      <c r="A1636" s="11">
        <v>4120.0</v>
      </c>
      <c r="B1636" s="11"/>
      <c r="C1636" s="12" t="str">
        <f t="shared" si="1"/>
        <v>4120</v>
      </c>
      <c r="D1636" s="13">
        <v>43641.0</v>
      </c>
      <c r="E1636" s="14" t="s">
        <v>8322</v>
      </c>
      <c r="F1636" s="15" t="s">
        <v>25</v>
      </c>
      <c r="G1636" s="16" t="s">
        <v>8323</v>
      </c>
      <c r="H1636" s="17">
        <v>3500.0</v>
      </c>
      <c r="I1636" s="18" t="s">
        <v>170</v>
      </c>
      <c r="J1636" s="19"/>
      <c r="K1636" s="14" t="s">
        <v>8324</v>
      </c>
      <c r="L1636" s="20">
        <f t="shared" si="60"/>
        <v>43609</v>
      </c>
      <c r="M1636" s="20">
        <f t="shared" si="61"/>
        <v>43830</v>
      </c>
      <c r="N1636" s="13" t="s">
        <v>29</v>
      </c>
      <c r="O1636" s="13" t="s">
        <v>172</v>
      </c>
      <c r="P1636" s="14" t="s">
        <v>8325</v>
      </c>
      <c r="Q1636" s="22" t="s">
        <v>8326</v>
      </c>
      <c r="R1636" s="22" t="s">
        <v>3321</v>
      </c>
      <c r="S1636" s="22" t="s">
        <v>8327</v>
      </c>
      <c r="T1636" s="16" t="s">
        <v>8328</v>
      </c>
      <c r="U1636" s="23" t="s">
        <v>91</v>
      </c>
      <c r="V1636" s="19"/>
      <c r="W1636" s="23"/>
      <c r="X1636" s="22"/>
      <c r="Y1636" s="22"/>
      <c r="Z1636" s="22"/>
      <c r="AA1636" s="22"/>
      <c r="AB1636" s="22"/>
      <c r="AC1636" s="22"/>
      <c r="AD1636" s="22"/>
      <c r="AE1636" s="22"/>
      <c r="AF1636" s="22"/>
      <c r="AG1636" s="22"/>
      <c r="AH1636" s="22"/>
      <c r="AI1636" s="22"/>
      <c r="AJ1636" s="22"/>
      <c r="AK1636" s="22"/>
      <c r="AL1636" s="22"/>
      <c r="AM1636" s="22"/>
      <c r="AN1636" s="22"/>
      <c r="AO1636" s="22"/>
    </row>
    <row r="1637" ht="14.25" hidden="1" customHeight="1">
      <c r="A1637" s="37">
        <v>4121.0</v>
      </c>
      <c r="B1637" s="26"/>
      <c r="C1637" s="12" t="str">
        <f t="shared" si="1"/>
        <v>4121</v>
      </c>
      <c r="D1637" s="29">
        <v>43641.0</v>
      </c>
      <c r="E1637" s="14" t="s">
        <v>8329</v>
      </c>
      <c r="F1637" s="15" t="s">
        <v>25</v>
      </c>
      <c r="G1637" s="16" t="s">
        <v>8330</v>
      </c>
      <c r="H1637" s="17">
        <v>50000.0</v>
      </c>
      <c r="I1637" s="18" t="s">
        <v>97</v>
      </c>
      <c r="J1637" s="32">
        <f t="shared" ref="J1637:J1638" si="62">H1637/10</f>
        <v>5000</v>
      </c>
      <c r="K1637" s="15" t="s">
        <v>8331</v>
      </c>
      <c r="L1637" s="20">
        <f t="shared" si="60"/>
        <v>43282</v>
      </c>
      <c r="M1637" s="20">
        <f t="shared" si="61"/>
        <v>44348</v>
      </c>
      <c r="N1637" s="29" t="s">
        <v>186</v>
      </c>
      <c r="O1637" s="13" t="s">
        <v>187</v>
      </c>
      <c r="P1637" s="14" t="s">
        <v>8230</v>
      </c>
      <c r="Q1637" s="22" t="s">
        <v>8332</v>
      </c>
      <c r="R1637" s="23" t="s">
        <v>677</v>
      </c>
      <c r="S1637" s="22" t="s">
        <v>8333</v>
      </c>
      <c r="T1637" s="16" t="s">
        <v>8330</v>
      </c>
      <c r="U1637" s="23" t="s">
        <v>177</v>
      </c>
      <c r="V1637" s="23"/>
      <c r="W1637" s="23"/>
      <c r="X1637" s="22"/>
      <c r="Y1637" s="22"/>
      <c r="Z1637" s="22"/>
      <c r="AA1637" s="22"/>
      <c r="AB1637" s="22"/>
      <c r="AC1637" s="22"/>
      <c r="AD1637" s="22"/>
      <c r="AE1637" s="22"/>
      <c r="AF1637" s="22"/>
      <c r="AG1637" s="22"/>
      <c r="AH1637" s="22"/>
      <c r="AI1637" s="22"/>
      <c r="AJ1637" s="22"/>
      <c r="AK1637" s="22"/>
      <c r="AL1637" s="22"/>
      <c r="AM1637" s="22"/>
      <c r="AN1637" s="22"/>
      <c r="AO1637" s="22"/>
    </row>
    <row r="1638" ht="14.25" hidden="1" customHeight="1">
      <c r="A1638" s="37">
        <v>4122.0</v>
      </c>
      <c r="B1638" s="26"/>
      <c r="C1638" s="12" t="str">
        <f t="shared" si="1"/>
        <v>4122</v>
      </c>
      <c r="D1638" s="29">
        <v>43641.0</v>
      </c>
      <c r="E1638" s="14" t="s">
        <v>8334</v>
      </c>
      <c r="F1638" s="15" t="s">
        <v>38</v>
      </c>
      <c r="G1638" s="16" t="s">
        <v>8335</v>
      </c>
      <c r="H1638" s="17">
        <v>57750.0</v>
      </c>
      <c r="I1638" s="18" t="s">
        <v>97</v>
      </c>
      <c r="J1638" s="32">
        <f t="shared" si="62"/>
        <v>5775</v>
      </c>
      <c r="K1638" s="15" t="s">
        <v>8229</v>
      </c>
      <c r="L1638" s="20">
        <f t="shared" si="60"/>
        <v>43252</v>
      </c>
      <c r="M1638" s="20">
        <f t="shared" si="61"/>
        <v>44347</v>
      </c>
      <c r="N1638" s="29" t="s">
        <v>186</v>
      </c>
      <c r="O1638" s="13" t="s">
        <v>187</v>
      </c>
      <c r="P1638" s="14" t="s">
        <v>8230</v>
      </c>
      <c r="Q1638" s="22" t="s">
        <v>8336</v>
      </c>
      <c r="R1638" s="23" t="s">
        <v>677</v>
      </c>
      <c r="S1638" s="22" t="s">
        <v>8337</v>
      </c>
      <c r="T1638" s="16" t="s">
        <v>8338</v>
      </c>
      <c r="U1638" s="23" t="s">
        <v>218</v>
      </c>
      <c r="V1638" s="23"/>
      <c r="W1638" s="23"/>
      <c r="X1638" s="22"/>
      <c r="Y1638" s="22"/>
      <c r="Z1638" s="22"/>
      <c r="AA1638" s="22"/>
      <c r="AB1638" s="24"/>
      <c r="AC1638" s="22"/>
      <c r="AD1638" s="22"/>
      <c r="AE1638" s="22"/>
      <c r="AF1638" s="22"/>
      <c r="AG1638" s="22"/>
      <c r="AH1638" s="22"/>
      <c r="AI1638" s="22"/>
      <c r="AJ1638" s="22"/>
      <c r="AK1638" s="22"/>
      <c r="AL1638" s="22"/>
      <c r="AM1638" s="22"/>
      <c r="AN1638" s="22"/>
      <c r="AO1638" s="22"/>
    </row>
    <row r="1639" ht="14.25" hidden="1" customHeight="1">
      <c r="A1639" s="37">
        <v>4123.0</v>
      </c>
      <c r="B1639" s="26"/>
      <c r="C1639" s="12" t="str">
        <f t="shared" si="1"/>
        <v>4123</v>
      </c>
      <c r="D1639" s="29">
        <v>43641.0</v>
      </c>
      <c r="E1639" s="14" t="s">
        <v>8339</v>
      </c>
      <c r="F1639" s="15" t="s">
        <v>38</v>
      </c>
      <c r="G1639" s="16" t="s">
        <v>8340</v>
      </c>
      <c r="H1639" s="17">
        <v>213675.65</v>
      </c>
      <c r="I1639" s="18" t="s">
        <v>97</v>
      </c>
      <c r="J1639" s="32">
        <v>32051.35</v>
      </c>
      <c r="K1639" s="15" t="s">
        <v>8341</v>
      </c>
      <c r="L1639" s="20">
        <f t="shared" si="60"/>
        <v>43252</v>
      </c>
      <c r="M1639" s="20">
        <f t="shared" si="61"/>
        <v>44165</v>
      </c>
      <c r="N1639" s="29" t="s">
        <v>186</v>
      </c>
      <c r="O1639" s="13" t="s">
        <v>187</v>
      </c>
      <c r="P1639" s="14"/>
      <c r="Q1639" s="22" t="s">
        <v>2945</v>
      </c>
      <c r="R1639" s="23" t="s">
        <v>799</v>
      </c>
      <c r="S1639" s="22" t="s">
        <v>8342</v>
      </c>
      <c r="T1639" s="16"/>
      <c r="U1639" s="23" t="s">
        <v>218</v>
      </c>
      <c r="V1639" s="23"/>
      <c r="W1639" s="23"/>
      <c r="X1639" s="22"/>
      <c r="Y1639" s="22"/>
      <c r="Z1639" s="22"/>
      <c r="AA1639" s="22"/>
      <c r="AB1639" s="22"/>
      <c r="AC1639" s="22"/>
      <c r="AD1639" s="22"/>
      <c r="AE1639" s="22"/>
      <c r="AF1639" s="22"/>
      <c r="AG1639" s="22"/>
      <c r="AH1639" s="22"/>
      <c r="AI1639" s="22"/>
      <c r="AJ1639" s="22"/>
      <c r="AK1639" s="22"/>
      <c r="AL1639" s="22"/>
      <c r="AM1639" s="22"/>
      <c r="AN1639" s="22"/>
      <c r="AO1639" s="22"/>
    </row>
    <row r="1640" ht="14.25" hidden="1" customHeight="1">
      <c r="A1640" s="26">
        <v>4124.0</v>
      </c>
      <c r="B1640" s="26"/>
      <c r="C1640" s="12" t="str">
        <f t="shared" si="1"/>
        <v>4124</v>
      </c>
      <c r="D1640" s="29">
        <v>43647.0</v>
      </c>
      <c r="E1640" s="14"/>
      <c r="F1640" s="15" t="s">
        <v>38</v>
      </c>
      <c r="G1640" s="16" t="s">
        <v>8343</v>
      </c>
      <c r="H1640" s="17">
        <v>72000.0</v>
      </c>
      <c r="I1640" s="44" t="s">
        <v>97</v>
      </c>
      <c r="J1640" s="32"/>
      <c r="K1640" s="14" t="s">
        <v>8094</v>
      </c>
      <c r="L1640" s="20">
        <f t="shared" si="60"/>
        <v>43525</v>
      </c>
      <c r="M1640" s="20">
        <f t="shared" si="61"/>
        <v>43830</v>
      </c>
      <c r="N1640" s="29" t="s">
        <v>117</v>
      </c>
      <c r="O1640" s="13" t="s">
        <v>1928</v>
      </c>
      <c r="P1640" s="14" t="s">
        <v>1929</v>
      </c>
      <c r="Q1640" s="22" t="s">
        <v>7262</v>
      </c>
      <c r="R1640" s="22" t="s">
        <v>1021</v>
      </c>
      <c r="S1640" s="22" t="s">
        <v>1929</v>
      </c>
      <c r="T1640" s="16" t="s">
        <v>8344</v>
      </c>
      <c r="U1640" s="23" t="s">
        <v>74</v>
      </c>
      <c r="V1640" s="23"/>
      <c r="W1640" s="23"/>
      <c r="X1640" s="22"/>
      <c r="Y1640" s="22"/>
      <c r="Z1640" s="22"/>
      <c r="AA1640" s="22"/>
      <c r="AB1640" s="22"/>
      <c r="AC1640" s="22"/>
      <c r="AD1640" s="22"/>
      <c r="AE1640" s="22"/>
      <c r="AF1640" s="22"/>
      <c r="AG1640" s="22"/>
      <c r="AH1640" s="22"/>
      <c r="AI1640" s="22"/>
      <c r="AJ1640" s="22"/>
      <c r="AK1640" s="22"/>
      <c r="AL1640" s="22"/>
      <c r="AM1640" s="22"/>
      <c r="AN1640" s="22"/>
      <c r="AO1640" s="22"/>
    </row>
    <row r="1641" ht="14.25" hidden="1" customHeight="1">
      <c r="A1641" s="26">
        <v>4125.0</v>
      </c>
      <c r="B1641" s="26"/>
      <c r="C1641" s="12" t="str">
        <f t="shared" si="1"/>
        <v>4125</v>
      </c>
      <c r="D1641" s="29">
        <v>43647.0</v>
      </c>
      <c r="E1641" s="14"/>
      <c r="F1641" s="15" t="s">
        <v>38</v>
      </c>
      <c r="G1641" s="16" t="s">
        <v>8345</v>
      </c>
      <c r="H1641" s="17">
        <v>96000.0</v>
      </c>
      <c r="I1641" s="44" t="s">
        <v>97</v>
      </c>
      <c r="J1641" s="32"/>
      <c r="K1641" s="14" t="s">
        <v>8346</v>
      </c>
      <c r="L1641" s="20">
        <f t="shared" si="60"/>
        <v>43555</v>
      </c>
      <c r="M1641" s="20">
        <f t="shared" si="61"/>
        <v>43830</v>
      </c>
      <c r="N1641" s="29" t="s">
        <v>117</v>
      </c>
      <c r="O1641" s="13" t="s">
        <v>1928</v>
      </c>
      <c r="P1641" s="14" t="s">
        <v>1929</v>
      </c>
      <c r="Q1641" s="22" t="s">
        <v>6003</v>
      </c>
      <c r="R1641" s="22" t="s">
        <v>6003</v>
      </c>
      <c r="S1641" s="22" t="s">
        <v>1929</v>
      </c>
      <c r="T1641" s="16" t="s">
        <v>8347</v>
      </c>
      <c r="U1641" s="23" t="s">
        <v>91</v>
      </c>
      <c r="V1641" s="23"/>
      <c r="W1641" s="23"/>
      <c r="X1641" s="22"/>
      <c r="Y1641" s="22"/>
      <c r="Z1641" s="22"/>
      <c r="AA1641" s="22"/>
      <c r="AB1641" s="22"/>
      <c r="AC1641" s="22"/>
      <c r="AD1641" s="22"/>
      <c r="AE1641" s="22"/>
      <c r="AF1641" s="22"/>
      <c r="AG1641" s="22"/>
      <c r="AH1641" s="22"/>
      <c r="AI1641" s="22"/>
      <c r="AJ1641" s="22"/>
      <c r="AK1641" s="22"/>
      <c r="AL1641" s="22"/>
      <c r="AM1641" s="22"/>
      <c r="AN1641" s="22"/>
      <c r="AO1641" s="22"/>
    </row>
    <row r="1642" ht="14.25" hidden="1" customHeight="1">
      <c r="A1642" s="26">
        <v>4126.0</v>
      </c>
      <c r="B1642" s="26"/>
      <c r="C1642" s="12" t="str">
        <f t="shared" si="1"/>
        <v>4126</v>
      </c>
      <c r="D1642" s="29">
        <v>43647.0</v>
      </c>
      <c r="E1642" s="14"/>
      <c r="F1642" s="15" t="s">
        <v>25</v>
      </c>
      <c r="G1642" s="16" t="s">
        <v>8348</v>
      </c>
      <c r="H1642" s="17">
        <v>240000.0</v>
      </c>
      <c r="I1642" s="44" t="s">
        <v>97</v>
      </c>
      <c r="J1642" s="32"/>
      <c r="K1642" s="14" t="s">
        <v>8349</v>
      </c>
      <c r="L1642" s="20">
        <f t="shared" si="60"/>
        <v>42940</v>
      </c>
      <c r="M1642" s="20">
        <f t="shared" si="61"/>
        <v>43738</v>
      </c>
      <c r="N1642" s="29" t="s">
        <v>117</v>
      </c>
      <c r="O1642" s="13" t="s">
        <v>164</v>
      </c>
      <c r="P1642" s="14" t="s">
        <v>753</v>
      </c>
      <c r="Q1642" s="22" t="s">
        <v>8350</v>
      </c>
      <c r="R1642" s="22" t="s">
        <v>101</v>
      </c>
      <c r="S1642" s="22" t="s">
        <v>8350</v>
      </c>
      <c r="T1642" s="16" t="s">
        <v>8351</v>
      </c>
      <c r="U1642" s="23" t="s">
        <v>91</v>
      </c>
      <c r="V1642" s="23"/>
      <c r="W1642" s="23"/>
      <c r="X1642" s="22"/>
      <c r="Y1642" s="22"/>
      <c r="Z1642" s="22"/>
      <c r="AA1642" s="84"/>
      <c r="AB1642" s="22"/>
      <c r="AC1642" s="22"/>
      <c r="AD1642" s="22"/>
      <c r="AE1642" s="22"/>
      <c r="AF1642" s="22"/>
      <c r="AG1642" s="22"/>
      <c r="AH1642" s="22"/>
      <c r="AI1642" s="22"/>
      <c r="AJ1642" s="22"/>
      <c r="AK1642" s="22"/>
      <c r="AL1642" s="22"/>
      <c r="AM1642" s="22"/>
      <c r="AN1642" s="22"/>
      <c r="AO1642" s="22"/>
    </row>
    <row r="1643" ht="13.5" hidden="1" customHeight="1">
      <c r="A1643" s="26">
        <v>4127.0</v>
      </c>
      <c r="B1643" s="26"/>
      <c r="C1643" s="12" t="str">
        <f t="shared" si="1"/>
        <v>4127</v>
      </c>
      <c r="D1643" s="29">
        <v>43649.0</v>
      </c>
      <c r="E1643" s="14" t="s">
        <v>8352</v>
      </c>
      <c r="F1643" s="15" t="s">
        <v>38</v>
      </c>
      <c r="G1643" s="16" t="s">
        <v>8353</v>
      </c>
      <c r="H1643" s="17">
        <v>1363000.0</v>
      </c>
      <c r="I1643" s="44" t="s">
        <v>97</v>
      </c>
      <c r="J1643" s="32">
        <v>63000.0</v>
      </c>
      <c r="K1643" s="14" t="s">
        <v>8354</v>
      </c>
      <c r="L1643" s="20">
        <f t="shared" si="60"/>
        <v>43042</v>
      </c>
      <c r="M1643" s="20">
        <f t="shared" si="61"/>
        <v>44137</v>
      </c>
      <c r="N1643" s="29" t="s">
        <v>186</v>
      </c>
      <c r="O1643" s="13" t="s">
        <v>187</v>
      </c>
      <c r="P1643" s="14"/>
      <c r="Q1643" s="22" t="s">
        <v>8355</v>
      </c>
      <c r="R1643" s="22" t="s">
        <v>1814</v>
      </c>
      <c r="S1643" s="22" t="s">
        <v>8356</v>
      </c>
      <c r="T1643" s="16" t="s">
        <v>8357</v>
      </c>
      <c r="U1643" s="23" t="s">
        <v>46</v>
      </c>
      <c r="V1643" s="23"/>
      <c r="W1643" s="23"/>
      <c r="X1643" s="22"/>
      <c r="Y1643" s="22"/>
      <c r="Z1643" s="22"/>
      <c r="AA1643" s="22"/>
      <c r="AB1643" s="22"/>
      <c r="AC1643" s="22"/>
      <c r="AD1643" s="22"/>
      <c r="AE1643" s="22"/>
      <c r="AF1643" s="22"/>
      <c r="AG1643" s="22"/>
      <c r="AH1643" s="22"/>
      <c r="AI1643" s="22"/>
      <c r="AJ1643" s="22"/>
      <c r="AK1643" s="22"/>
      <c r="AL1643" s="22"/>
      <c r="AM1643" s="22"/>
      <c r="AN1643" s="22"/>
      <c r="AO1643" s="22"/>
    </row>
    <row r="1644" ht="14.25" hidden="1" customHeight="1">
      <c r="A1644" s="37">
        <v>4128.0</v>
      </c>
      <c r="B1644" s="26"/>
      <c r="C1644" s="12" t="str">
        <f t="shared" si="1"/>
        <v>4128</v>
      </c>
      <c r="D1644" s="29">
        <v>43649.0</v>
      </c>
      <c r="E1644" s="14" t="s">
        <v>8358</v>
      </c>
      <c r="F1644" s="15" t="s">
        <v>25</v>
      </c>
      <c r="G1644" s="16" t="s">
        <v>8359</v>
      </c>
      <c r="H1644" s="17">
        <v>561604.0</v>
      </c>
      <c r="I1644" s="18" t="s">
        <v>97</v>
      </c>
      <c r="J1644" s="19">
        <v>561604.0</v>
      </c>
      <c r="K1644" s="15" t="s">
        <v>8360</v>
      </c>
      <c r="L1644" s="20">
        <f t="shared" si="60"/>
        <v>43419</v>
      </c>
      <c r="M1644" s="20">
        <f t="shared" si="61"/>
        <v>44514</v>
      </c>
      <c r="N1644" s="29" t="s">
        <v>186</v>
      </c>
      <c r="O1644" s="13" t="s">
        <v>187</v>
      </c>
      <c r="P1644" s="14"/>
      <c r="Q1644" s="22" t="s">
        <v>8361</v>
      </c>
      <c r="R1644" s="23" t="s">
        <v>43</v>
      </c>
      <c r="S1644" s="22" t="s">
        <v>8362</v>
      </c>
      <c r="T1644" s="16" t="s">
        <v>8363</v>
      </c>
      <c r="U1644" s="23" t="s">
        <v>233</v>
      </c>
      <c r="V1644" s="23"/>
      <c r="W1644" s="23"/>
      <c r="X1644" s="22"/>
      <c r="Y1644" s="22"/>
      <c r="Z1644" s="22"/>
      <c r="AA1644" s="22"/>
      <c r="AB1644" s="22"/>
      <c r="AC1644" s="22"/>
      <c r="AD1644" s="22"/>
      <c r="AE1644" s="22"/>
      <c r="AF1644" s="22"/>
      <c r="AG1644" s="22"/>
      <c r="AH1644" s="22"/>
      <c r="AI1644" s="22"/>
      <c r="AJ1644" s="22"/>
      <c r="AK1644" s="22"/>
      <c r="AL1644" s="22"/>
      <c r="AM1644" s="22"/>
      <c r="AN1644" s="22"/>
      <c r="AO1644" s="22"/>
    </row>
    <row r="1645" ht="14.25" hidden="1" customHeight="1">
      <c r="A1645" s="37">
        <v>4129.0</v>
      </c>
      <c r="B1645" s="26">
        <v>1.0</v>
      </c>
      <c r="C1645" s="12" t="str">
        <f t="shared" si="1"/>
        <v>4129-01</v>
      </c>
      <c r="D1645" s="29">
        <v>44139.0</v>
      </c>
      <c r="E1645" s="14" t="s">
        <v>8364</v>
      </c>
      <c r="F1645" s="15" t="s">
        <v>25</v>
      </c>
      <c r="G1645" s="16" t="s">
        <v>8365</v>
      </c>
      <c r="H1645" s="17">
        <v>71827.16</v>
      </c>
      <c r="I1645" s="18" t="s">
        <v>97</v>
      </c>
      <c r="J1645" s="32">
        <v>6245.84</v>
      </c>
      <c r="K1645" s="15" t="s">
        <v>8366</v>
      </c>
      <c r="L1645" s="20">
        <f t="shared" si="60"/>
        <v>43314</v>
      </c>
      <c r="M1645" s="20">
        <f t="shared" si="61"/>
        <v>44166</v>
      </c>
      <c r="N1645" s="29" t="s">
        <v>186</v>
      </c>
      <c r="O1645" s="13" t="s">
        <v>187</v>
      </c>
      <c r="P1645" s="16" t="s">
        <v>7667</v>
      </c>
      <c r="Q1645" s="22" t="s">
        <v>8286</v>
      </c>
      <c r="R1645" s="23" t="s">
        <v>1198</v>
      </c>
      <c r="S1645" s="22" t="s">
        <v>8367</v>
      </c>
      <c r="T1645" s="16" t="s">
        <v>8368</v>
      </c>
      <c r="U1645" s="23" t="s">
        <v>177</v>
      </c>
      <c r="V1645" s="23"/>
      <c r="W1645" s="23"/>
      <c r="X1645" s="22"/>
      <c r="Y1645" s="22"/>
      <c r="Z1645" s="22"/>
      <c r="AA1645" s="22"/>
      <c r="AB1645" s="22"/>
      <c r="AC1645" s="22"/>
      <c r="AD1645" s="22"/>
      <c r="AE1645" s="22"/>
      <c r="AF1645" s="22"/>
      <c r="AG1645" s="22"/>
      <c r="AH1645" s="22"/>
      <c r="AI1645" s="22"/>
      <c r="AJ1645" s="22"/>
      <c r="AK1645" s="22"/>
      <c r="AL1645" s="22"/>
      <c r="AM1645" s="22"/>
      <c r="AN1645" s="22"/>
      <c r="AO1645" s="22"/>
    </row>
    <row r="1646" ht="14.25" customHeight="1">
      <c r="A1646" s="26">
        <v>4130.0</v>
      </c>
      <c r="B1646" s="26">
        <v>2.0</v>
      </c>
      <c r="C1646" s="12" t="str">
        <f t="shared" si="1"/>
        <v>4130-02</v>
      </c>
      <c r="D1646" s="29">
        <v>44243.0</v>
      </c>
      <c r="E1646" s="14" t="s">
        <v>8369</v>
      </c>
      <c r="F1646" s="15" t="s">
        <v>38</v>
      </c>
      <c r="G1646" s="16" t="s">
        <v>8370</v>
      </c>
      <c r="H1646" s="17">
        <v>4805352.0</v>
      </c>
      <c r="I1646" s="18" t="s">
        <v>660</v>
      </c>
      <c r="J1646" s="32"/>
      <c r="K1646" s="14" t="s">
        <v>8371</v>
      </c>
      <c r="L1646" s="20">
        <f t="shared" si="60"/>
        <v>43553</v>
      </c>
      <c r="M1646" s="20">
        <f t="shared" si="61"/>
        <v>44651</v>
      </c>
      <c r="N1646" s="29" t="s">
        <v>29</v>
      </c>
      <c r="O1646" s="13" t="s">
        <v>662</v>
      </c>
      <c r="P1646" s="14" t="s">
        <v>4902</v>
      </c>
      <c r="Q1646" s="22" t="s">
        <v>8372</v>
      </c>
      <c r="R1646" s="22" t="s">
        <v>8373</v>
      </c>
      <c r="S1646" s="22" t="s">
        <v>8374</v>
      </c>
      <c r="T1646" s="16" t="s">
        <v>8375</v>
      </c>
      <c r="U1646" s="23" t="s">
        <v>91</v>
      </c>
      <c r="V1646" s="23"/>
      <c r="W1646" s="23"/>
      <c r="X1646" s="22"/>
      <c r="Y1646" s="22"/>
      <c r="Z1646" s="22"/>
      <c r="AA1646" s="22"/>
      <c r="AB1646" s="22"/>
      <c r="AC1646" s="22"/>
      <c r="AD1646" s="22"/>
      <c r="AE1646" s="22"/>
      <c r="AF1646" s="22"/>
      <c r="AG1646" s="22"/>
      <c r="AH1646" s="22"/>
      <c r="AI1646" s="22"/>
      <c r="AJ1646" s="22"/>
      <c r="AK1646" s="22"/>
      <c r="AL1646" s="22"/>
      <c r="AM1646" s="22"/>
      <c r="AN1646" s="22"/>
      <c r="AO1646" s="22"/>
    </row>
    <row r="1647" ht="14.25" customHeight="1">
      <c r="A1647" s="26">
        <v>4131.0</v>
      </c>
      <c r="B1647" s="26">
        <v>1.0</v>
      </c>
      <c r="C1647" s="12" t="str">
        <f t="shared" si="1"/>
        <v>4131-01</v>
      </c>
      <c r="D1647" s="29">
        <v>44123.0</v>
      </c>
      <c r="E1647" s="16">
        <v>3200425.0</v>
      </c>
      <c r="F1647" s="15" t="s">
        <v>38</v>
      </c>
      <c r="G1647" s="16" t="s">
        <v>8376</v>
      </c>
      <c r="H1647" s="17">
        <v>776500.0</v>
      </c>
      <c r="I1647" s="44" t="s">
        <v>97</v>
      </c>
      <c r="J1647" s="32"/>
      <c r="K1647" s="14" t="s">
        <v>8377</v>
      </c>
      <c r="L1647" s="20">
        <f t="shared" si="60"/>
        <v>43395</v>
      </c>
      <c r="M1647" s="20">
        <f t="shared" si="61"/>
        <v>44561</v>
      </c>
      <c r="N1647" s="29" t="s">
        <v>117</v>
      </c>
      <c r="O1647" s="13" t="s">
        <v>1928</v>
      </c>
      <c r="P1647" s="14" t="s">
        <v>1929</v>
      </c>
      <c r="Q1647" s="22" t="s">
        <v>8378</v>
      </c>
      <c r="R1647" s="22" t="s">
        <v>8379</v>
      </c>
      <c r="S1647" s="22" t="s">
        <v>1929</v>
      </c>
      <c r="T1647" s="16" t="s">
        <v>8376</v>
      </c>
      <c r="U1647" s="23" t="s">
        <v>74</v>
      </c>
      <c r="V1647" s="23"/>
      <c r="W1647" s="23"/>
      <c r="X1647" s="22"/>
      <c r="Y1647" s="22"/>
      <c r="Z1647" s="22"/>
      <c r="AA1647" s="22"/>
      <c r="AB1647" s="25"/>
      <c r="AC1647" s="22"/>
      <c r="AD1647" s="22"/>
      <c r="AE1647" s="22"/>
      <c r="AF1647" s="22"/>
      <c r="AG1647" s="22"/>
      <c r="AH1647" s="22"/>
      <c r="AI1647" s="22"/>
      <c r="AJ1647" s="22"/>
      <c r="AK1647" s="22"/>
      <c r="AL1647" s="22"/>
      <c r="AM1647" s="22"/>
      <c r="AN1647" s="22"/>
      <c r="AO1647" s="22"/>
    </row>
    <row r="1648" ht="14.25" customHeight="1">
      <c r="A1648" s="26">
        <v>4132.0</v>
      </c>
      <c r="B1648" s="26"/>
      <c r="C1648" s="12" t="str">
        <f t="shared" si="1"/>
        <v>4132</v>
      </c>
      <c r="D1648" s="29">
        <v>43654.0</v>
      </c>
      <c r="E1648" s="14"/>
      <c r="F1648" s="15" t="s">
        <v>25</v>
      </c>
      <c r="G1648" s="16" t="s">
        <v>8380</v>
      </c>
      <c r="H1648" s="17">
        <v>280000.0</v>
      </c>
      <c r="I1648" s="44" t="s">
        <v>97</v>
      </c>
      <c r="J1648" s="32"/>
      <c r="K1648" s="14" t="s">
        <v>8167</v>
      </c>
      <c r="L1648" s="20">
        <f t="shared" si="60"/>
        <v>43530</v>
      </c>
      <c r="M1648" s="20">
        <f t="shared" si="61"/>
        <v>44561</v>
      </c>
      <c r="N1648" s="29" t="s">
        <v>117</v>
      </c>
      <c r="O1648" s="13" t="s">
        <v>164</v>
      </c>
      <c r="P1648" s="14" t="s">
        <v>753</v>
      </c>
      <c r="Q1648" s="22" t="s">
        <v>8381</v>
      </c>
      <c r="R1648" s="22" t="s">
        <v>8381</v>
      </c>
      <c r="S1648" s="22" t="s">
        <v>8382</v>
      </c>
      <c r="T1648" s="16" t="s">
        <v>8383</v>
      </c>
      <c r="U1648" s="23" t="s">
        <v>91</v>
      </c>
      <c r="V1648" s="23"/>
      <c r="W1648" s="23"/>
      <c r="X1648" s="22"/>
      <c r="Y1648" s="22"/>
      <c r="Z1648" s="22"/>
      <c r="AA1648" s="22"/>
      <c r="AB1648" s="22"/>
      <c r="AC1648" s="22"/>
      <c r="AD1648" s="22"/>
      <c r="AE1648" s="22"/>
      <c r="AF1648" s="22"/>
      <c r="AG1648" s="22"/>
      <c r="AH1648" s="22"/>
      <c r="AI1648" s="22"/>
      <c r="AJ1648" s="22"/>
      <c r="AK1648" s="22"/>
      <c r="AL1648" s="22"/>
      <c r="AM1648" s="22"/>
      <c r="AN1648" s="22"/>
      <c r="AO1648" s="22"/>
    </row>
    <row r="1649" ht="14.25" hidden="1" customHeight="1">
      <c r="A1649" s="26">
        <v>4133.0</v>
      </c>
      <c r="B1649" s="26"/>
      <c r="C1649" s="12" t="str">
        <f t="shared" si="1"/>
        <v>4133</v>
      </c>
      <c r="D1649" s="29">
        <v>43655.0</v>
      </c>
      <c r="E1649" s="14" t="s">
        <v>8384</v>
      </c>
      <c r="F1649" s="15" t="s">
        <v>38</v>
      </c>
      <c r="G1649" s="16" t="s">
        <v>8385</v>
      </c>
      <c r="H1649" s="17">
        <v>40000.0</v>
      </c>
      <c r="I1649" s="44" t="s">
        <v>97</v>
      </c>
      <c r="J1649" s="32"/>
      <c r="K1649" s="14" t="s">
        <v>8386</v>
      </c>
      <c r="L1649" s="20">
        <f t="shared" si="60"/>
        <v>43431</v>
      </c>
      <c r="M1649" s="20">
        <f t="shared" si="61"/>
        <v>43708</v>
      </c>
      <c r="N1649" s="29" t="s">
        <v>117</v>
      </c>
      <c r="O1649" s="13" t="s">
        <v>164</v>
      </c>
      <c r="P1649" s="14" t="s">
        <v>753</v>
      </c>
      <c r="Q1649" s="22" t="s">
        <v>8387</v>
      </c>
      <c r="R1649" s="22" t="s">
        <v>8387</v>
      </c>
      <c r="S1649" s="22" t="s">
        <v>8388</v>
      </c>
      <c r="T1649" s="16" t="s">
        <v>8389</v>
      </c>
      <c r="U1649" s="23" t="s">
        <v>83</v>
      </c>
      <c r="V1649" s="23"/>
      <c r="W1649" s="23"/>
      <c r="X1649" s="22"/>
      <c r="Y1649" s="22"/>
      <c r="Z1649" s="22"/>
      <c r="AA1649" s="22"/>
      <c r="AB1649" s="24"/>
      <c r="AC1649" s="22"/>
      <c r="AD1649" s="22"/>
      <c r="AE1649" s="22"/>
      <c r="AF1649" s="22"/>
      <c r="AG1649" s="22"/>
      <c r="AH1649" s="22"/>
      <c r="AI1649" s="22"/>
      <c r="AJ1649" s="22"/>
      <c r="AK1649" s="22"/>
      <c r="AL1649" s="22"/>
      <c r="AM1649" s="22"/>
      <c r="AN1649" s="22"/>
      <c r="AO1649" s="22"/>
    </row>
    <row r="1650" ht="14.25" customHeight="1">
      <c r="A1650" s="26">
        <v>4134.0</v>
      </c>
      <c r="B1650" s="26"/>
      <c r="C1650" s="12" t="str">
        <f t="shared" si="1"/>
        <v>4134</v>
      </c>
      <c r="D1650" s="29">
        <v>43655.0</v>
      </c>
      <c r="E1650" s="14" t="s">
        <v>8390</v>
      </c>
      <c r="F1650" s="15" t="s">
        <v>25</v>
      </c>
      <c r="G1650" s="16" t="s">
        <v>8391</v>
      </c>
      <c r="H1650" s="17">
        <v>5395000.0</v>
      </c>
      <c r="I1650" s="44" t="s">
        <v>97</v>
      </c>
      <c r="J1650" s="32"/>
      <c r="K1650" s="14" t="s">
        <v>8392</v>
      </c>
      <c r="L1650" s="20">
        <f t="shared" si="60"/>
        <v>43489</v>
      </c>
      <c r="M1650" s="20">
        <f t="shared" si="61"/>
        <v>44584</v>
      </c>
      <c r="N1650" s="29" t="s">
        <v>117</v>
      </c>
      <c r="O1650" s="13" t="s">
        <v>164</v>
      </c>
      <c r="P1650" s="14" t="s">
        <v>753</v>
      </c>
      <c r="Q1650" s="22" t="s">
        <v>8393</v>
      </c>
      <c r="R1650" s="22" t="s">
        <v>8394</v>
      </c>
      <c r="S1650" s="22" t="s">
        <v>8395</v>
      </c>
      <c r="T1650" s="16" t="s">
        <v>8396</v>
      </c>
      <c r="U1650" s="23" t="s">
        <v>36</v>
      </c>
      <c r="V1650" s="23"/>
      <c r="W1650" s="23"/>
      <c r="X1650" s="22"/>
      <c r="Y1650" s="22"/>
      <c r="Z1650" s="22"/>
      <c r="AA1650" s="22"/>
      <c r="AB1650" s="22"/>
      <c r="AC1650" s="22"/>
      <c r="AD1650" s="22"/>
      <c r="AE1650" s="22"/>
      <c r="AF1650" s="22"/>
      <c r="AG1650" s="22"/>
      <c r="AH1650" s="22"/>
      <c r="AI1650" s="22"/>
      <c r="AJ1650" s="22"/>
      <c r="AK1650" s="22"/>
      <c r="AL1650" s="22"/>
      <c r="AM1650" s="22"/>
      <c r="AN1650" s="22"/>
      <c r="AO1650" s="22"/>
    </row>
    <row r="1651" ht="14.25" hidden="1" customHeight="1">
      <c r="A1651" s="37">
        <v>4135.0</v>
      </c>
      <c r="B1651" s="26">
        <v>2.0</v>
      </c>
      <c r="C1651" s="12" t="str">
        <f t="shared" si="1"/>
        <v>4135-02</v>
      </c>
      <c r="D1651" s="29">
        <v>44021.0</v>
      </c>
      <c r="E1651" s="14" t="s">
        <v>8397</v>
      </c>
      <c r="F1651" s="15" t="s">
        <v>25</v>
      </c>
      <c r="G1651" s="16" t="s">
        <v>8398</v>
      </c>
      <c r="H1651" s="17">
        <v>205400.0</v>
      </c>
      <c r="I1651" s="44" t="s">
        <v>97</v>
      </c>
      <c r="J1651" s="32"/>
      <c r="K1651" s="15" t="s">
        <v>8399</v>
      </c>
      <c r="L1651" s="20">
        <f t="shared" si="60"/>
        <v>42826</v>
      </c>
      <c r="M1651" s="20">
        <f t="shared" si="61"/>
        <v>44032</v>
      </c>
      <c r="N1651" s="29" t="s">
        <v>186</v>
      </c>
      <c r="O1651" s="13" t="s">
        <v>187</v>
      </c>
      <c r="P1651" s="14"/>
      <c r="Q1651" s="22" t="s">
        <v>8400</v>
      </c>
      <c r="R1651" s="23" t="s">
        <v>8400</v>
      </c>
      <c r="S1651" s="22" t="s">
        <v>8123</v>
      </c>
      <c r="T1651" s="16" t="s">
        <v>8401</v>
      </c>
      <c r="U1651" s="23" t="s">
        <v>74</v>
      </c>
      <c r="V1651" s="23"/>
      <c r="W1651" s="23"/>
      <c r="X1651" s="22"/>
      <c r="Y1651" s="22"/>
      <c r="Z1651" s="22"/>
      <c r="AA1651" s="22"/>
      <c r="AB1651" s="22"/>
      <c r="AC1651" s="22"/>
      <c r="AD1651" s="22"/>
      <c r="AE1651" s="22"/>
      <c r="AF1651" s="22"/>
      <c r="AG1651" s="22"/>
      <c r="AH1651" s="22"/>
      <c r="AI1651" s="22"/>
      <c r="AJ1651" s="22"/>
      <c r="AK1651" s="22"/>
      <c r="AL1651" s="22"/>
      <c r="AM1651" s="22"/>
      <c r="AN1651" s="22"/>
      <c r="AO1651" s="22"/>
    </row>
    <row r="1652" ht="14.25" hidden="1" customHeight="1">
      <c r="A1652" s="37">
        <v>4136.0</v>
      </c>
      <c r="B1652" s="26"/>
      <c r="C1652" s="12" t="str">
        <f t="shared" si="1"/>
        <v>4136</v>
      </c>
      <c r="D1652" s="29">
        <v>43658.0</v>
      </c>
      <c r="E1652" s="14" t="s">
        <v>8402</v>
      </c>
      <c r="F1652" s="15" t="s">
        <v>25</v>
      </c>
      <c r="G1652" s="16" t="s">
        <v>8403</v>
      </c>
      <c r="H1652" s="17">
        <v>283385.0</v>
      </c>
      <c r="I1652" s="44" t="s">
        <v>97</v>
      </c>
      <c r="J1652" s="32"/>
      <c r="K1652" s="15" t="s">
        <v>8404</v>
      </c>
      <c r="L1652" s="20">
        <f t="shared" si="60"/>
        <v>43412</v>
      </c>
      <c r="M1652" s="20">
        <f t="shared" si="61"/>
        <v>43714</v>
      </c>
      <c r="N1652" s="29" t="s">
        <v>186</v>
      </c>
      <c r="O1652" s="13" t="s">
        <v>187</v>
      </c>
      <c r="P1652" s="14"/>
      <c r="Q1652" s="22" t="s">
        <v>4754</v>
      </c>
      <c r="R1652" s="22" t="s">
        <v>4754</v>
      </c>
      <c r="S1652" s="22" t="s">
        <v>8405</v>
      </c>
      <c r="T1652" s="16" t="s">
        <v>8403</v>
      </c>
      <c r="U1652" s="23" t="s">
        <v>338</v>
      </c>
      <c r="V1652" s="23"/>
      <c r="W1652" s="23"/>
      <c r="X1652" s="22"/>
      <c r="Y1652" s="22"/>
      <c r="Z1652" s="22"/>
      <c r="AA1652" s="22"/>
      <c r="AB1652" s="22"/>
      <c r="AC1652" s="22"/>
      <c r="AD1652" s="22"/>
      <c r="AE1652" s="22"/>
      <c r="AF1652" s="22"/>
      <c r="AG1652" s="22"/>
      <c r="AH1652" s="22"/>
      <c r="AI1652" s="22"/>
      <c r="AJ1652" s="22"/>
      <c r="AK1652" s="22"/>
      <c r="AL1652" s="22"/>
      <c r="AM1652" s="22"/>
      <c r="AN1652" s="22"/>
      <c r="AO1652" s="22"/>
    </row>
    <row r="1653" ht="13.5" hidden="1" customHeight="1">
      <c r="A1653" s="37">
        <v>4137.0</v>
      </c>
      <c r="B1653" s="26">
        <v>3.0</v>
      </c>
      <c r="C1653" s="12" t="str">
        <f t="shared" si="1"/>
        <v>4137-03</v>
      </c>
      <c r="D1653" s="29">
        <v>44028.0</v>
      </c>
      <c r="E1653" s="14" t="s">
        <v>8402</v>
      </c>
      <c r="F1653" s="15" t="s">
        <v>25</v>
      </c>
      <c r="G1653" s="16" t="s">
        <v>8406</v>
      </c>
      <c r="H1653" s="17">
        <v>204802.15</v>
      </c>
      <c r="I1653" s="44" t="s">
        <v>97</v>
      </c>
      <c r="J1653" s="32"/>
      <c r="K1653" s="15" t="s">
        <v>8407</v>
      </c>
      <c r="L1653" s="20">
        <f t="shared" si="60"/>
        <v>43409</v>
      </c>
      <c r="M1653" s="20">
        <f t="shared" si="61"/>
        <v>44072</v>
      </c>
      <c r="N1653" s="29" t="s">
        <v>186</v>
      </c>
      <c r="O1653" s="13" t="s">
        <v>187</v>
      </c>
      <c r="P1653" s="14"/>
      <c r="Q1653" s="22" t="s">
        <v>4754</v>
      </c>
      <c r="R1653" s="23" t="s">
        <v>4754</v>
      </c>
      <c r="S1653" s="22" t="s">
        <v>8408</v>
      </c>
      <c r="T1653" s="16" t="s">
        <v>8409</v>
      </c>
      <c r="U1653" s="23" t="s">
        <v>338</v>
      </c>
      <c r="V1653" s="23"/>
      <c r="W1653" s="23"/>
      <c r="X1653" s="22"/>
      <c r="Y1653" s="22"/>
      <c r="Z1653" s="22"/>
      <c r="AA1653" s="22"/>
      <c r="AB1653" s="22"/>
      <c r="AC1653" s="22"/>
      <c r="AD1653" s="22"/>
      <c r="AE1653" s="22"/>
      <c r="AF1653" s="22"/>
      <c r="AG1653" s="22"/>
      <c r="AH1653" s="22"/>
      <c r="AI1653" s="22"/>
      <c r="AJ1653" s="22"/>
      <c r="AK1653" s="22"/>
      <c r="AL1653" s="22"/>
      <c r="AM1653" s="22"/>
      <c r="AN1653" s="22"/>
      <c r="AO1653" s="22"/>
    </row>
    <row r="1654" ht="16.5" hidden="1" customHeight="1">
      <c r="A1654" s="98">
        <v>4139.0</v>
      </c>
      <c r="B1654" s="17"/>
      <c r="C1654" s="12" t="str">
        <f t="shared" si="1"/>
        <v>4139</v>
      </c>
      <c r="D1654" s="13">
        <v>43662.0</v>
      </c>
      <c r="E1654" s="14" t="s">
        <v>8410</v>
      </c>
      <c r="F1654" s="19" t="s">
        <v>38</v>
      </c>
      <c r="G1654" s="34" t="s">
        <v>8411</v>
      </c>
      <c r="H1654" s="17">
        <v>79980.0</v>
      </c>
      <c r="I1654" s="18" t="s">
        <v>2060</v>
      </c>
      <c r="J1654" s="32"/>
      <c r="K1654" s="34" t="s">
        <v>8412</v>
      </c>
      <c r="L1654" s="20">
        <f t="shared" si="60"/>
        <v>43556</v>
      </c>
      <c r="M1654" s="20">
        <f t="shared" si="61"/>
        <v>43905</v>
      </c>
      <c r="N1654" s="17" t="s">
        <v>29</v>
      </c>
      <c r="O1654" s="126" t="s">
        <v>2062</v>
      </c>
      <c r="P1654" s="34" t="s">
        <v>8413</v>
      </c>
      <c r="Q1654" s="84" t="s">
        <v>8414</v>
      </c>
      <c r="R1654" s="84" t="s">
        <v>101</v>
      </c>
      <c r="S1654" s="84" t="s">
        <v>6255</v>
      </c>
      <c r="T1654" s="34" t="s">
        <v>8415</v>
      </c>
      <c r="U1654" s="19" t="s">
        <v>345</v>
      </c>
      <c r="V1654" s="23"/>
      <c r="W1654" s="23"/>
      <c r="X1654" s="22"/>
      <c r="Y1654" s="22"/>
      <c r="Z1654" s="22"/>
      <c r="AA1654" s="22"/>
      <c r="AB1654" s="24"/>
      <c r="AC1654" s="22"/>
      <c r="AD1654" s="22"/>
      <c r="AE1654" s="22"/>
      <c r="AF1654" s="22"/>
      <c r="AG1654" s="22"/>
      <c r="AH1654" s="22"/>
      <c r="AI1654" s="22"/>
      <c r="AJ1654" s="22"/>
      <c r="AK1654" s="22"/>
      <c r="AL1654" s="22"/>
      <c r="AM1654" s="22"/>
      <c r="AN1654" s="22"/>
      <c r="AO1654" s="22"/>
    </row>
    <row r="1655" ht="16.5" hidden="1" customHeight="1">
      <c r="A1655" s="26">
        <v>4140.0</v>
      </c>
      <c r="B1655" s="26"/>
      <c r="C1655" s="12" t="str">
        <f t="shared" si="1"/>
        <v>4140</v>
      </c>
      <c r="D1655" s="29">
        <v>43665.0</v>
      </c>
      <c r="E1655" s="14" t="s">
        <v>8416</v>
      </c>
      <c r="F1655" s="15" t="s">
        <v>25</v>
      </c>
      <c r="G1655" s="16" t="s">
        <v>8417</v>
      </c>
      <c r="H1655" s="17">
        <v>1157900.0</v>
      </c>
      <c r="I1655" s="44" t="s">
        <v>97</v>
      </c>
      <c r="J1655" s="32"/>
      <c r="K1655" s="14" t="s">
        <v>8418</v>
      </c>
      <c r="L1655" s="20">
        <f t="shared" si="60"/>
        <v>43605</v>
      </c>
      <c r="M1655" s="20">
        <f t="shared" si="61"/>
        <v>44063</v>
      </c>
      <c r="N1655" s="29" t="s">
        <v>117</v>
      </c>
      <c r="O1655" s="13" t="s">
        <v>4412</v>
      </c>
      <c r="P1655" s="112" t="s">
        <v>8419</v>
      </c>
      <c r="Q1655" s="22" t="s">
        <v>8420</v>
      </c>
      <c r="R1655" s="22" t="s">
        <v>8421</v>
      </c>
      <c r="S1655" s="22" t="s">
        <v>8422</v>
      </c>
      <c r="T1655" s="16" t="s">
        <v>8423</v>
      </c>
      <c r="U1655" s="23" t="s">
        <v>59</v>
      </c>
      <c r="V1655" s="23"/>
      <c r="W1655" s="23"/>
      <c r="X1655" s="22"/>
      <c r="Y1655" s="22"/>
      <c r="Z1655" s="22"/>
      <c r="AA1655" s="22"/>
      <c r="AB1655" s="22"/>
      <c r="AC1655" s="22"/>
      <c r="AD1655" s="22"/>
      <c r="AE1655" s="22"/>
      <c r="AF1655" s="22"/>
      <c r="AG1655" s="22"/>
      <c r="AH1655" s="22"/>
      <c r="AI1655" s="22"/>
      <c r="AJ1655" s="22"/>
      <c r="AK1655" s="22"/>
      <c r="AL1655" s="22"/>
      <c r="AM1655" s="22"/>
      <c r="AN1655" s="22"/>
      <c r="AO1655" s="22"/>
    </row>
    <row r="1656" ht="14.25" customHeight="1">
      <c r="A1656" s="26">
        <v>4141.0</v>
      </c>
      <c r="B1656" s="26"/>
      <c r="C1656" s="12" t="str">
        <f t="shared" si="1"/>
        <v>4141</v>
      </c>
      <c r="D1656" s="29">
        <v>43670.0</v>
      </c>
      <c r="E1656" s="14" t="s">
        <v>8424</v>
      </c>
      <c r="F1656" s="15" t="s">
        <v>25</v>
      </c>
      <c r="G1656" s="16" t="s">
        <v>8425</v>
      </c>
      <c r="H1656" s="17">
        <v>2845650.0</v>
      </c>
      <c r="I1656" s="44" t="s">
        <v>97</v>
      </c>
      <c r="J1656" s="32"/>
      <c r="K1656" s="14" t="s">
        <v>8426</v>
      </c>
      <c r="L1656" s="20">
        <f t="shared" si="60"/>
        <v>43494</v>
      </c>
      <c r="M1656" s="20">
        <f t="shared" si="61"/>
        <v>44590</v>
      </c>
      <c r="N1656" s="29" t="s">
        <v>117</v>
      </c>
      <c r="O1656" s="13" t="s">
        <v>5250</v>
      </c>
      <c r="P1656" s="112" t="s">
        <v>5251</v>
      </c>
      <c r="Q1656" s="16" t="s">
        <v>43</v>
      </c>
      <c r="R1656" s="16" t="s">
        <v>43</v>
      </c>
      <c r="S1656" s="22" t="s">
        <v>8427</v>
      </c>
      <c r="T1656" s="16" t="s">
        <v>8428</v>
      </c>
      <c r="U1656" s="23" t="s">
        <v>46</v>
      </c>
      <c r="V1656" s="23"/>
      <c r="W1656" s="23"/>
      <c r="X1656" s="22"/>
      <c r="Y1656" s="22"/>
      <c r="Z1656" s="22"/>
      <c r="AA1656" s="22"/>
      <c r="AB1656" s="22"/>
      <c r="AC1656" s="22"/>
      <c r="AD1656" s="22"/>
      <c r="AE1656" s="22"/>
      <c r="AF1656" s="22"/>
      <c r="AG1656" s="22"/>
      <c r="AH1656" s="22"/>
      <c r="AI1656" s="22"/>
      <c r="AJ1656" s="22"/>
      <c r="AK1656" s="22"/>
      <c r="AL1656" s="22"/>
      <c r="AM1656" s="22"/>
      <c r="AN1656" s="22"/>
      <c r="AO1656" s="22"/>
    </row>
    <row r="1657" ht="14.25" hidden="1" customHeight="1">
      <c r="A1657" s="26">
        <v>4142.0</v>
      </c>
      <c r="B1657" s="26"/>
      <c r="C1657" s="12" t="str">
        <f t="shared" si="1"/>
        <v>4142</v>
      </c>
      <c r="D1657" s="29">
        <v>43670.0</v>
      </c>
      <c r="E1657" s="14"/>
      <c r="F1657" s="15" t="s">
        <v>38</v>
      </c>
      <c r="G1657" s="16" t="s">
        <v>7023</v>
      </c>
      <c r="H1657" s="17">
        <v>40000.0</v>
      </c>
      <c r="I1657" s="44" t="s">
        <v>97</v>
      </c>
      <c r="J1657" s="32"/>
      <c r="K1657" s="14" t="s">
        <v>8429</v>
      </c>
      <c r="L1657" s="20">
        <f t="shared" si="60"/>
        <v>43466</v>
      </c>
      <c r="M1657" s="20">
        <f t="shared" si="61"/>
        <v>43830</v>
      </c>
      <c r="N1657" s="29" t="s">
        <v>117</v>
      </c>
      <c r="O1657" s="13" t="s">
        <v>1928</v>
      </c>
      <c r="P1657" s="112" t="s">
        <v>1929</v>
      </c>
      <c r="Q1657" s="22" t="s">
        <v>7024</v>
      </c>
      <c r="R1657" s="22" t="s">
        <v>7024</v>
      </c>
      <c r="S1657" s="22" t="s">
        <v>1929</v>
      </c>
      <c r="T1657" s="16" t="s">
        <v>8430</v>
      </c>
      <c r="U1657" s="23" t="s">
        <v>91</v>
      </c>
      <c r="V1657" s="23"/>
      <c r="W1657" s="23"/>
      <c r="X1657" s="22"/>
      <c r="Y1657" s="22"/>
      <c r="Z1657" s="22"/>
      <c r="AA1657" s="22"/>
      <c r="AB1657" s="22"/>
      <c r="AC1657" s="22"/>
      <c r="AD1657" s="22"/>
      <c r="AE1657" s="22"/>
      <c r="AF1657" s="22"/>
      <c r="AG1657" s="22"/>
      <c r="AH1657" s="22"/>
      <c r="AI1657" s="22"/>
      <c r="AJ1657" s="22"/>
      <c r="AK1657" s="22"/>
      <c r="AL1657" s="22"/>
      <c r="AM1657" s="22"/>
      <c r="AN1657" s="22"/>
      <c r="AO1657" s="22"/>
    </row>
    <row r="1658" ht="14.25" hidden="1" customHeight="1">
      <c r="A1658" s="26">
        <v>4145.0</v>
      </c>
      <c r="B1658" s="26">
        <v>1.0</v>
      </c>
      <c r="C1658" s="12" t="str">
        <f t="shared" si="1"/>
        <v>4145-01</v>
      </c>
      <c r="D1658" s="29">
        <v>44120.0</v>
      </c>
      <c r="E1658" s="14">
        <v>1052019.0</v>
      </c>
      <c r="F1658" s="15" t="s">
        <v>25</v>
      </c>
      <c r="G1658" s="16" t="s">
        <v>8431</v>
      </c>
      <c r="H1658" s="17">
        <v>3000000.0</v>
      </c>
      <c r="I1658" s="44" t="s">
        <v>97</v>
      </c>
      <c r="J1658" s="32"/>
      <c r="K1658" s="14" t="s">
        <v>8432</v>
      </c>
      <c r="L1658" s="20">
        <f t="shared" si="60"/>
        <v>43631</v>
      </c>
      <c r="M1658" s="20">
        <f t="shared" si="61"/>
        <v>44196</v>
      </c>
      <c r="N1658" s="29" t="s">
        <v>117</v>
      </c>
      <c r="O1658" s="13" t="s">
        <v>164</v>
      </c>
      <c r="P1658" s="14" t="s">
        <v>753</v>
      </c>
      <c r="Q1658" s="22" t="s">
        <v>8433</v>
      </c>
      <c r="R1658" s="22" t="s">
        <v>101</v>
      </c>
      <c r="S1658" s="22" t="s">
        <v>753</v>
      </c>
      <c r="T1658" s="16" t="s">
        <v>8434</v>
      </c>
      <c r="U1658" s="23" t="s">
        <v>36</v>
      </c>
      <c r="V1658" s="23"/>
      <c r="W1658" s="23"/>
      <c r="X1658" s="22"/>
      <c r="Y1658" s="22"/>
      <c r="Z1658" s="22"/>
      <c r="AA1658" s="22"/>
      <c r="AB1658" s="22"/>
      <c r="AC1658" s="22"/>
      <c r="AD1658" s="22"/>
      <c r="AE1658" s="22"/>
      <c r="AF1658" s="22"/>
      <c r="AG1658" s="22"/>
      <c r="AH1658" s="22"/>
      <c r="AI1658" s="22"/>
      <c r="AJ1658" s="22"/>
      <c r="AK1658" s="22"/>
      <c r="AL1658" s="22"/>
      <c r="AM1658" s="22"/>
      <c r="AN1658" s="22"/>
      <c r="AO1658" s="22"/>
    </row>
    <row r="1659" ht="14.25" hidden="1" customHeight="1">
      <c r="A1659" s="26">
        <v>4146.0</v>
      </c>
      <c r="B1659" s="26"/>
      <c r="C1659" s="12" t="str">
        <f t="shared" si="1"/>
        <v>4146</v>
      </c>
      <c r="D1659" s="29">
        <v>43675.0</v>
      </c>
      <c r="E1659" s="14"/>
      <c r="F1659" s="15" t="s">
        <v>25</v>
      </c>
      <c r="G1659" s="16" t="s">
        <v>8435</v>
      </c>
      <c r="H1659" s="17">
        <v>346748.0</v>
      </c>
      <c r="I1659" s="44" t="s">
        <v>97</v>
      </c>
      <c r="J1659" s="32"/>
      <c r="K1659" s="14" t="s">
        <v>8436</v>
      </c>
      <c r="L1659" s="20">
        <f t="shared" si="60"/>
        <v>43424</v>
      </c>
      <c r="M1659" s="20">
        <f t="shared" si="61"/>
        <v>43830</v>
      </c>
      <c r="N1659" s="29" t="s">
        <v>117</v>
      </c>
      <c r="O1659" s="13" t="s">
        <v>164</v>
      </c>
      <c r="P1659" s="14" t="s">
        <v>753</v>
      </c>
      <c r="Q1659" s="22" t="s">
        <v>8437</v>
      </c>
      <c r="R1659" s="22" t="s">
        <v>7139</v>
      </c>
      <c r="S1659" s="22" t="s">
        <v>8437</v>
      </c>
      <c r="T1659" s="16" t="s">
        <v>8438</v>
      </c>
      <c r="U1659" s="23" t="s">
        <v>218</v>
      </c>
      <c r="V1659" s="23"/>
      <c r="W1659" s="23"/>
      <c r="X1659" s="22"/>
      <c r="Y1659" s="22"/>
      <c r="Z1659" s="22"/>
      <c r="AA1659" s="22"/>
      <c r="AB1659" s="22"/>
      <c r="AC1659" s="22"/>
      <c r="AD1659" s="22"/>
      <c r="AE1659" s="22"/>
      <c r="AF1659" s="22"/>
      <c r="AG1659" s="22"/>
      <c r="AH1659" s="22"/>
      <c r="AI1659" s="22"/>
      <c r="AJ1659" s="22"/>
      <c r="AK1659" s="22"/>
      <c r="AL1659" s="22"/>
      <c r="AM1659" s="22"/>
      <c r="AN1659" s="22"/>
      <c r="AO1659" s="22"/>
    </row>
    <row r="1660" ht="16.5" hidden="1" customHeight="1">
      <c r="A1660" s="26">
        <v>4147.0</v>
      </c>
      <c r="B1660" s="26"/>
      <c r="C1660" s="12" t="str">
        <f t="shared" si="1"/>
        <v>4147</v>
      </c>
      <c r="D1660" s="29">
        <v>43675.0</v>
      </c>
      <c r="E1660" s="14" t="s">
        <v>8439</v>
      </c>
      <c r="F1660" s="15" t="s">
        <v>25</v>
      </c>
      <c r="G1660" s="16" t="s">
        <v>8440</v>
      </c>
      <c r="H1660" s="17">
        <v>3000000.0</v>
      </c>
      <c r="I1660" s="18" t="s">
        <v>27</v>
      </c>
      <c r="J1660" s="32"/>
      <c r="K1660" s="14" t="s">
        <v>8441</v>
      </c>
      <c r="L1660" s="20">
        <f t="shared" si="60"/>
        <v>43586</v>
      </c>
      <c r="M1660" s="20">
        <f t="shared" si="61"/>
        <v>44196</v>
      </c>
      <c r="N1660" s="29" t="s">
        <v>29</v>
      </c>
      <c r="O1660" s="13" t="s">
        <v>7911</v>
      </c>
      <c r="P1660" s="14" t="s">
        <v>3870</v>
      </c>
      <c r="Q1660" s="22" t="s">
        <v>8442</v>
      </c>
      <c r="R1660" s="22" t="s">
        <v>6324</v>
      </c>
      <c r="S1660" s="22" t="s">
        <v>8443</v>
      </c>
      <c r="T1660" s="16" t="s">
        <v>8444</v>
      </c>
      <c r="U1660" s="23" t="s">
        <v>91</v>
      </c>
      <c r="V1660" s="23"/>
      <c r="W1660" s="23"/>
      <c r="X1660" s="22"/>
      <c r="Y1660" s="22"/>
      <c r="Z1660" s="22"/>
      <c r="AA1660" s="22"/>
      <c r="AB1660" s="22"/>
      <c r="AC1660" s="22"/>
      <c r="AD1660" s="22"/>
      <c r="AE1660" s="22"/>
      <c r="AF1660" s="22"/>
      <c r="AG1660" s="22"/>
      <c r="AH1660" s="22"/>
      <c r="AI1660" s="22"/>
      <c r="AJ1660" s="22"/>
      <c r="AK1660" s="22"/>
      <c r="AL1660" s="22"/>
      <c r="AM1660" s="22"/>
      <c r="AN1660" s="22"/>
      <c r="AO1660" s="22"/>
    </row>
    <row r="1661" ht="14.25" hidden="1" customHeight="1">
      <c r="A1661" s="11">
        <v>4148.0</v>
      </c>
      <c r="B1661" s="11"/>
      <c r="C1661" s="12" t="str">
        <f t="shared" si="1"/>
        <v>4148</v>
      </c>
      <c r="D1661" s="13">
        <v>43676.0</v>
      </c>
      <c r="E1661" s="14" t="s">
        <v>8445</v>
      </c>
      <c r="F1661" s="15" t="s">
        <v>25</v>
      </c>
      <c r="G1661" s="16" t="s">
        <v>8446</v>
      </c>
      <c r="H1661" s="17">
        <v>140000.0</v>
      </c>
      <c r="I1661" s="18" t="s">
        <v>97</v>
      </c>
      <c r="J1661" s="19"/>
      <c r="K1661" s="14" t="s">
        <v>8447</v>
      </c>
      <c r="L1661" s="20">
        <f t="shared" si="60"/>
        <v>43466</v>
      </c>
      <c r="M1661" s="20">
        <f t="shared" si="61"/>
        <v>43830</v>
      </c>
      <c r="N1661" s="13" t="s">
        <v>29</v>
      </c>
      <c r="O1661" s="13" t="s">
        <v>8448</v>
      </c>
      <c r="P1661" s="14" t="s">
        <v>8449</v>
      </c>
      <c r="Q1661" s="22" t="s">
        <v>8450</v>
      </c>
      <c r="R1661" s="22" t="s">
        <v>8451</v>
      </c>
      <c r="S1661" s="22" t="s">
        <v>8449</v>
      </c>
      <c r="T1661" s="16" t="s">
        <v>8452</v>
      </c>
      <c r="U1661" s="23" t="s">
        <v>91</v>
      </c>
      <c r="V1661" s="23"/>
      <c r="W1661" s="23"/>
      <c r="X1661" s="22"/>
      <c r="Y1661" s="22"/>
      <c r="Z1661" s="22"/>
      <c r="AA1661" s="22"/>
      <c r="AB1661" s="24"/>
      <c r="AC1661" s="22"/>
      <c r="AD1661" s="22"/>
      <c r="AE1661" s="22"/>
      <c r="AF1661" s="22"/>
      <c r="AG1661" s="22"/>
      <c r="AH1661" s="22"/>
      <c r="AI1661" s="22"/>
      <c r="AJ1661" s="22"/>
      <c r="AK1661" s="22"/>
      <c r="AL1661" s="22"/>
      <c r="AM1661" s="22"/>
      <c r="AN1661" s="22"/>
      <c r="AO1661" s="22"/>
    </row>
    <row r="1662" ht="14.25" customHeight="1">
      <c r="A1662" s="37">
        <v>4149.0</v>
      </c>
      <c r="B1662" s="26">
        <v>1.0</v>
      </c>
      <c r="C1662" s="12" t="str">
        <f t="shared" si="1"/>
        <v>4149-01</v>
      </c>
      <c r="D1662" s="29">
        <v>44523.0</v>
      </c>
      <c r="E1662" s="14" t="s">
        <v>8211</v>
      </c>
      <c r="F1662" s="15" t="s">
        <v>25</v>
      </c>
      <c r="G1662" s="16" t="s">
        <v>8453</v>
      </c>
      <c r="H1662" s="17">
        <v>3510425.0</v>
      </c>
      <c r="I1662" s="44" t="s">
        <v>97</v>
      </c>
      <c r="J1662" s="32">
        <v>401551.0</v>
      </c>
      <c r="K1662" s="15" t="s">
        <v>8454</v>
      </c>
      <c r="L1662" s="20">
        <f t="shared" si="60"/>
        <v>43645</v>
      </c>
      <c r="M1662" s="20">
        <f t="shared" si="61"/>
        <v>44923</v>
      </c>
      <c r="N1662" s="29" t="s">
        <v>186</v>
      </c>
      <c r="O1662" s="13" t="s">
        <v>187</v>
      </c>
      <c r="P1662" s="16" t="s">
        <v>8214</v>
      </c>
      <c r="Q1662" s="22" t="s">
        <v>8455</v>
      </c>
      <c r="R1662" s="23" t="s">
        <v>1198</v>
      </c>
      <c r="S1662" s="22" t="s">
        <v>8455</v>
      </c>
      <c r="T1662" s="16" t="s">
        <v>8456</v>
      </c>
      <c r="U1662" s="23" t="s">
        <v>218</v>
      </c>
      <c r="V1662" s="23"/>
      <c r="W1662" s="23"/>
      <c r="X1662" s="22"/>
      <c r="Y1662" s="22"/>
      <c r="Z1662" s="22"/>
      <c r="AA1662" s="22"/>
      <c r="AB1662" s="22"/>
      <c r="AC1662" s="22"/>
      <c r="AD1662" s="22"/>
      <c r="AE1662" s="22"/>
      <c r="AF1662" s="22"/>
      <c r="AG1662" s="22"/>
      <c r="AH1662" s="22"/>
      <c r="AI1662" s="22"/>
      <c r="AJ1662" s="22"/>
      <c r="AK1662" s="22"/>
      <c r="AL1662" s="22"/>
      <c r="AM1662" s="22"/>
      <c r="AN1662" s="22"/>
      <c r="AO1662" s="22"/>
    </row>
    <row r="1663" ht="14.25" hidden="1" customHeight="1">
      <c r="A1663" s="26">
        <v>4150.0</v>
      </c>
      <c r="B1663" s="26"/>
      <c r="C1663" s="12" t="str">
        <f t="shared" si="1"/>
        <v>4150</v>
      </c>
      <c r="D1663" s="29">
        <v>43678.0</v>
      </c>
      <c r="E1663" s="14"/>
      <c r="F1663" s="15" t="s">
        <v>38</v>
      </c>
      <c r="G1663" s="16" t="s">
        <v>7506</v>
      </c>
      <c r="H1663" s="17">
        <v>27000.0</v>
      </c>
      <c r="I1663" s="44" t="s">
        <v>97</v>
      </c>
      <c r="J1663" s="32"/>
      <c r="K1663" s="14" t="s">
        <v>8457</v>
      </c>
      <c r="L1663" s="20">
        <f t="shared" si="60"/>
        <v>43466</v>
      </c>
      <c r="M1663" s="20">
        <f t="shared" si="61"/>
        <v>43830</v>
      </c>
      <c r="N1663" s="29" t="s">
        <v>117</v>
      </c>
      <c r="O1663" s="13" t="s">
        <v>1928</v>
      </c>
      <c r="P1663" s="14" t="s">
        <v>1929</v>
      </c>
      <c r="Q1663" s="22" t="s">
        <v>4718</v>
      </c>
      <c r="R1663" s="22" t="s">
        <v>4718</v>
      </c>
      <c r="S1663" s="35" t="s">
        <v>1929</v>
      </c>
      <c r="T1663" s="16" t="s">
        <v>8458</v>
      </c>
      <c r="U1663" s="23" t="s">
        <v>91</v>
      </c>
      <c r="V1663" s="23"/>
      <c r="W1663" s="23"/>
      <c r="X1663" s="22"/>
      <c r="Y1663" s="22"/>
      <c r="Z1663" s="22"/>
      <c r="AA1663" s="22"/>
      <c r="AB1663" s="22"/>
      <c r="AC1663" s="22"/>
      <c r="AD1663" s="22"/>
      <c r="AE1663" s="22"/>
      <c r="AF1663" s="22"/>
      <c r="AG1663" s="22"/>
      <c r="AH1663" s="22"/>
      <c r="AI1663" s="22"/>
      <c r="AJ1663" s="22"/>
      <c r="AK1663" s="22"/>
      <c r="AL1663" s="22"/>
      <c r="AM1663" s="22"/>
      <c r="AN1663" s="22"/>
      <c r="AO1663" s="22"/>
    </row>
    <row r="1664" ht="14.25" hidden="1" customHeight="1">
      <c r="A1664" s="26">
        <v>4151.0</v>
      </c>
      <c r="B1664" s="26"/>
      <c r="C1664" s="12" t="str">
        <f t="shared" si="1"/>
        <v>4151</v>
      </c>
      <c r="D1664" s="29">
        <v>43678.0</v>
      </c>
      <c r="E1664" s="14"/>
      <c r="F1664" s="15" t="s">
        <v>38</v>
      </c>
      <c r="G1664" s="16" t="s">
        <v>5529</v>
      </c>
      <c r="H1664" s="17">
        <v>79000.0</v>
      </c>
      <c r="I1664" s="44" t="s">
        <v>97</v>
      </c>
      <c r="J1664" s="32"/>
      <c r="K1664" s="14" t="s">
        <v>8457</v>
      </c>
      <c r="L1664" s="20">
        <f t="shared" si="60"/>
        <v>43466</v>
      </c>
      <c r="M1664" s="20">
        <f t="shared" si="61"/>
        <v>43830</v>
      </c>
      <c r="N1664" s="29" t="s">
        <v>117</v>
      </c>
      <c r="O1664" s="13" t="s">
        <v>1928</v>
      </c>
      <c r="P1664" s="14" t="s">
        <v>1929</v>
      </c>
      <c r="Q1664" s="16" t="s">
        <v>43</v>
      </c>
      <c r="R1664" s="16" t="s">
        <v>43</v>
      </c>
      <c r="S1664" s="22" t="s">
        <v>1929</v>
      </c>
      <c r="T1664" s="16" t="s">
        <v>8459</v>
      </c>
      <c r="U1664" s="23" t="s">
        <v>46</v>
      </c>
      <c r="V1664" s="23"/>
      <c r="W1664" s="23"/>
      <c r="X1664" s="22"/>
      <c r="Y1664" s="22"/>
      <c r="Z1664" s="22"/>
      <c r="AA1664" s="22"/>
      <c r="AB1664" s="22"/>
      <c r="AC1664" s="22"/>
      <c r="AD1664" s="22"/>
      <c r="AE1664" s="22"/>
      <c r="AF1664" s="22"/>
      <c r="AG1664" s="22"/>
      <c r="AH1664" s="22"/>
      <c r="AI1664" s="22"/>
      <c r="AJ1664" s="22"/>
      <c r="AK1664" s="22"/>
      <c r="AL1664" s="22"/>
      <c r="AM1664" s="22"/>
      <c r="AN1664" s="22"/>
      <c r="AO1664" s="22"/>
    </row>
    <row r="1665" ht="13.5" hidden="1" customHeight="1">
      <c r="A1665" s="26">
        <v>4152.0</v>
      </c>
      <c r="B1665" s="26"/>
      <c r="C1665" s="12" t="str">
        <f t="shared" si="1"/>
        <v>4152</v>
      </c>
      <c r="D1665" s="29">
        <v>43678.0</v>
      </c>
      <c r="E1665" s="14"/>
      <c r="F1665" s="15" t="s">
        <v>38</v>
      </c>
      <c r="G1665" s="16" t="s">
        <v>8460</v>
      </c>
      <c r="H1665" s="17">
        <v>110000.0</v>
      </c>
      <c r="I1665" s="44" t="s">
        <v>97</v>
      </c>
      <c r="J1665" s="32"/>
      <c r="K1665" s="14" t="s">
        <v>8094</v>
      </c>
      <c r="L1665" s="20">
        <f t="shared" si="60"/>
        <v>43525</v>
      </c>
      <c r="M1665" s="20">
        <f t="shared" si="61"/>
        <v>43830</v>
      </c>
      <c r="N1665" s="29" t="s">
        <v>117</v>
      </c>
      <c r="O1665" s="13" t="s">
        <v>1928</v>
      </c>
      <c r="P1665" s="112" t="s">
        <v>1929</v>
      </c>
      <c r="Q1665" s="22" t="s">
        <v>8461</v>
      </c>
      <c r="R1665" s="22" t="s">
        <v>132</v>
      </c>
      <c r="S1665" s="22" t="s">
        <v>1929</v>
      </c>
      <c r="T1665" s="16" t="s">
        <v>8462</v>
      </c>
      <c r="U1665" s="23" t="s">
        <v>91</v>
      </c>
      <c r="V1665" s="23"/>
      <c r="W1665" s="23"/>
      <c r="X1665" s="22"/>
      <c r="Y1665" s="22"/>
      <c r="Z1665" s="22"/>
      <c r="AA1665" s="22"/>
      <c r="AB1665" s="22"/>
      <c r="AC1665" s="22"/>
      <c r="AD1665" s="22"/>
      <c r="AE1665" s="22"/>
      <c r="AF1665" s="22"/>
      <c r="AG1665" s="22"/>
      <c r="AH1665" s="22"/>
      <c r="AI1665" s="22"/>
      <c r="AJ1665" s="22"/>
      <c r="AK1665" s="22"/>
      <c r="AL1665" s="22"/>
      <c r="AM1665" s="22"/>
      <c r="AN1665" s="22"/>
      <c r="AO1665" s="22"/>
    </row>
    <row r="1666" ht="13.5" hidden="1" customHeight="1">
      <c r="A1666" s="26">
        <v>4153.0</v>
      </c>
      <c r="B1666" s="26"/>
      <c r="C1666" s="12" t="str">
        <f t="shared" si="1"/>
        <v>4153</v>
      </c>
      <c r="D1666" s="29">
        <v>43682.0</v>
      </c>
      <c r="E1666" s="14"/>
      <c r="F1666" s="15" t="s">
        <v>25</v>
      </c>
      <c r="G1666" s="16" t="s">
        <v>8463</v>
      </c>
      <c r="H1666" s="17">
        <v>875332.0</v>
      </c>
      <c r="I1666" s="44" t="s">
        <v>97</v>
      </c>
      <c r="J1666" s="32"/>
      <c r="K1666" s="14" t="s">
        <v>8464</v>
      </c>
      <c r="L1666" s="20">
        <f t="shared" si="60"/>
        <v>43556</v>
      </c>
      <c r="M1666" s="20">
        <f t="shared" si="61"/>
        <v>43646</v>
      </c>
      <c r="N1666" s="29" t="s">
        <v>117</v>
      </c>
      <c r="O1666" s="58" t="s">
        <v>961</v>
      </c>
      <c r="P1666" s="14" t="s">
        <v>8465</v>
      </c>
      <c r="Q1666" s="22" t="s">
        <v>8466</v>
      </c>
      <c r="R1666" s="22" t="s">
        <v>4414</v>
      </c>
      <c r="S1666" s="14" t="s">
        <v>8465</v>
      </c>
      <c r="T1666" s="16" t="s">
        <v>8467</v>
      </c>
      <c r="U1666" s="23" t="s">
        <v>683</v>
      </c>
      <c r="V1666" s="23"/>
      <c r="W1666" s="23"/>
      <c r="X1666" s="22"/>
      <c r="Y1666" s="22"/>
      <c r="Z1666" s="22"/>
      <c r="AA1666" s="22"/>
      <c r="AB1666" s="22"/>
      <c r="AC1666" s="22"/>
      <c r="AD1666" s="22"/>
      <c r="AE1666" s="22"/>
      <c r="AF1666" s="22"/>
      <c r="AG1666" s="22"/>
      <c r="AH1666" s="22"/>
      <c r="AI1666" s="22"/>
      <c r="AJ1666" s="22"/>
      <c r="AK1666" s="22"/>
      <c r="AL1666" s="22"/>
      <c r="AM1666" s="22"/>
      <c r="AN1666" s="22"/>
      <c r="AO1666" s="22"/>
    </row>
    <row r="1667" ht="16.5" hidden="1" customHeight="1">
      <c r="A1667" s="26">
        <v>4154.0</v>
      </c>
      <c r="B1667" s="26">
        <v>5.0</v>
      </c>
      <c r="C1667" s="12" t="str">
        <f t="shared" si="1"/>
        <v>4154-05</v>
      </c>
      <c r="D1667" s="29">
        <v>44543.0</v>
      </c>
      <c r="E1667" s="14" t="s">
        <v>8468</v>
      </c>
      <c r="F1667" s="15" t="s">
        <v>25</v>
      </c>
      <c r="G1667" s="16" t="s">
        <v>8469</v>
      </c>
      <c r="H1667" s="17">
        <v>5183000.0</v>
      </c>
      <c r="I1667" s="18" t="s">
        <v>27</v>
      </c>
      <c r="J1667" s="32"/>
      <c r="K1667" s="14" t="s">
        <v>8470</v>
      </c>
      <c r="L1667" s="20">
        <f t="shared" si="60"/>
        <v>43191</v>
      </c>
      <c r="M1667" s="20">
        <f t="shared" si="61"/>
        <v>43737</v>
      </c>
      <c r="N1667" s="29" t="s">
        <v>29</v>
      </c>
      <c r="O1667" s="13" t="s">
        <v>7911</v>
      </c>
      <c r="P1667" s="14" t="s">
        <v>8471</v>
      </c>
      <c r="Q1667" s="22" t="s">
        <v>8472</v>
      </c>
      <c r="R1667" s="22" t="s">
        <v>3308</v>
      </c>
      <c r="S1667" s="22" t="s">
        <v>2552</v>
      </c>
      <c r="T1667" s="16" t="s">
        <v>8473</v>
      </c>
      <c r="U1667" s="23" t="s">
        <v>683</v>
      </c>
      <c r="V1667" s="23"/>
      <c r="W1667" s="23"/>
      <c r="X1667" s="22"/>
      <c r="Y1667" s="22"/>
      <c r="Z1667" s="22"/>
      <c r="AA1667" s="22"/>
      <c r="AB1667" s="22"/>
      <c r="AC1667" s="22"/>
      <c r="AD1667" s="22"/>
      <c r="AE1667" s="22"/>
      <c r="AF1667" s="22"/>
      <c r="AG1667" s="22"/>
      <c r="AH1667" s="22"/>
      <c r="AI1667" s="22"/>
      <c r="AJ1667" s="22"/>
      <c r="AK1667" s="22"/>
      <c r="AL1667" s="22"/>
      <c r="AM1667" s="22"/>
      <c r="AN1667" s="22"/>
      <c r="AO1667" s="22"/>
    </row>
    <row r="1668" ht="16.5" hidden="1" customHeight="1">
      <c r="A1668" s="26">
        <v>4155.0</v>
      </c>
      <c r="B1668" s="26"/>
      <c r="C1668" s="12" t="str">
        <f t="shared" si="1"/>
        <v>4155</v>
      </c>
      <c r="D1668" s="29">
        <v>43689.0</v>
      </c>
      <c r="E1668" s="14"/>
      <c r="F1668" s="15" t="s">
        <v>38</v>
      </c>
      <c r="G1668" s="16" t="s">
        <v>8474</v>
      </c>
      <c r="H1668" s="17">
        <v>101200.0</v>
      </c>
      <c r="I1668" s="44" t="s">
        <v>97</v>
      </c>
      <c r="J1668" s="32"/>
      <c r="K1668" s="14" t="s">
        <v>8457</v>
      </c>
      <c r="L1668" s="20">
        <f t="shared" si="60"/>
        <v>43466</v>
      </c>
      <c r="M1668" s="20">
        <f t="shared" si="61"/>
        <v>43830</v>
      </c>
      <c r="N1668" s="29" t="s">
        <v>117</v>
      </c>
      <c r="O1668" s="13" t="s">
        <v>1928</v>
      </c>
      <c r="P1668" s="112" t="s">
        <v>1929</v>
      </c>
      <c r="Q1668" s="22" t="s">
        <v>7201</v>
      </c>
      <c r="R1668" s="22" t="s">
        <v>7201</v>
      </c>
      <c r="S1668" s="112" t="s">
        <v>1929</v>
      </c>
      <c r="T1668" s="16" t="s">
        <v>8475</v>
      </c>
      <c r="U1668" s="23" t="s">
        <v>91</v>
      </c>
      <c r="V1668" s="23"/>
      <c r="W1668" s="23"/>
      <c r="X1668" s="22"/>
      <c r="Y1668" s="22"/>
      <c r="Z1668" s="22"/>
      <c r="AA1668" s="22"/>
      <c r="AB1668" s="22"/>
      <c r="AC1668" s="22"/>
      <c r="AD1668" s="22"/>
      <c r="AE1668" s="22"/>
      <c r="AF1668" s="22"/>
      <c r="AG1668" s="22"/>
      <c r="AH1668" s="22"/>
      <c r="AI1668" s="22"/>
      <c r="AJ1668" s="22"/>
      <c r="AK1668" s="22"/>
      <c r="AL1668" s="22"/>
      <c r="AM1668" s="22"/>
      <c r="AN1668" s="22"/>
      <c r="AO1668" s="22"/>
    </row>
    <row r="1669" ht="13.5" hidden="1" customHeight="1">
      <c r="A1669" s="11">
        <v>4156.0</v>
      </c>
      <c r="B1669" s="11">
        <v>1.0</v>
      </c>
      <c r="C1669" s="12" t="str">
        <f t="shared" si="1"/>
        <v>4156-01</v>
      </c>
      <c r="D1669" s="13">
        <v>44099.0</v>
      </c>
      <c r="E1669" s="14" t="s">
        <v>8476</v>
      </c>
      <c r="F1669" s="15" t="s">
        <v>38</v>
      </c>
      <c r="G1669" s="16" t="s">
        <v>8477</v>
      </c>
      <c r="H1669" s="17">
        <v>2973531.0</v>
      </c>
      <c r="I1669" s="18" t="s">
        <v>660</v>
      </c>
      <c r="J1669" s="19"/>
      <c r="K1669" s="14" t="s">
        <v>8478</v>
      </c>
      <c r="L1669" s="20">
        <f t="shared" si="60"/>
        <v>43539</v>
      </c>
      <c r="M1669" s="20">
        <f t="shared" si="61"/>
        <v>44500</v>
      </c>
      <c r="N1669" s="13" t="s">
        <v>29</v>
      </c>
      <c r="O1669" s="13" t="s">
        <v>662</v>
      </c>
      <c r="P1669" s="14" t="s">
        <v>4902</v>
      </c>
      <c r="Q1669" s="22" t="s">
        <v>8479</v>
      </c>
      <c r="R1669" s="22" t="s">
        <v>8480</v>
      </c>
      <c r="S1669" s="22" t="s">
        <v>8481</v>
      </c>
      <c r="T1669" s="16" t="s">
        <v>8482</v>
      </c>
      <c r="U1669" s="23" t="s">
        <v>3324</v>
      </c>
      <c r="V1669" s="23"/>
      <c r="W1669" s="23"/>
      <c r="X1669" s="22"/>
      <c r="Y1669" s="22"/>
      <c r="Z1669" s="22"/>
      <c r="AA1669" s="22"/>
      <c r="AB1669" s="22"/>
      <c r="AC1669" s="22"/>
      <c r="AD1669" s="22"/>
      <c r="AE1669" s="22"/>
      <c r="AF1669" s="22"/>
      <c r="AG1669" s="22"/>
      <c r="AH1669" s="22"/>
      <c r="AI1669" s="22"/>
      <c r="AJ1669" s="22"/>
      <c r="AK1669" s="22"/>
      <c r="AL1669" s="22"/>
      <c r="AM1669" s="22"/>
      <c r="AN1669" s="22"/>
      <c r="AO1669" s="22"/>
    </row>
    <row r="1670" ht="14.25" customHeight="1">
      <c r="A1670" s="26">
        <v>4157.0</v>
      </c>
      <c r="B1670" s="26"/>
      <c r="C1670" s="12" t="str">
        <f t="shared" si="1"/>
        <v>4157</v>
      </c>
      <c r="D1670" s="29">
        <v>43692.0</v>
      </c>
      <c r="E1670" s="14"/>
      <c r="F1670" s="15" t="s">
        <v>25</v>
      </c>
      <c r="G1670" s="16" t="s">
        <v>8483</v>
      </c>
      <c r="H1670" s="17">
        <v>3499900.0</v>
      </c>
      <c r="I1670" s="44" t="s">
        <v>97</v>
      </c>
      <c r="J1670" s="32"/>
      <c r="K1670" s="14" t="s">
        <v>8484</v>
      </c>
      <c r="L1670" s="20">
        <f t="shared" si="60"/>
        <v>43587</v>
      </c>
      <c r="M1670" s="20">
        <f t="shared" si="61"/>
        <v>44895</v>
      </c>
      <c r="N1670" s="29" t="s">
        <v>117</v>
      </c>
      <c r="O1670" s="13" t="s">
        <v>5250</v>
      </c>
      <c r="P1670" s="112" t="s">
        <v>5251</v>
      </c>
      <c r="Q1670" s="22" t="s">
        <v>7511</v>
      </c>
      <c r="R1670" s="22" t="s">
        <v>7511</v>
      </c>
      <c r="S1670" s="22" t="s">
        <v>8485</v>
      </c>
      <c r="T1670" s="16" t="s">
        <v>8486</v>
      </c>
      <c r="U1670" s="23" t="s">
        <v>237</v>
      </c>
      <c r="V1670" s="23"/>
      <c r="W1670" s="23"/>
      <c r="X1670" s="22"/>
      <c r="Y1670" s="22"/>
      <c r="Z1670" s="22"/>
      <c r="AA1670" s="22"/>
      <c r="AB1670" s="22"/>
      <c r="AC1670" s="22"/>
      <c r="AD1670" s="22"/>
      <c r="AE1670" s="22"/>
      <c r="AF1670" s="22"/>
      <c r="AG1670" s="22"/>
      <c r="AH1670" s="22"/>
      <c r="AI1670" s="22"/>
      <c r="AJ1670" s="22"/>
      <c r="AK1670" s="22"/>
      <c r="AL1670" s="22"/>
      <c r="AM1670" s="22"/>
      <c r="AN1670" s="22"/>
      <c r="AO1670" s="22"/>
    </row>
    <row r="1671" ht="14.25" customHeight="1">
      <c r="A1671" s="26">
        <v>4158.0</v>
      </c>
      <c r="B1671" s="26">
        <v>1.0</v>
      </c>
      <c r="C1671" s="12" t="str">
        <f t="shared" si="1"/>
        <v>4158-01</v>
      </c>
      <c r="D1671" s="29">
        <v>44397.0</v>
      </c>
      <c r="E1671" s="14" t="s">
        <v>8487</v>
      </c>
      <c r="F1671" s="15" t="s">
        <v>25</v>
      </c>
      <c r="G1671" s="16" t="s">
        <v>8488</v>
      </c>
      <c r="H1671" s="17">
        <v>6503145.0</v>
      </c>
      <c r="I1671" s="18" t="s">
        <v>27</v>
      </c>
      <c r="J1671" s="32"/>
      <c r="K1671" s="14" t="s">
        <v>8489</v>
      </c>
      <c r="L1671" s="20">
        <f t="shared" si="60"/>
        <v>43685</v>
      </c>
      <c r="M1671" s="20">
        <f t="shared" si="61"/>
        <v>44733</v>
      </c>
      <c r="N1671" s="29" t="s">
        <v>117</v>
      </c>
      <c r="O1671" s="13" t="s">
        <v>961</v>
      </c>
      <c r="P1671" s="112" t="s">
        <v>1980</v>
      </c>
      <c r="Q1671" s="22" t="s">
        <v>8490</v>
      </c>
      <c r="R1671" s="22" t="s">
        <v>7139</v>
      </c>
      <c r="S1671" s="112" t="s">
        <v>4565</v>
      </c>
      <c r="T1671" s="16" t="s">
        <v>8491</v>
      </c>
      <c r="U1671" s="23" t="s">
        <v>218</v>
      </c>
      <c r="V1671" s="23"/>
      <c r="W1671" s="23"/>
      <c r="X1671" s="22"/>
      <c r="Y1671" s="22"/>
      <c r="Z1671" s="22"/>
      <c r="AA1671" s="22"/>
      <c r="AB1671" s="22"/>
      <c r="AC1671" s="22"/>
      <c r="AD1671" s="22"/>
      <c r="AE1671" s="22"/>
      <c r="AF1671" s="22"/>
      <c r="AG1671" s="22"/>
      <c r="AH1671" s="22"/>
      <c r="AI1671" s="22"/>
      <c r="AJ1671" s="22"/>
      <c r="AK1671" s="22"/>
      <c r="AL1671" s="22"/>
      <c r="AM1671" s="22"/>
      <c r="AN1671" s="22"/>
      <c r="AO1671" s="22"/>
    </row>
    <row r="1672" ht="14.25" customHeight="1">
      <c r="A1672" s="37">
        <v>4159.0</v>
      </c>
      <c r="B1672" s="26">
        <v>1.0</v>
      </c>
      <c r="C1672" s="12" t="str">
        <f t="shared" si="1"/>
        <v>4159-01</v>
      </c>
      <c r="D1672" s="29">
        <v>44442.0</v>
      </c>
      <c r="E1672" s="14" t="s">
        <v>8211</v>
      </c>
      <c r="F1672" s="15" t="s">
        <v>25</v>
      </c>
      <c r="G1672" s="16" t="s">
        <v>8492</v>
      </c>
      <c r="H1672" s="17">
        <v>2083312.5</v>
      </c>
      <c r="I1672" s="44" t="s">
        <v>97</v>
      </c>
      <c r="J1672" s="32">
        <v>208312.5</v>
      </c>
      <c r="K1672" s="15" t="s">
        <v>8493</v>
      </c>
      <c r="L1672" s="20">
        <f t="shared" si="60"/>
        <v>43643</v>
      </c>
      <c r="M1672" s="20">
        <f t="shared" si="61"/>
        <v>44908</v>
      </c>
      <c r="N1672" s="29" t="s">
        <v>186</v>
      </c>
      <c r="O1672" s="13" t="s">
        <v>187</v>
      </c>
      <c r="P1672" s="16" t="s">
        <v>8214</v>
      </c>
      <c r="Q1672" s="22" t="s">
        <v>8494</v>
      </c>
      <c r="R1672" s="23" t="s">
        <v>8495</v>
      </c>
      <c r="S1672" s="22" t="s">
        <v>8496</v>
      </c>
      <c r="T1672" s="16" t="s">
        <v>8497</v>
      </c>
      <c r="U1672" s="23" t="s">
        <v>218</v>
      </c>
      <c r="V1672" s="23"/>
      <c r="W1672" s="23"/>
      <c r="X1672" s="22"/>
      <c r="Y1672" s="22"/>
      <c r="Z1672" s="22"/>
      <c r="AA1672" s="22"/>
      <c r="AB1672" s="22"/>
      <c r="AC1672" s="22"/>
      <c r="AD1672" s="22"/>
      <c r="AE1672" s="22"/>
      <c r="AF1672" s="22"/>
      <c r="AG1672" s="22"/>
      <c r="AH1672" s="22"/>
      <c r="AI1672" s="22"/>
      <c r="AJ1672" s="22"/>
      <c r="AK1672" s="22"/>
      <c r="AL1672" s="22"/>
      <c r="AM1672" s="22"/>
      <c r="AN1672" s="22"/>
      <c r="AO1672" s="22"/>
    </row>
    <row r="1673" ht="14.25" customHeight="1">
      <c r="A1673" s="37">
        <v>4160.0</v>
      </c>
      <c r="B1673" s="26"/>
      <c r="C1673" s="12" t="str">
        <f t="shared" si="1"/>
        <v>4160</v>
      </c>
      <c r="D1673" s="29">
        <v>43696.0</v>
      </c>
      <c r="E1673" s="14" t="s">
        <v>8498</v>
      </c>
      <c r="F1673" s="15" t="s">
        <v>25</v>
      </c>
      <c r="G1673" s="16" t="s">
        <v>8499</v>
      </c>
      <c r="H1673" s="17">
        <v>5200000.0</v>
      </c>
      <c r="I1673" s="44" t="s">
        <v>97</v>
      </c>
      <c r="J1673" s="32"/>
      <c r="K1673" s="15" t="s">
        <v>8500</v>
      </c>
      <c r="L1673" s="20">
        <f t="shared" si="60"/>
        <v>42795</v>
      </c>
      <c r="M1673" s="20">
        <f t="shared" si="61"/>
        <v>47664</v>
      </c>
      <c r="N1673" s="29" t="s">
        <v>186</v>
      </c>
      <c r="O1673" s="13" t="s">
        <v>187</v>
      </c>
      <c r="P1673" s="14"/>
      <c r="Q1673" s="22" t="s">
        <v>8501</v>
      </c>
      <c r="R1673" s="23" t="s">
        <v>6348</v>
      </c>
      <c r="S1673" s="22" t="s">
        <v>8502</v>
      </c>
      <c r="T1673" s="16" t="s">
        <v>8503</v>
      </c>
      <c r="U1673" s="23" t="s">
        <v>285</v>
      </c>
      <c r="V1673" s="23"/>
      <c r="W1673" s="23"/>
      <c r="X1673" s="22"/>
      <c r="Y1673" s="22"/>
      <c r="Z1673" s="22"/>
      <c r="AA1673" s="22"/>
      <c r="AB1673" s="22"/>
      <c r="AC1673" s="22"/>
      <c r="AD1673" s="22"/>
      <c r="AE1673" s="22"/>
      <c r="AF1673" s="22"/>
      <c r="AG1673" s="22"/>
      <c r="AH1673" s="22"/>
      <c r="AI1673" s="22"/>
      <c r="AJ1673" s="22"/>
      <c r="AK1673" s="22"/>
      <c r="AL1673" s="22"/>
      <c r="AM1673" s="22"/>
      <c r="AN1673" s="22"/>
      <c r="AO1673" s="22"/>
    </row>
    <row r="1674" ht="14.25" hidden="1" customHeight="1">
      <c r="A1674" s="37">
        <v>4162.0</v>
      </c>
      <c r="B1674" s="26"/>
      <c r="C1674" s="12" t="str">
        <f t="shared" si="1"/>
        <v>4162</v>
      </c>
      <c r="D1674" s="29">
        <v>43698.0</v>
      </c>
      <c r="E1674" s="14" t="s">
        <v>8504</v>
      </c>
      <c r="F1674" s="15" t="s">
        <v>25</v>
      </c>
      <c r="G1674" s="16" t="s">
        <v>8505</v>
      </c>
      <c r="H1674" s="17">
        <v>731613.0</v>
      </c>
      <c r="I1674" s="44" t="s">
        <v>97</v>
      </c>
      <c r="J1674" s="32">
        <v>69440.0</v>
      </c>
      <c r="K1674" s="15" t="s">
        <v>8360</v>
      </c>
      <c r="L1674" s="20">
        <f t="shared" si="60"/>
        <v>43419</v>
      </c>
      <c r="M1674" s="20">
        <f t="shared" si="61"/>
        <v>44514</v>
      </c>
      <c r="N1674" s="29" t="s">
        <v>186</v>
      </c>
      <c r="O1674" s="13" t="s">
        <v>187</v>
      </c>
      <c r="P1674" s="14"/>
      <c r="Q1674" s="22" t="s">
        <v>8506</v>
      </c>
      <c r="R1674" s="23" t="s">
        <v>43</v>
      </c>
      <c r="S1674" s="22" t="s">
        <v>8507</v>
      </c>
      <c r="T1674" s="16" t="s">
        <v>8508</v>
      </c>
      <c r="U1674" s="23" t="s">
        <v>46</v>
      </c>
      <c r="V1674" s="23"/>
      <c r="W1674" s="23"/>
      <c r="X1674" s="22"/>
      <c r="Y1674" s="22"/>
      <c r="Z1674" s="22"/>
      <c r="AA1674" s="22"/>
      <c r="AB1674" s="22"/>
      <c r="AC1674" s="22"/>
      <c r="AD1674" s="22"/>
      <c r="AE1674" s="22"/>
      <c r="AF1674" s="22"/>
      <c r="AG1674" s="22"/>
      <c r="AH1674" s="22"/>
      <c r="AI1674" s="22"/>
      <c r="AJ1674" s="22"/>
      <c r="AK1674" s="22"/>
      <c r="AL1674" s="22"/>
      <c r="AM1674" s="22"/>
      <c r="AN1674" s="22"/>
      <c r="AO1674" s="22"/>
    </row>
    <row r="1675" ht="16.5" hidden="1" customHeight="1">
      <c r="A1675" s="26">
        <v>4163.0</v>
      </c>
      <c r="B1675" s="26">
        <v>1.0</v>
      </c>
      <c r="C1675" s="12" t="str">
        <f t="shared" si="1"/>
        <v>4163-01</v>
      </c>
      <c r="D1675" s="29">
        <v>44316.0</v>
      </c>
      <c r="E1675" s="14">
        <v>42524.0</v>
      </c>
      <c r="F1675" s="15" t="s">
        <v>25</v>
      </c>
      <c r="G1675" s="16" t="s">
        <v>5569</v>
      </c>
      <c r="H1675" s="17">
        <v>5000000.0</v>
      </c>
      <c r="I1675" s="44" t="s">
        <v>97</v>
      </c>
      <c r="J1675" s="32"/>
      <c r="K1675" s="14" t="s">
        <v>8509</v>
      </c>
      <c r="L1675" s="20">
        <f t="shared" si="60"/>
        <v>43381</v>
      </c>
      <c r="M1675" s="20">
        <f t="shared" si="61"/>
        <v>44470</v>
      </c>
      <c r="N1675" s="29" t="s">
        <v>117</v>
      </c>
      <c r="O1675" s="13" t="s">
        <v>164</v>
      </c>
      <c r="P1675" s="14" t="s">
        <v>753</v>
      </c>
      <c r="Q1675" s="22" t="s">
        <v>8510</v>
      </c>
      <c r="R1675" s="22" t="s">
        <v>5572</v>
      </c>
      <c r="S1675" s="22" t="s">
        <v>8511</v>
      </c>
      <c r="T1675" s="16" t="s">
        <v>5569</v>
      </c>
      <c r="U1675" s="23" t="s">
        <v>83</v>
      </c>
      <c r="V1675" s="23"/>
      <c r="W1675" s="23"/>
      <c r="X1675" s="22"/>
      <c r="Y1675" s="22"/>
      <c r="Z1675" s="22"/>
      <c r="AA1675" s="22"/>
      <c r="AB1675" s="22"/>
      <c r="AC1675" s="22"/>
      <c r="AD1675" s="22"/>
      <c r="AE1675" s="22"/>
      <c r="AF1675" s="22"/>
      <c r="AG1675" s="22"/>
      <c r="AH1675" s="22"/>
      <c r="AI1675" s="22"/>
      <c r="AJ1675" s="22"/>
      <c r="AK1675" s="22"/>
      <c r="AL1675" s="22"/>
      <c r="AM1675" s="22"/>
      <c r="AN1675" s="22"/>
      <c r="AO1675" s="22"/>
    </row>
    <row r="1676" ht="14.25" customHeight="1">
      <c r="A1676" s="26">
        <v>4165.0</v>
      </c>
      <c r="B1676" s="26"/>
      <c r="C1676" s="12" t="str">
        <f t="shared" si="1"/>
        <v>4165</v>
      </c>
      <c r="D1676" s="29">
        <v>43698.0</v>
      </c>
      <c r="E1676" s="14" t="s">
        <v>8512</v>
      </c>
      <c r="F1676" s="15" t="s">
        <v>25</v>
      </c>
      <c r="G1676" s="16" t="s">
        <v>8513</v>
      </c>
      <c r="H1676" s="17">
        <v>1.5E7</v>
      </c>
      <c r="I1676" s="86" t="s">
        <v>631</v>
      </c>
      <c r="J1676" s="32"/>
      <c r="K1676" s="14" t="s">
        <v>8514</v>
      </c>
      <c r="L1676" s="20">
        <f t="shared" si="60"/>
        <v>43132</v>
      </c>
      <c r="M1676" s="20">
        <f t="shared" si="61"/>
        <v>44926</v>
      </c>
      <c r="N1676" s="29" t="s">
        <v>29</v>
      </c>
      <c r="O1676" s="13" t="s">
        <v>633</v>
      </c>
      <c r="P1676" s="14" t="s">
        <v>8515</v>
      </c>
      <c r="Q1676" s="22" t="s">
        <v>8516</v>
      </c>
      <c r="R1676" s="22" t="s">
        <v>8262</v>
      </c>
      <c r="S1676" s="22" t="s">
        <v>8517</v>
      </c>
      <c r="T1676" s="16" t="s">
        <v>8518</v>
      </c>
      <c r="U1676" s="23" t="s">
        <v>91</v>
      </c>
      <c r="V1676" s="23"/>
      <c r="W1676" s="23"/>
      <c r="X1676" s="22"/>
      <c r="Y1676" s="22"/>
      <c r="Z1676" s="22"/>
      <c r="AA1676" s="22"/>
      <c r="AB1676" s="22"/>
      <c r="AC1676" s="22"/>
      <c r="AD1676" s="22"/>
      <c r="AE1676" s="22"/>
      <c r="AF1676" s="22"/>
      <c r="AG1676" s="22"/>
      <c r="AH1676" s="22"/>
      <c r="AI1676" s="22"/>
      <c r="AJ1676" s="22"/>
      <c r="AK1676" s="22"/>
      <c r="AL1676" s="22"/>
      <c r="AM1676" s="22"/>
      <c r="AN1676" s="22"/>
      <c r="AO1676" s="22"/>
    </row>
    <row r="1677" ht="14.25" customHeight="1">
      <c r="A1677" s="11">
        <v>4166.0</v>
      </c>
      <c r="B1677" s="11">
        <v>1.0</v>
      </c>
      <c r="C1677" s="12" t="str">
        <f t="shared" si="1"/>
        <v>4166-01</v>
      </c>
      <c r="D1677" s="13">
        <v>44193.0</v>
      </c>
      <c r="E1677" s="14" t="s">
        <v>8519</v>
      </c>
      <c r="F1677" s="15" t="s">
        <v>25</v>
      </c>
      <c r="G1677" s="16" t="s">
        <v>8520</v>
      </c>
      <c r="H1677" s="17">
        <v>1.0E7</v>
      </c>
      <c r="I1677" s="44" t="s">
        <v>97</v>
      </c>
      <c r="J1677" s="19"/>
      <c r="K1677" s="14" t="s">
        <v>8521</v>
      </c>
      <c r="L1677" s="20">
        <f t="shared" si="60"/>
        <v>43497</v>
      </c>
      <c r="M1677" s="20">
        <f t="shared" si="61"/>
        <v>45138</v>
      </c>
      <c r="N1677" s="13" t="s">
        <v>29</v>
      </c>
      <c r="O1677" s="13" t="s">
        <v>99</v>
      </c>
      <c r="P1677" s="14" t="s">
        <v>8204</v>
      </c>
      <c r="Q1677" s="22" t="s">
        <v>8522</v>
      </c>
      <c r="R1677" s="22" t="s">
        <v>8522</v>
      </c>
      <c r="S1677" s="22" t="s">
        <v>3879</v>
      </c>
      <c r="T1677" s="16" t="s">
        <v>8523</v>
      </c>
      <c r="U1677" s="23" t="s">
        <v>218</v>
      </c>
      <c r="V1677" s="23"/>
      <c r="W1677" s="23"/>
      <c r="X1677" s="22"/>
      <c r="Y1677" s="22"/>
      <c r="Z1677" s="22"/>
      <c r="AA1677" s="22"/>
      <c r="AB1677" s="22"/>
      <c r="AC1677" s="22"/>
      <c r="AD1677" s="22"/>
      <c r="AE1677" s="22"/>
      <c r="AF1677" s="22"/>
      <c r="AG1677" s="22"/>
      <c r="AH1677" s="22"/>
      <c r="AI1677" s="22"/>
      <c r="AJ1677" s="22"/>
      <c r="AK1677" s="22"/>
      <c r="AL1677" s="22"/>
      <c r="AM1677" s="22"/>
      <c r="AN1677" s="22"/>
      <c r="AO1677" s="22"/>
    </row>
    <row r="1678" ht="14.25" hidden="1" customHeight="1">
      <c r="A1678" s="37">
        <v>4167.0</v>
      </c>
      <c r="B1678" s="11">
        <v>2.0</v>
      </c>
      <c r="C1678" s="12" t="str">
        <f t="shared" si="1"/>
        <v>4167-02</v>
      </c>
      <c r="D1678" s="13">
        <v>44330.0</v>
      </c>
      <c r="E1678" s="14" t="s">
        <v>8524</v>
      </c>
      <c r="F1678" s="15" t="s">
        <v>25</v>
      </c>
      <c r="G1678" s="16" t="s">
        <v>8525</v>
      </c>
      <c r="H1678" s="17">
        <v>4000000.0</v>
      </c>
      <c r="I1678" s="44" t="s">
        <v>97</v>
      </c>
      <c r="J1678" s="19"/>
      <c r="K1678" s="15" t="s">
        <v>8526</v>
      </c>
      <c r="L1678" s="20">
        <f t="shared" si="60"/>
        <v>43374</v>
      </c>
      <c r="M1678" s="20">
        <f t="shared" si="61"/>
        <v>44408</v>
      </c>
      <c r="N1678" s="13" t="s">
        <v>186</v>
      </c>
      <c r="O1678" s="13" t="s">
        <v>187</v>
      </c>
      <c r="P1678" s="14"/>
      <c r="Q1678" s="22" t="s">
        <v>8527</v>
      </c>
      <c r="R1678" s="23" t="s">
        <v>174</v>
      </c>
      <c r="S1678" s="22" t="s">
        <v>8528</v>
      </c>
      <c r="T1678" s="16" t="s">
        <v>8529</v>
      </c>
      <c r="U1678" s="23" t="s">
        <v>83</v>
      </c>
      <c r="V1678" s="23"/>
      <c r="W1678" s="23"/>
      <c r="X1678" s="22"/>
      <c r="Y1678" s="22"/>
      <c r="Z1678" s="22"/>
      <c r="AA1678" s="22"/>
      <c r="AB1678" s="22"/>
      <c r="AC1678" s="22"/>
      <c r="AD1678" s="22"/>
      <c r="AE1678" s="22"/>
      <c r="AF1678" s="22"/>
      <c r="AG1678" s="22"/>
      <c r="AH1678" s="22"/>
      <c r="AI1678" s="22"/>
      <c r="AJ1678" s="22"/>
      <c r="AK1678" s="22"/>
      <c r="AL1678" s="22"/>
      <c r="AM1678" s="22"/>
      <c r="AN1678" s="22"/>
      <c r="AO1678" s="22"/>
    </row>
    <row r="1679" ht="14.25" customHeight="1">
      <c r="A1679" s="11">
        <v>4168.0</v>
      </c>
      <c r="B1679" s="11">
        <v>4.0</v>
      </c>
      <c r="C1679" s="12" t="str">
        <f t="shared" si="1"/>
        <v>4168-04</v>
      </c>
      <c r="D1679" s="13">
        <v>44351.0</v>
      </c>
      <c r="E1679" s="14" t="s">
        <v>8530</v>
      </c>
      <c r="F1679" s="15" t="s">
        <v>25</v>
      </c>
      <c r="G1679" s="16" t="s">
        <v>8531</v>
      </c>
      <c r="H1679" s="17">
        <v>3950000.0</v>
      </c>
      <c r="I1679" s="18" t="s">
        <v>97</v>
      </c>
      <c r="J1679" s="19"/>
      <c r="K1679" s="14" t="s">
        <v>8532</v>
      </c>
      <c r="L1679" s="20">
        <f t="shared" si="60"/>
        <v>43647</v>
      </c>
      <c r="M1679" s="20">
        <f t="shared" si="61"/>
        <v>44925</v>
      </c>
      <c r="N1679" s="13" t="s">
        <v>29</v>
      </c>
      <c r="O1679" s="13" t="s">
        <v>99</v>
      </c>
      <c r="P1679" s="14" t="s">
        <v>8533</v>
      </c>
      <c r="Q1679" s="61" t="s">
        <v>8534</v>
      </c>
      <c r="R1679" s="22" t="s">
        <v>738</v>
      </c>
      <c r="S1679" s="22" t="s">
        <v>3879</v>
      </c>
      <c r="T1679" s="16" t="s">
        <v>8535</v>
      </c>
      <c r="U1679" s="23" t="s">
        <v>285</v>
      </c>
      <c r="V1679" s="23"/>
      <c r="W1679" s="23"/>
      <c r="X1679" s="22"/>
      <c r="Y1679" s="22"/>
      <c r="Z1679" s="22"/>
      <c r="AA1679" s="22"/>
      <c r="AB1679" s="22"/>
      <c r="AC1679" s="22"/>
      <c r="AD1679" s="22"/>
      <c r="AE1679" s="22"/>
      <c r="AF1679" s="22"/>
      <c r="AG1679" s="22"/>
      <c r="AH1679" s="22"/>
      <c r="AI1679" s="22"/>
      <c r="AJ1679" s="22"/>
      <c r="AK1679" s="22"/>
      <c r="AL1679" s="22"/>
      <c r="AM1679" s="22"/>
      <c r="AN1679" s="22"/>
      <c r="AO1679" s="22"/>
    </row>
    <row r="1680" ht="14.25" customHeight="1">
      <c r="A1680" s="37">
        <v>4169.0</v>
      </c>
      <c r="B1680" s="11">
        <v>1.0</v>
      </c>
      <c r="C1680" s="12" t="str">
        <f t="shared" si="1"/>
        <v>4169-01</v>
      </c>
      <c r="D1680" s="13">
        <v>44166.0</v>
      </c>
      <c r="E1680" s="14" t="s">
        <v>8536</v>
      </c>
      <c r="F1680" s="15" t="s">
        <v>38</v>
      </c>
      <c r="G1680" s="16" t="s">
        <v>8537</v>
      </c>
      <c r="H1680" s="17">
        <v>772500.0</v>
      </c>
      <c r="I1680" s="44" t="s">
        <v>97</v>
      </c>
      <c r="J1680" s="19"/>
      <c r="K1680" s="15" t="s">
        <v>8538</v>
      </c>
      <c r="L1680" s="20">
        <f t="shared" si="60"/>
        <v>43671</v>
      </c>
      <c r="M1680" s="20">
        <f t="shared" si="61"/>
        <v>44766</v>
      </c>
      <c r="N1680" s="13" t="s">
        <v>186</v>
      </c>
      <c r="O1680" s="13" t="s">
        <v>187</v>
      </c>
      <c r="P1680" s="14"/>
      <c r="Q1680" s="22" t="s">
        <v>8539</v>
      </c>
      <c r="R1680" s="23" t="s">
        <v>8539</v>
      </c>
      <c r="S1680" s="22" t="s">
        <v>8539</v>
      </c>
      <c r="T1680" s="16" t="s">
        <v>8540</v>
      </c>
      <c r="U1680" s="23" t="s">
        <v>46</v>
      </c>
      <c r="V1680" s="23"/>
      <c r="W1680" s="23"/>
      <c r="X1680" s="22"/>
      <c r="Y1680" s="22"/>
      <c r="Z1680" s="22"/>
      <c r="AA1680" s="22"/>
      <c r="AB1680" s="22"/>
      <c r="AC1680" s="22"/>
      <c r="AD1680" s="22"/>
      <c r="AE1680" s="22"/>
      <c r="AF1680" s="22"/>
      <c r="AG1680" s="22"/>
      <c r="AH1680" s="22"/>
      <c r="AI1680" s="22"/>
      <c r="AJ1680" s="22"/>
      <c r="AK1680" s="22"/>
      <c r="AL1680" s="22"/>
      <c r="AM1680" s="22"/>
      <c r="AN1680" s="22"/>
      <c r="AO1680" s="22"/>
    </row>
    <row r="1681" ht="14.25" customHeight="1">
      <c r="A1681" s="11">
        <v>4170.0</v>
      </c>
      <c r="B1681" s="11">
        <v>2.0</v>
      </c>
      <c r="C1681" s="12" t="str">
        <f t="shared" si="1"/>
        <v>4170-02</v>
      </c>
      <c r="D1681" s="13">
        <v>44348.0</v>
      </c>
      <c r="E1681" s="14" t="s">
        <v>8541</v>
      </c>
      <c r="F1681" s="15" t="s">
        <v>25</v>
      </c>
      <c r="G1681" s="16" t="s">
        <v>8542</v>
      </c>
      <c r="H1681" s="17">
        <v>1.445E7</v>
      </c>
      <c r="I1681" s="44" t="s">
        <v>97</v>
      </c>
      <c r="J1681" s="19"/>
      <c r="K1681" s="15" t="s">
        <v>8543</v>
      </c>
      <c r="L1681" s="20">
        <f t="shared" si="60"/>
        <v>43770</v>
      </c>
      <c r="M1681" s="20">
        <f t="shared" si="61"/>
        <v>45046</v>
      </c>
      <c r="N1681" s="13" t="s">
        <v>29</v>
      </c>
      <c r="O1681" s="13" t="s">
        <v>99</v>
      </c>
      <c r="P1681" s="14" t="s">
        <v>8544</v>
      </c>
      <c r="Q1681" s="22" t="s">
        <v>7762</v>
      </c>
      <c r="R1681" s="22" t="s">
        <v>7762</v>
      </c>
      <c r="S1681" s="22" t="s">
        <v>4607</v>
      </c>
      <c r="T1681" s="16" t="s">
        <v>8545</v>
      </c>
      <c r="U1681" s="23" t="s">
        <v>359</v>
      </c>
      <c r="V1681" s="23"/>
      <c r="W1681" s="23"/>
      <c r="X1681" s="22"/>
      <c r="Y1681" s="22"/>
      <c r="Z1681" s="22"/>
      <c r="AA1681" s="22"/>
      <c r="AB1681" s="22"/>
      <c r="AC1681" s="22"/>
      <c r="AD1681" s="22"/>
      <c r="AE1681" s="22"/>
      <c r="AF1681" s="22"/>
      <c r="AG1681" s="22"/>
      <c r="AH1681" s="22"/>
      <c r="AI1681" s="22"/>
      <c r="AJ1681" s="22"/>
      <c r="AK1681" s="22"/>
      <c r="AL1681" s="22"/>
      <c r="AM1681" s="22"/>
      <c r="AN1681" s="22"/>
      <c r="AO1681" s="22"/>
    </row>
    <row r="1682" ht="13.5" hidden="1" customHeight="1">
      <c r="A1682" s="26">
        <v>4171.0</v>
      </c>
      <c r="B1682" s="26"/>
      <c r="C1682" s="12" t="str">
        <f t="shared" si="1"/>
        <v>4171</v>
      </c>
      <c r="D1682" s="29">
        <v>43731.0</v>
      </c>
      <c r="E1682" s="77">
        <v>3200440.0</v>
      </c>
      <c r="F1682" s="15" t="s">
        <v>38</v>
      </c>
      <c r="G1682" s="16" t="s">
        <v>8546</v>
      </c>
      <c r="H1682" s="17">
        <v>217500.0</v>
      </c>
      <c r="I1682" s="44" t="s">
        <v>97</v>
      </c>
      <c r="J1682" s="32"/>
      <c r="K1682" s="14" t="s">
        <v>8547</v>
      </c>
      <c r="L1682" s="20">
        <f t="shared" si="60"/>
        <v>43497</v>
      </c>
      <c r="M1682" s="20">
        <f t="shared" si="61"/>
        <v>43830</v>
      </c>
      <c r="N1682" s="29" t="s">
        <v>117</v>
      </c>
      <c r="O1682" s="13" t="s">
        <v>1928</v>
      </c>
      <c r="P1682" s="112" t="s">
        <v>1929</v>
      </c>
      <c r="Q1682" s="22" t="s">
        <v>8548</v>
      </c>
      <c r="R1682" s="22" t="s">
        <v>6324</v>
      </c>
      <c r="S1682" s="112" t="s">
        <v>1929</v>
      </c>
      <c r="T1682" s="103" t="s">
        <v>8549</v>
      </c>
      <c r="U1682" s="23" t="s">
        <v>91</v>
      </c>
      <c r="V1682" s="23"/>
      <c r="W1682" s="23"/>
      <c r="X1682" s="22"/>
      <c r="Y1682" s="22"/>
      <c r="Z1682" s="22"/>
      <c r="AA1682" s="22"/>
      <c r="AB1682" s="22"/>
      <c r="AC1682" s="22"/>
      <c r="AD1682" s="22"/>
      <c r="AE1682" s="22"/>
      <c r="AF1682" s="22"/>
      <c r="AG1682" s="22"/>
      <c r="AH1682" s="22"/>
      <c r="AI1682" s="22"/>
      <c r="AJ1682" s="22"/>
      <c r="AK1682" s="22"/>
      <c r="AL1682" s="22"/>
      <c r="AM1682" s="22"/>
      <c r="AN1682" s="22"/>
      <c r="AO1682" s="22"/>
    </row>
    <row r="1683" ht="13.5" hidden="1" customHeight="1">
      <c r="A1683" s="11">
        <v>4172.0</v>
      </c>
      <c r="B1683" s="11"/>
      <c r="C1683" s="12" t="str">
        <f t="shared" si="1"/>
        <v>4172</v>
      </c>
      <c r="D1683" s="13">
        <v>43732.0</v>
      </c>
      <c r="E1683" s="14" t="s">
        <v>8550</v>
      </c>
      <c r="F1683" s="15" t="s">
        <v>25</v>
      </c>
      <c r="G1683" s="16" t="s">
        <v>8551</v>
      </c>
      <c r="H1683" s="17">
        <v>1000000.0</v>
      </c>
      <c r="I1683" s="18" t="s">
        <v>27</v>
      </c>
      <c r="J1683" s="19"/>
      <c r="K1683" s="14" t="s">
        <v>8552</v>
      </c>
      <c r="L1683" s="20">
        <f t="shared" si="60"/>
        <v>43371</v>
      </c>
      <c r="M1683" s="20">
        <f t="shared" si="61"/>
        <v>43738</v>
      </c>
      <c r="N1683" s="13" t="s">
        <v>29</v>
      </c>
      <c r="O1683" s="13" t="s">
        <v>7911</v>
      </c>
      <c r="P1683" s="14" t="s">
        <v>31</v>
      </c>
      <c r="Q1683" s="22" t="s">
        <v>8553</v>
      </c>
      <c r="R1683" s="22" t="s">
        <v>5101</v>
      </c>
      <c r="S1683" s="22" t="s">
        <v>8554</v>
      </c>
      <c r="T1683" s="16" t="s">
        <v>8555</v>
      </c>
      <c r="U1683" s="23" t="s">
        <v>3324</v>
      </c>
      <c r="V1683" s="23"/>
      <c r="W1683" s="23"/>
      <c r="X1683" s="22"/>
      <c r="Y1683" s="22"/>
      <c r="Z1683" s="22"/>
      <c r="AA1683" s="22"/>
      <c r="AB1683" s="22"/>
      <c r="AC1683" s="22"/>
      <c r="AD1683" s="22"/>
      <c r="AE1683" s="22"/>
      <c r="AF1683" s="22"/>
      <c r="AG1683" s="22"/>
      <c r="AH1683" s="22"/>
      <c r="AI1683" s="22"/>
      <c r="AJ1683" s="22"/>
      <c r="AK1683" s="22"/>
      <c r="AL1683" s="22"/>
      <c r="AM1683" s="22"/>
      <c r="AN1683" s="22"/>
      <c r="AO1683" s="22"/>
    </row>
    <row r="1684" ht="14.25" customHeight="1">
      <c r="A1684" s="11">
        <v>4173.0</v>
      </c>
      <c r="B1684" s="11"/>
      <c r="C1684" s="12" t="str">
        <f t="shared" si="1"/>
        <v>4173</v>
      </c>
      <c r="D1684" s="13">
        <v>43732.0</v>
      </c>
      <c r="E1684" s="14" t="s">
        <v>8556</v>
      </c>
      <c r="F1684" s="15" t="s">
        <v>25</v>
      </c>
      <c r="G1684" s="16" t="s">
        <v>8557</v>
      </c>
      <c r="H1684" s="17">
        <v>3.0E7</v>
      </c>
      <c r="I1684" s="44" t="s">
        <v>631</v>
      </c>
      <c r="J1684" s="19"/>
      <c r="K1684" s="14" t="s">
        <v>8558</v>
      </c>
      <c r="L1684" s="20">
        <f t="shared" si="60"/>
        <v>43466</v>
      </c>
      <c r="M1684" s="20">
        <f t="shared" si="61"/>
        <v>45291</v>
      </c>
      <c r="N1684" s="13" t="s">
        <v>29</v>
      </c>
      <c r="O1684" s="13" t="s">
        <v>633</v>
      </c>
      <c r="P1684" s="15" t="s">
        <v>634</v>
      </c>
      <c r="Q1684" s="22" t="s">
        <v>8559</v>
      </c>
      <c r="R1684" s="22" t="s">
        <v>8560</v>
      </c>
      <c r="S1684" s="22" t="s">
        <v>8184</v>
      </c>
      <c r="T1684" s="16" t="s">
        <v>8561</v>
      </c>
      <c r="U1684" s="23" t="s">
        <v>91</v>
      </c>
      <c r="V1684" s="23"/>
      <c r="W1684" s="23"/>
      <c r="X1684" s="22"/>
      <c r="Y1684" s="22"/>
      <c r="Z1684" s="22"/>
      <c r="AA1684" s="22"/>
      <c r="AB1684" s="22"/>
      <c r="AC1684" s="22"/>
      <c r="AD1684" s="22"/>
      <c r="AE1684" s="22"/>
      <c r="AF1684" s="22"/>
      <c r="AG1684" s="22"/>
      <c r="AH1684" s="22"/>
      <c r="AI1684" s="22"/>
      <c r="AJ1684" s="22"/>
      <c r="AK1684" s="22"/>
      <c r="AL1684" s="22"/>
      <c r="AM1684" s="22"/>
      <c r="AN1684" s="22"/>
      <c r="AO1684" s="22"/>
    </row>
    <row r="1685" ht="14.25" customHeight="1">
      <c r="A1685" s="11">
        <v>4174.0</v>
      </c>
      <c r="B1685" s="11">
        <v>2.0</v>
      </c>
      <c r="C1685" s="12" t="str">
        <f t="shared" si="1"/>
        <v>4174-02</v>
      </c>
      <c r="D1685" s="13">
        <v>44390.0</v>
      </c>
      <c r="E1685" s="14" t="s">
        <v>8562</v>
      </c>
      <c r="F1685" s="15" t="s">
        <v>38</v>
      </c>
      <c r="G1685" s="16" t="s">
        <v>8563</v>
      </c>
      <c r="H1685" s="17">
        <v>4750000.0</v>
      </c>
      <c r="I1685" s="18" t="s">
        <v>660</v>
      </c>
      <c r="J1685" s="19"/>
      <c r="K1685" s="14" t="s">
        <v>8564</v>
      </c>
      <c r="L1685" s="20">
        <f t="shared" si="60"/>
        <v>43549</v>
      </c>
      <c r="M1685" s="20">
        <f t="shared" si="61"/>
        <v>45473</v>
      </c>
      <c r="N1685" s="13" t="s">
        <v>29</v>
      </c>
      <c r="O1685" s="13" t="s">
        <v>662</v>
      </c>
      <c r="P1685" s="14" t="s">
        <v>4902</v>
      </c>
      <c r="Q1685" s="22" t="s">
        <v>8565</v>
      </c>
      <c r="R1685" s="22" t="s">
        <v>8566</v>
      </c>
      <c r="S1685" s="22" t="s">
        <v>8567</v>
      </c>
      <c r="T1685" s="16" t="s">
        <v>8568</v>
      </c>
      <c r="U1685" s="23" t="s">
        <v>91</v>
      </c>
      <c r="V1685" s="23"/>
      <c r="W1685" s="23"/>
      <c r="X1685" s="22"/>
      <c r="Y1685" s="22"/>
      <c r="Z1685" s="22"/>
      <c r="AA1685" s="22"/>
      <c r="AB1685" s="22"/>
      <c r="AC1685" s="22"/>
      <c r="AD1685" s="22"/>
      <c r="AE1685" s="22"/>
      <c r="AF1685" s="22"/>
      <c r="AG1685" s="22"/>
      <c r="AH1685" s="22"/>
      <c r="AI1685" s="22"/>
      <c r="AJ1685" s="22"/>
      <c r="AK1685" s="22"/>
      <c r="AL1685" s="22"/>
      <c r="AM1685" s="22"/>
      <c r="AN1685" s="22"/>
      <c r="AO1685" s="22"/>
    </row>
    <row r="1686" ht="14.25" customHeight="1">
      <c r="A1686" s="37">
        <v>4175.0</v>
      </c>
      <c r="B1686" s="26"/>
      <c r="C1686" s="12" t="str">
        <f t="shared" si="1"/>
        <v>4175</v>
      </c>
      <c r="D1686" s="29">
        <v>43732.0</v>
      </c>
      <c r="E1686" s="14" t="s">
        <v>8569</v>
      </c>
      <c r="F1686" s="15" t="s">
        <v>25</v>
      </c>
      <c r="G1686" s="16" t="s">
        <v>8570</v>
      </c>
      <c r="H1686" s="17">
        <v>2630320.0</v>
      </c>
      <c r="I1686" s="44" t="s">
        <v>97</v>
      </c>
      <c r="J1686" s="32">
        <v>446794.0</v>
      </c>
      <c r="K1686" s="15" t="s">
        <v>8571</v>
      </c>
      <c r="L1686" s="20">
        <f t="shared" si="60"/>
        <v>43690</v>
      </c>
      <c r="M1686" s="20">
        <f t="shared" si="61"/>
        <v>44786</v>
      </c>
      <c r="N1686" s="29" t="s">
        <v>186</v>
      </c>
      <c r="O1686" s="13" t="s">
        <v>187</v>
      </c>
      <c r="P1686" s="14" t="s">
        <v>8572</v>
      </c>
      <c r="Q1686" s="22" t="s">
        <v>8573</v>
      </c>
      <c r="R1686" s="23" t="s">
        <v>677</v>
      </c>
      <c r="S1686" s="22" t="s">
        <v>8574</v>
      </c>
      <c r="T1686" s="16" t="s">
        <v>8575</v>
      </c>
      <c r="U1686" s="23" t="s">
        <v>218</v>
      </c>
      <c r="V1686" s="23"/>
      <c r="W1686" s="23"/>
      <c r="X1686" s="22"/>
      <c r="Y1686" s="22"/>
      <c r="Z1686" s="22"/>
      <c r="AA1686" s="22"/>
      <c r="AB1686" s="22"/>
      <c r="AC1686" s="22"/>
      <c r="AD1686" s="22"/>
      <c r="AE1686" s="22"/>
      <c r="AF1686" s="22"/>
      <c r="AG1686" s="22"/>
      <c r="AH1686" s="22"/>
      <c r="AI1686" s="22"/>
      <c r="AJ1686" s="22"/>
      <c r="AK1686" s="22"/>
      <c r="AL1686" s="22"/>
      <c r="AM1686" s="22"/>
      <c r="AN1686" s="22"/>
      <c r="AO1686" s="22"/>
    </row>
    <row r="1687" ht="14.25" customHeight="1">
      <c r="A1687" s="37">
        <v>4176.0</v>
      </c>
      <c r="B1687" s="26"/>
      <c r="C1687" s="12" t="str">
        <f t="shared" si="1"/>
        <v>4176</v>
      </c>
      <c r="D1687" s="29">
        <v>43732.0</v>
      </c>
      <c r="E1687" s="14" t="s">
        <v>8576</v>
      </c>
      <c r="F1687" s="15" t="s">
        <v>25</v>
      </c>
      <c r="G1687" s="16" t="s">
        <v>8577</v>
      </c>
      <c r="H1687" s="17">
        <v>806035.0</v>
      </c>
      <c r="I1687" s="44" t="s">
        <v>97</v>
      </c>
      <c r="J1687" s="32">
        <v>80603.5</v>
      </c>
      <c r="K1687" s="15" t="s">
        <v>8578</v>
      </c>
      <c r="L1687" s="20">
        <f t="shared" si="60"/>
        <v>43709</v>
      </c>
      <c r="M1687" s="20">
        <f t="shared" si="61"/>
        <v>44805</v>
      </c>
      <c r="N1687" s="29" t="s">
        <v>186</v>
      </c>
      <c r="O1687" s="13" t="s">
        <v>187</v>
      </c>
      <c r="P1687" s="14" t="s">
        <v>8572</v>
      </c>
      <c r="Q1687" s="22" t="s">
        <v>8574</v>
      </c>
      <c r="R1687" s="23" t="s">
        <v>677</v>
      </c>
      <c r="S1687" s="22" t="s">
        <v>8574</v>
      </c>
      <c r="T1687" s="16" t="s">
        <v>8577</v>
      </c>
      <c r="U1687" s="23" t="s">
        <v>218</v>
      </c>
      <c r="V1687" s="23"/>
      <c r="W1687" s="23"/>
      <c r="X1687" s="22"/>
      <c r="Y1687" s="22"/>
      <c r="Z1687" s="22"/>
      <c r="AA1687" s="22"/>
      <c r="AB1687" s="22"/>
      <c r="AC1687" s="22"/>
      <c r="AD1687" s="22"/>
      <c r="AE1687" s="22"/>
      <c r="AF1687" s="22"/>
      <c r="AG1687" s="22"/>
      <c r="AH1687" s="22"/>
      <c r="AI1687" s="22"/>
      <c r="AJ1687" s="22"/>
      <c r="AK1687" s="22"/>
      <c r="AL1687" s="22"/>
      <c r="AM1687" s="22"/>
      <c r="AN1687" s="22"/>
      <c r="AO1687" s="22"/>
    </row>
    <row r="1688" ht="14.25" hidden="1" customHeight="1">
      <c r="A1688" s="11">
        <v>4177.0</v>
      </c>
      <c r="B1688" s="11"/>
      <c r="C1688" s="12" t="str">
        <f t="shared" si="1"/>
        <v>4177</v>
      </c>
      <c r="D1688" s="13">
        <v>43732.0</v>
      </c>
      <c r="E1688" s="14">
        <v>9.0</v>
      </c>
      <c r="F1688" s="15" t="s">
        <v>38</v>
      </c>
      <c r="G1688" s="16" t="s">
        <v>3553</v>
      </c>
      <c r="H1688" s="17">
        <v>11052.03</v>
      </c>
      <c r="I1688" s="18" t="s">
        <v>27</v>
      </c>
      <c r="J1688" s="19"/>
      <c r="K1688" s="14" t="s">
        <v>8579</v>
      </c>
      <c r="L1688" s="20">
        <f t="shared" si="60"/>
        <v>43640</v>
      </c>
      <c r="M1688" s="20">
        <f t="shared" si="61"/>
        <v>44005</v>
      </c>
      <c r="N1688" s="13" t="s">
        <v>29</v>
      </c>
      <c r="O1688" s="13" t="s">
        <v>2600</v>
      </c>
      <c r="P1688" s="14" t="s">
        <v>7333</v>
      </c>
      <c r="Q1688" s="22" t="s">
        <v>8580</v>
      </c>
      <c r="R1688" s="22" t="s">
        <v>6324</v>
      </c>
      <c r="S1688" s="22" t="s">
        <v>8581</v>
      </c>
      <c r="T1688" s="16" t="s">
        <v>8582</v>
      </c>
      <c r="U1688" s="23" t="s">
        <v>683</v>
      </c>
      <c r="V1688" s="23"/>
      <c r="W1688" s="23"/>
      <c r="X1688" s="22"/>
      <c r="Y1688" s="22"/>
      <c r="Z1688" s="22"/>
      <c r="AA1688" s="22"/>
      <c r="AB1688" s="22"/>
      <c r="AC1688" s="22"/>
      <c r="AD1688" s="22"/>
      <c r="AE1688" s="22"/>
      <c r="AF1688" s="22"/>
      <c r="AG1688" s="22"/>
      <c r="AH1688" s="22"/>
      <c r="AI1688" s="22"/>
      <c r="AJ1688" s="22"/>
      <c r="AK1688" s="22"/>
      <c r="AL1688" s="22"/>
      <c r="AM1688" s="22"/>
      <c r="AN1688" s="22"/>
      <c r="AO1688" s="22"/>
    </row>
    <row r="1689" ht="14.25" customHeight="1">
      <c r="A1689" s="37">
        <v>4178.0</v>
      </c>
      <c r="B1689" s="26">
        <v>1.0</v>
      </c>
      <c r="C1689" s="12" t="str">
        <f t="shared" si="1"/>
        <v>4178-01</v>
      </c>
      <c r="D1689" s="29">
        <v>44463.0</v>
      </c>
      <c r="E1689" s="14" t="s">
        <v>8583</v>
      </c>
      <c r="F1689" s="15" t="s">
        <v>25</v>
      </c>
      <c r="G1689" s="16" t="s">
        <v>8584</v>
      </c>
      <c r="H1689" s="17">
        <v>1075000.0</v>
      </c>
      <c r="I1689" s="44" t="s">
        <v>97</v>
      </c>
      <c r="J1689" s="32">
        <v>138034.43</v>
      </c>
      <c r="K1689" s="15" t="s">
        <v>8585</v>
      </c>
      <c r="L1689" s="20">
        <f t="shared" si="60"/>
        <v>43709</v>
      </c>
      <c r="M1689" s="20">
        <f t="shared" si="61"/>
        <v>44651</v>
      </c>
      <c r="N1689" s="29" t="s">
        <v>186</v>
      </c>
      <c r="O1689" s="13" t="s">
        <v>187</v>
      </c>
      <c r="P1689" s="14" t="s">
        <v>8572</v>
      </c>
      <c r="Q1689" s="22" t="s">
        <v>8586</v>
      </c>
      <c r="R1689" s="23" t="s">
        <v>677</v>
      </c>
      <c r="S1689" s="22" t="s">
        <v>8587</v>
      </c>
      <c r="T1689" s="16" t="s">
        <v>8588</v>
      </c>
      <c r="U1689" s="23" t="s">
        <v>177</v>
      </c>
      <c r="V1689" s="23"/>
      <c r="W1689" s="23"/>
      <c r="X1689" s="22"/>
      <c r="Y1689" s="22"/>
      <c r="Z1689" s="22"/>
      <c r="AA1689" s="22"/>
      <c r="AB1689" s="22"/>
      <c r="AC1689" s="22"/>
      <c r="AD1689" s="22"/>
      <c r="AE1689" s="22"/>
      <c r="AF1689" s="22"/>
      <c r="AG1689" s="22"/>
      <c r="AH1689" s="22"/>
      <c r="AI1689" s="22"/>
      <c r="AJ1689" s="22"/>
      <c r="AK1689" s="22"/>
      <c r="AL1689" s="22"/>
      <c r="AM1689" s="22"/>
      <c r="AN1689" s="22"/>
      <c r="AO1689" s="22"/>
    </row>
    <row r="1690" ht="14.25" hidden="1" customHeight="1">
      <c r="A1690" s="37">
        <v>4179.0</v>
      </c>
      <c r="B1690" s="26">
        <v>1.0</v>
      </c>
      <c r="C1690" s="12" t="str">
        <f t="shared" si="1"/>
        <v>4179-01</v>
      </c>
      <c r="D1690" s="29">
        <v>43742.0</v>
      </c>
      <c r="E1690" s="14" t="s">
        <v>8589</v>
      </c>
      <c r="F1690" s="15" t="s">
        <v>25</v>
      </c>
      <c r="G1690" s="16" t="s">
        <v>8590</v>
      </c>
      <c r="H1690" s="17">
        <v>881153.56</v>
      </c>
      <c r="I1690" s="44" t="s">
        <v>97</v>
      </c>
      <c r="J1690" s="32">
        <v>132173.0</v>
      </c>
      <c r="K1690" s="15" t="s">
        <v>8591</v>
      </c>
      <c r="L1690" s="20">
        <f t="shared" si="60"/>
        <v>43466</v>
      </c>
      <c r="M1690" s="20">
        <f t="shared" si="61"/>
        <v>44530</v>
      </c>
      <c r="N1690" s="29" t="s">
        <v>186</v>
      </c>
      <c r="O1690" s="13" t="s">
        <v>187</v>
      </c>
      <c r="P1690" s="14"/>
      <c r="Q1690" s="22" t="s">
        <v>7285</v>
      </c>
      <c r="R1690" s="23" t="s">
        <v>718</v>
      </c>
      <c r="S1690" s="22" t="s">
        <v>8592</v>
      </c>
      <c r="T1690" s="16" t="s">
        <v>8593</v>
      </c>
      <c r="U1690" s="23" t="s">
        <v>218</v>
      </c>
      <c r="V1690" s="23"/>
      <c r="W1690" s="23"/>
      <c r="X1690" s="22"/>
      <c r="Y1690" s="22"/>
      <c r="Z1690" s="22"/>
      <c r="AA1690" s="22"/>
      <c r="AB1690" s="22"/>
      <c r="AC1690" s="22"/>
      <c r="AD1690" s="22"/>
      <c r="AE1690" s="22"/>
      <c r="AF1690" s="22"/>
      <c r="AG1690" s="22"/>
      <c r="AH1690" s="22"/>
      <c r="AI1690" s="22"/>
      <c r="AJ1690" s="22"/>
      <c r="AK1690" s="22"/>
      <c r="AL1690" s="22"/>
      <c r="AM1690" s="22"/>
      <c r="AN1690" s="22"/>
      <c r="AO1690" s="22"/>
    </row>
    <row r="1691" ht="14.25" customHeight="1">
      <c r="A1691" s="37">
        <v>4180.0</v>
      </c>
      <c r="B1691" s="26"/>
      <c r="C1691" s="12" t="str">
        <f t="shared" si="1"/>
        <v>4180</v>
      </c>
      <c r="D1691" s="29">
        <v>43746.0</v>
      </c>
      <c r="E1691" s="14" t="s">
        <v>8594</v>
      </c>
      <c r="F1691" s="15" t="s">
        <v>25</v>
      </c>
      <c r="G1691" s="16" t="s">
        <v>8595</v>
      </c>
      <c r="H1691" s="17">
        <v>9500000.0</v>
      </c>
      <c r="I1691" s="44" t="s">
        <v>97</v>
      </c>
      <c r="J1691" s="32"/>
      <c r="K1691" s="15" t="s">
        <v>8596</v>
      </c>
      <c r="L1691" s="20">
        <f t="shared" si="60"/>
        <v>43455</v>
      </c>
      <c r="M1691" s="20">
        <f t="shared" si="61"/>
        <v>44916</v>
      </c>
      <c r="N1691" s="29" t="s">
        <v>186</v>
      </c>
      <c r="O1691" s="13" t="s">
        <v>187</v>
      </c>
      <c r="P1691" s="14" t="s">
        <v>4820</v>
      </c>
      <c r="Q1691" s="22" t="s">
        <v>8597</v>
      </c>
      <c r="R1691" s="23" t="s">
        <v>8598</v>
      </c>
      <c r="S1691" s="22" t="s">
        <v>8599</v>
      </c>
      <c r="T1691" s="16" t="s">
        <v>8600</v>
      </c>
      <c r="U1691" s="23" t="s">
        <v>3324</v>
      </c>
      <c r="V1691" s="23"/>
      <c r="W1691" s="23"/>
      <c r="X1691" s="22"/>
      <c r="Y1691" s="22"/>
      <c r="Z1691" s="22"/>
      <c r="AA1691" s="22"/>
      <c r="AB1691" s="22"/>
      <c r="AC1691" s="22"/>
      <c r="AD1691" s="22"/>
      <c r="AE1691" s="22"/>
      <c r="AF1691" s="22"/>
      <c r="AG1691" s="22"/>
      <c r="AH1691" s="22"/>
      <c r="AI1691" s="22"/>
      <c r="AJ1691" s="22"/>
      <c r="AK1691" s="22"/>
      <c r="AL1691" s="22"/>
      <c r="AM1691" s="22"/>
      <c r="AN1691" s="22"/>
      <c r="AO1691" s="22"/>
    </row>
    <row r="1692" ht="14.25" customHeight="1">
      <c r="A1692" s="37">
        <v>4181.0</v>
      </c>
      <c r="B1692" s="26">
        <v>1.0</v>
      </c>
      <c r="C1692" s="12" t="str">
        <f t="shared" si="1"/>
        <v>4181-01</v>
      </c>
      <c r="D1692" s="29">
        <v>43753.0</v>
      </c>
      <c r="E1692" s="14" t="s">
        <v>8601</v>
      </c>
      <c r="F1692" s="15" t="s">
        <v>38</v>
      </c>
      <c r="G1692" s="16" t="s">
        <v>8602</v>
      </c>
      <c r="H1692" s="17">
        <v>4267150.0</v>
      </c>
      <c r="I1692" s="44" t="s">
        <v>97</v>
      </c>
      <c r="J1692" s="32"/>
      <c r="K1692" s="15" t="s">
        <v>8603</v>
      </c>
      <c r="L1692" s="20">
        <f t="shared" si="60"/>
        <v>43709</v>
      </c>
      <c r="M1692" s="20">
        <f t="shared" si="61"/>
        <v>44986</v>
      </c>
      <c r="N1692" s="29" t="s">
        <v>186</v>
      </c>
      <c r="O1692" s="13" t="s">
        <v>187</v>
      </c>
      <c r="P1692" s="14"/>
      <c r="Q1692" s="22" t="s">
        <v>8604</v>
      </c>
      <c r="R1692" s="23" t="s">
        <v>8604</v>
      </c>
      <c r="S1692" s="22" t="s">
        <v>8605</v>
      </c>
      <c r="T1692" s="16" t="s">
        <v>8606</v>
      </c>
      <c r="U1692" s="23" t="s">
        <v>683</v>
      </c>
      <c r="V1692" s="23"/>
      <c r="W1692" s="23"/>
      <c r="X1692" s="22"/>
      <c r="Y1692" s="22"/>
      <c r="Z1692" s="22"/>
      <c r="AA1692" s="22"/>
      <c r="AB1692" s="22"/>
      <c r="AC1692" s="22"/>
      <c r="AD1692" s="22"/>
      <c r="AE1692" s="22"/>
      <c r="AF1692" s="22"/>
      <c r="AG1692" s="22"/>
      <c r="AH1692" s="22"/>
      <c r="AI1692" s="22"/>
      <c r="AJ1692" s="22"/>
      <c r="AK1692" s="22"/>
      <c r="AL1692" s="22"/>
      <c r="AM1692" s="22"/>
      <c r="AN1692" s="22"/>
      <c r="AO1692" s="22"/>
    </row>
    <row r="1693" ht="14.25" hidden="1" customHeight="1">
      <c r="A1693" s="37">
        <v>4182.0</v>
      </c>
      <c r="B1693" s="26">
        <v>1.0</v>
      </c>
      <c r="C1693" s="12" t="str">
        <f t="shared" si="1"/>
        <v>4182-01</v>
      </c>
      <c r="D1693" s="29">
        <v>43791.0</v>
      </c>
      <c r="E1693" s="14" t="s">
        <v>8607</v>
      </c>
      <c r="F1693" s="15" t="s">
        <v>38</v>
      </c>
      <c r="G1693" s="16" t="s">
        <v>8608</v>
      </c>
      <c r="H1693" s="17">
        <v>1300000.0</v>
      </c>
      <c r="I1693" s="44" t="s">
        <v>97</v>
      </c>
      <c r="J1693" s="32"/>
      <c r="K1693" s="15" t="s">
        <v>8609</v>
      </c>
      <c r="L1693" s="20">
        <f t="shared" si="60"/>
        <v>43716</v>
      </c>
      <c r="M1693" s="20">
        <f t="shared" si="61"/>
        <v>44354</v>
      </c>
      <c r="N1693" s="29" t="s">
        <v>186</v>
      </c>
      <c r="O1693" s="13" t="s">
        <v>187</v>
      </c>
      <c r="P1693" s="14"/>
      <c r="Q1693" s="22" t="s">
        <v>8610</v>
      </c>
      <c r="R1693" s="23" t="s">
        <v>8610</v>
      </c>
      <c r="S1693" s="22" t="s">
        <v>8611</v>
      </c>
      <c r="T1693" s="16" t="s">
        <v>8612</v>
      </c>
      <c r="U1693" s="23" t="s">
        <v>237</v>
      </c>
      <c r="V1693" s="23"/>
      <c r="W1693" s="23"/>
      <c r="X1693" s="22"/>
      <c r="Y1693" s="22"/>
      <c r="Z1693" s="22"/>
      <c r="AA1693" s="22"/>
      <c r="AB1693" s="22"/>
      <c r="AC1693" s="22"/>
      <c r="AD1693" s="22"/>
      <c r="AE1693" s="22"/>
      <c r="AF1693" s="22"/>
      <c r="AG1693" s="22"/>
      <c r="AH1693" s="22"/>
      <c r="AI1693" s="22"/>
      <c r="AJ1693" s="22"/>
      <c r="AK1693" s="22"/>
      <c r="AL1693" s="22"/>
      <c r="AM1693" s="22"/>
      <c r="AN1693" s="22"/>
      <c r="AO1693" s="22"/>
    </row>
    <row r="1694" ht="14.25" hidden="1" customHeight="1">
      <c r="A1694" s="37">
        <v>4183.0</v>
      </c>
      <c r="B1694" s="26"/>
      <c r="C1694" s="12" t="str">
        <f t="shared" si="1"/>
        <v>4183</v>
      </c>
      <c r="D1694" s="29">
        <v>43753.0</v>
      </c>
      <c r="E1694" s="14" t="s">
        <v>8613</v>
      </c>
      <c r="F1694" s="15" t="s">
        <v>25</v>
      </c>
      <c r="G1694" s="16" t="s">
        <v>8614</v>
      </c>
      <c r="H1694" s="17">
        <v>270102.0</v>
      </c>
      <c r="I1694" s="44" t="s">
        <v>97</v>
      </c>
      <c r="J1694" s="32"/>
      <c r="K1694" s="15" t="s">
        <v>8360</v>
      </c>
      <c r="L1694" s="20">
        <f t="shared" si="60"/>
        <v>43419</v>
      </c>
      <c r="M1694" s="20">
        <f t="shared" si="61"/>
        <v>44514</v>
      </c>
      <c r="N1694" s="29" t="s">
        <v>186</v>
      </c>
      <c r="O1694" s="13" t="s">
        <v>187</v>
      </c>
      <c r="P1694" s="14"/>
      <c r="Q1694" s="22" t="s">
        <v>8615</v>
      </c>
      <c r="R1694" s="23" t="s">
        <v>43</v>
      </c>
      <c r="S1694" s="22" t="s">
        <v>8616</v>
      </c>
      <c r="T1694" s="16" t="s">
        <v>8617</v>
      </c>
      <c r="U1694" s="23" t="s">
        <v>46</v>
      </c>
      <c r="V1694" s="23"/>
      <c r="W1694" s="23"/>
      <c r="X1694" s="22"/>
      <c r="Y1694" s="22"/>
      <c r="Z1694" s="22"/>
      <c r="AA1694" s="22"/>
      <c r="AB1694" s="22"/>
      <c r="AC1694" s="22"/>
      <c r="AD1694" s="22"/>
      <c r="AE1694" s="22"/>
      <c r="AF1694" s="22"/>
      <c r="AG1694" s="22"/>
      <c r="AH1694" s="22"/>
      <c r="AI1694" s="22"/>
      <c r="AJ1694" s="22"/>
      <c r="AK1694" s="22"/>
      <c r="AL1694" s="22"/>
      <c r="AM1694" s="22"/>
      <c r="AN1694" s="22"/>
      <c r="AO1694" s="22"/>
    </row>
    <row r="1695" ht="14.25" customHeight="1">
      <c r="A1695" s="26">
        <v>4184.0</v>
      </c>
      <c r="B1695" s="26">
        <v>1.0</v>
      </c>
      <c r="C1695" s="12" t="str">
        <f t="shared" si="1"/>
        <v>4184-01</v>
      </c>
      <c r="D1695" s="29">
        <v>44278.0</v>
      </c>
      <c r="E1695" s="77">
        <v>3200450.0</v>
      </c>
      <c r="F1695" s="15" t="s">
        <v>38</v>
      </c>
      <c r="G1695" s="16" t="s">
        <v>8618</v>
      </c>
      <c r="H1695" s="17">
        <v>872408.0</v>
      </c>
      <c r="I1695" s="44" t="s">
        <v>97</v>
      </c>
      <c r="J1695" s="32"/>
      <c r="K1695" s="14" t="s">
        <v>8619</v>
      </c>
      <c r="L1695" s="20">
        <f t="shared" si="60"/>
        <v>43556</v>
      </c>
      <c r="M1695" s="20">
        <f t="shared" si="61"/>
        <v>44561</v>
      </c>
      <c r="N1695" s="29" t="s">
        <v>117</v>
      </c>
      <c r="O1695" s="13" t="s">
        <v>1928</v>
      </c>
      <c r="P1695" s="14" t="s">
        <v>1929</v>
      </c>
      <c r="Q1695" s="22" t="s">
        <v>6003</v>
      </c>
      <c r="R1695" s="61" t="s">
        <v>6003</v>
      </c>
      <c r="S1695" s="22" t="s">
        <v>1929</v>
      </c>
      <c r="T1695" s="61" t="s">
        <v>8620</v>
      </c>
      <c r="U1695" s="23" t="s">
        <v>91</v>
      </c>
      <c r="V1695" s="23"/>
      <c r="W1695" s="23"/>
      <c r="X1695" s="22"/>
      <c r="Y1695" s="22"/>
      <c r="Z1695" s="22"/>
      <c r="AA1695" s="22"/>
      <c r="AB1695" s="22"/>
      <c r="AC1695" s="22"/>
      <c r="AD1695" s="22"/>
      <c r="AE1695" s="22"/>
      <c r="AF1695" s="22"/>
      <c r="AG1695" s="22"/>
      <c r="AH1695" s="22"/>
      <c r="AI1695" s="22"/>
      <c r="AJ1695" s="22"/>
      <c r="AK1695" s="22"/>
      <c r="AL1695" s="22"/>
      <c r="AM1695" s="22"/>
      <c r="AN1695" s="22"/>
      <c r="AO1695" s="22"/>
    </row>
    <row r="1696" ht="14.25" customHeight="1">
      <c r="A1696" s="26">
        <v>4186.0</v>
      </c>
      <c r="B1696" s="26"/>
      <c r="C1696" s="12" t="str">
        <f t="shared" si="1"/>
        <v>4186</v>
      </c>
      <c r="D1696" s="29">
        <v>43753.0</v>
      </c>
      <c r="E1696" s="14" t="s">
        <v>8621</v>
      </c>
      <c r="F1696" s="15" t="s">
        <v>25</v>
      </c>
      <c r="G1696" s="16" t="s">
        <v>8622</v>
      </c>
      <c r="H1696" s="17">
        <v>263268.0</v>
      </c>
      <c r="I1696" s="18" t="s">
        <v>27</v>
      </c>
      <c r="J1696" s="32"/>
      <c r="K1696" s="14" t="s">
        <v>8623</v>
      </c>
      <c r="L1696" s="20">
        <f t="shared" si="60"/>
        <v>43607</v>
      </c>
      <c r="M1696" s="20">
        <f t="shared" si="61"/>
        <v>44702</v>
      </c>
      <c r="N1696" s="29" t="s">
        <v>29</v>
      </c>
      <c r="O1696" s="13" t="s">
        <v>7911</v>
      </c>
      <c r="P1696" s="14" t="s">
        <v>8624</v>
      </c>
      <c r="Q1696" s="22" t="s">
        <v>668</v>
      </c>
      <c r="R1696" s="61" t="s">
        <v>668</v>
      </c>
      <c r="S1696" s="22" t="s">
        <v>6747</v>
      </c>
      <c r="T1696" s="61" t="s">
        <v>8625</v>
      </c>
      <c r="U1696" s="23" t="s">
        <v>59</v>
      </c>
      <c r="V1696" s="23"/>
      <c r="W1696" s="23"/>
      <c r="X1696" s="22"/>
      <c r="Y1696" s="22"/>
      <c r="Z1696" s="22"/>
      <c r="AA1696" s="22"/>
      <c r="AB1696" s="22"/>
      <c r="AC1696" s="22"/>
      <c r="AD1696" s="22"/>
      <c r="AE1696" s="22"/>
      <c r="AF1696" s="22"/>
      <c r="AG1696" s="22"/>
      <c r="AH1696" s="22"/>
      <c r="AI1696" s="22"/>
      <c r="AJ1696" s="22"/>
      <c r="AK1696" s="22"/>
      <c r="AL1696" s="22"/>
      <c r="AM1696" s="22"/>
      <c r="AN1696" s="22"/>
      <c r="AO1696" s="22"/>
    </row>
    <row r="1697" ht="16.5" hidden="1" customHeight="1">
      <c r="A1697" s="26">
        <v>4187.0</v>
      </c>
      <c r="B1697" s="26"/>
      <c r="C1697" s="12" t="str">
        <f t="shared" si="1"/>
        <v>4187</v>
      </c>
      <c r="D1697" s="29">
        <v>43753.0</v>
      </c>
      <c r="E1697" s="14" t="s">
        <v>8626</v>
      </c>
      <c r="F1697" s="15" t="s">
        <v>38</v>
      </c>
      <c r="G1697" s="16" t="s">
        <v>8627</v>
      </c>
      <c r="H1697" s="17">
        <v>3324001.0</v>
      </c>
      <c r="I1697" s="125" t="s">
        <v>4850</v>
      </c>
      <c r="J1697" s="32"/>
      <c r="K1697" s="14" t="s">
        <v>8447</v>
      </c>
      <c r="L1697" s="20">
        <f t="shared" si="60"/>
        <v>43466</v>
      </c>
      <c r="M1697" s="20">
        <f t="shared" si="61"/>
        <v>43830</v>
      </c>
      <c r="N1697" s="29" t="s">
        <v>29</v>
      </c>
      <c r="O1697" s="13" t="s">
        <v>172</v>
      </c>
      <c r="P1697" s="14" t="s">
        <v>8628</v>
      </c>
      <c r="Q1697" s="22" t="s">
        <v>8629</v>
      </c>
      <c r="R1697" s="22" t="s">
        <v>8630</v>
      </c>
      <c r="S1697" s="22" t="s">
        <v>8631</v>
      </c>
      <c r="T1697" s="16" t="s">
        <v>8632</v>
      </c>
      <c r="U1697" s="23" t="s">
        <v>3324</v>
      </c>
      <c r="V1697" s="23"/>
      <c r="W1697" s="23"/>
      <c r="X1697" s="22"/>
      <c r="Y1697" s="22"/>
      <c r="Z1697" s="22"/>
      <c r="AA1697" s="22"/>
      <c r="AB1697" s="22"/>
      <c r="AC1697" s="22"/>
      <c r="AD1697" s="22"/>
      <c r="AE1697" s="22"/>
      <c r="AF1697" s="22"/>
      <c r="AG1697" s="22"/>
      <c r="AH1697" s="22"/>
      <c r="AI1697" s="22"/>
      <c r="AJ1697" s="22"/>
      <c r="AK1697" s="22"/>
      <c r="AL1697" s="22"/>
      <c r="AM1697" s="22"/>
      <c r="AN1697" s="22"/>
      <c r="AO1697" s="22"/>
    </row>
    <row r="1698" ht="14.25" customHeight="1">
      <c r="A1698" s="26">
        <v>4188.0</v>
      </c>
      <c r="B1698" s="26">
        <v>6.0</v>
      </c>
      <c r="C1698" s="12" t="str">
        <f t="shared" si="1"/>
        <v>4188-06</v>
      </c>
      <c r="D1698" s="127">
        <v>44250.0</v>
      </c>
      <c r="E1698" s="16" t="s">
        <v>8633</v>
      </c>
      <c r="F1698" s="64" t="s">
        <v>38</v>
      </c>
      <c r="G1698" s="16" t="s">
        <v>8634</v>
      </c>
      <c r="H1698" s="17">
        <v>2.4976411E7</v>
      </c>
      <c r="I1698" s="18" t="s">
        <v>660</v>
      </c>
      <c r="J1698" s="32"/>
      <c r="K1698" s="16" t="s">
        <v>8635</v>
      </c>
      <c r="L1698" s="20">
        <f t="shared" si="60"/>
        <v>43738</v>
      </c>
      <c r="M1698" s="20">
        <f t="shared" si="61"/>
        <v>45657</v>
      </c>
      <c r="N1698" s="101" t="s">
        <v>29</v>
      </c>
      <c r="O1698" s="13" t="s">
        <v>662</v>
      </c>
      <c r="P1698" s="16" t="s">
        <v>4902</v>
      </c>
      <c r="Q1698" s="61" t="s">
        <v>8636</v>
      </c>
      <c r="R1698" s="22" t="s">
        <v>8637</v>
      </c>
      <c r="S1698" s="22" t="s">
        <v>8638</v>
      </c>
      <c r="T1698" s="16" t="s">
        <v>8639</v>
      </c>
      <c r="U1698" s="23" t="s">
        <v>91</v>
      </c>
      <c r="V1698" s="23"/>
      <c r="W1698" s="23"/>
      <c r="X1698" s="22"/>
      <c r="Y1698" s="22"/>
      <c r="Z1698" s="22"/>
      <c r="AA1698" s="22"/>
      <c r="AB1698" s="22"/>
      <c r="AC1698" s="22"/>
      <c r="AD1698" s="22"/>
      <c r="AE1698" s="22"/>
      <c r="AF1698" s="22"/>
      <c r="AG1698" s="22"/>
      <c r="AH1698" s="22"/>
      <c r="AI1698" s="22"/>
      <c r="AJ1698" s="22"/>
      <c r="AK1698" s="22"/>
      <c r="AL1698" s="22"/>
      <c r="AM1698" s="22"/>
      <c r="AN1698" s="22"/>
      <c r="AO1698" s="22"/>
    </row>
    <row r="1699" ht="16.5" hidden="1" customHeight="1">
      <c r="A1699" s="26">
        <v>4189.0</v>
      </c>
      <c r="B1699" s="26"/>
      <c r="C1699" s="12" t="str">
        <f t="shared" si="1"/>
        <v>4189</v>
      </c>
      <c r="D1699" s="29">
        <v>43753.0</v>
      </c>
      <c r="E1699" s="14" t="s">
        <v>8640</v>
      </c>
      <c r="F1699" s="15" t="s">
        <v>38</v>
      </c>
      <c r="G1699" s="16" t="s">
        <v>8641</v>
      </c>
      <c r="H1699" s="17">
        <v>29500.0</v>
      </c>
      <c r="I1699" s="44" t="s">
        <v>97</v>
      </c>
      <c r="J1699" s="32"/>
      <c r="K1699" s="14" t="s">
        <v>8642</v>
      </c>
      <c r="L1699" s="20">
        <f t="shared" si="60"/>
        <v>43646</v>
      </c>
      <c r="M1699" s="20">
        <f t="shared" si="61"/>
        <v>43830</v>
      </c>
      <c r="N1699" s="29" t="s">
        <v>117</v>
      </c>
      <c r="O1699" s="13" t="s">
        <v>1928</v>
      </c>
      <c r="P1699" s="14" t="s">
        <v>1929</v>
      </c>
      <c r="Q1699" s="22" t="s">
        <v>8643</v>
      </c>
      <c r="R1699" s="22" t="s">
        <v>8643</v>
      </c>
      <c r="S1699" s="22" t="s">
        <v>1929</v>
      </c>
      <c r="T1699" s="16" t="s">
        <v>8644</v>
      </c>
      <c r="U1699" s="23" t="s">
        <v>91</v>
      </c>
      <c r="V1699" s="23"/>
      <c r="W1699" s="23"/>
      <c r="X1699" s="22"/>
      <c r="Y1699" s="22"/>
      <c r="Z1699" s="22"/>
      <c r="AA1699" s="22"/>
      <c r="AB1699" s="22"/>
      <c r="AC1699" s="22"/>
      <c r="AD1699" s="22"/>
      <c r="AE1699" s="22"/>
      <c r="AF1699" s="22"/>
      <c r="AG1699" s="22"/>
      <c r="AH1699" s="22"/>
      <c r="AI1699" s="22"/>
      <c r="AJ1699" s="22"/>
      <c r="AK1699" s="22"/>
      <c r="AL1699" s="22"/>
      <c r="AM1699" s="22"/>
      <c r="AN1699" s="22"/>
      <c r="AO1699" s="22"/>
    </row>
    <row r="1700" ht="14.25" hidden="1" customHeight="1">
      <c r="A1700" s="26">
        <v>4190.0</v>
      </c>
      <c r="B1700" s="26">
        <v>2.0</v>
      </c>
      <c r="C1700" s="12" t="str">
        <f t="shared" si="1"/>
        <v>4190-02</v>
      </c>
      <c r="D1700" s="29">
        <v>43923.0</v>
      </c>
      <c r="E1700" s="14" t="s">
        <v>8645</v>
      </c>
      <c r="F1700" s="15" t="s">
        <v>25</v>
      </c>
      <c r="G1700" s="16" t="s">
        <v>8646</v>
      </c>
      <c r="H1700" s="17">
        <v>1300000.0</v>
      </c>
      <c r="I1700" s="44" t="s">
        <v>97</v>
      </c>
      <c r="J1700" s="32"/>
      <c r="K1700" s="14" t="s">
        <v>8647</v>
      </c>
      <c r="L1700" s="20">
        <f t="shared" si="60"/>
        <v>43182</v>
      </c>
      <c r="M1700" s="20">
        <f t="shared" si="61"/>
        <v>44469</v>
      </c>
      <c r="N1700" s="29" t="s">
        <v>117</v>
      </c>
      <c r="O1700" s="13" t="s">
        <v>164</v>
      </c>
      <c r="P1700" s="14" t="s">
        <v>753</v>
      </c>
      <c r="Q1700" s="22" t="s">
        <v>6271</v>
      </c>
      <c r="R1700" s="22" t="s">
        <v>1096</v>
      </c>
      <c r="S1700" s="22" t="s">
        <v>8648</v>
      </c>
      <c r="T1700" s="16" t="s">
        <v>8649</v>
      </c>
      <c r="U1700" s="23" t="s">
        <v>83</v>
      </c>
      <c r="V1700" s="23"/>
      <c r="W1700" s="23"/>
      <c r="X1700" s="22"/>
      <c r="Y1700" s="22"/>
      <c r="Z1700" s="22"/>
      <c r="AA1700" s="22"/>
      <c r="AB1700" s="22"/>
      <c r="AC1700" s="22"/>
      <c r="AD1700" s="22"/>
      <c r="AE1700" s="22"/>
      <c r="AF1700" s="22"/>
      <c r="AG1700" s="22"/>
      <c r="AH1700" s="22"/>
      <c r="AI1700" s="22"/>
      <c r="AJ1700" s="22"/>
      <c r="AK1700" s="22"/>
      <c r="AL1700" s="22"/>
      <c r="AM1700" s="22"/>
      <c r="AN1700" s="22"/>
      <c r="AO1700" s="22"/>
    </row>
    <row r="1701" ht="14.25" customHeight="1">
      <c r="A1701" s="41">
        <v>4191.0</v>
      </c>
      <c r="B1701" s="26"/>
      <c r="C1701" s="128" t="str">
        <f t="shared" si="1"/>
        <v>4191</v>
      </c>
      <c r="D1701" s="29">
        <v>43754.0</v>
      </c>
      <c r="E1701" s="14" t="s">
        <v>8650</v>
      </c>
      <c r="F1701" s="15" t="s">
        <v>25</v>
      </c>
      <c r="G1701" s="16" t="s">
        <v>8651</v>
      </c>
      <c r="H1701" s="17">
        <v>4000000.0</v>
      </c>
      <c r="I1701" s="98" t="s">
        <v>170</v>
      </c>
      <c r="J1701" s="32"/>
      <c r="K1701" s="15" t="s">
        <v>8652</v>
      </c>
      <c r="L1701" s="129">
        <f t="shared" si="60"/>
        <v>43700</v>
      </c>
      <c r="M1701" s="130">
        <f t="shared" si="61"/>
        <v>45107</v>
      </c>
      <c r="N1701" s="29" t="s">
        <v>29</v>
      </c>
      <c r="O1701" s="29" t="s">
        <v>172</v>
      </c>
      <c r="P1701" s="14" t="s">
        <v>1549</v>
      </c>
      <c r="Q1701" s="22" t="s">
        <v>8653</v>
      </c>
      <c r="R1701" s="22" t="s">
        <v>8654</v>
      </c>
      <c r="S1701" s="22" t="s">
        <v>1551</v>
      </c>
      <c r="T1701" s="16" t="s">
        <v>8655</v>
      </c>
      <c r="U1701" s="23" t="s">
        <v>338</v>
      </c>
      <c r="V1701" s="23"/>
      <c r="W1701" s="23"/>
      <c r="X1701" s="22"/>
      <c r="Y1701" s="22"/>
      <c r="Z1701" s="22"/>
      <c r="AA1701" s="22"/>
      <c r="AB1701" s="22"/>
      <c r="AC1701" s="22"/>
      <c r="AD1701" s="22"/>
      <c r="AE1701" s="22"/>
      <c r="AF1701" s="22"/>
      <c r="AG1701" s="22"/>
      <c r="AH1701" s="22"/>
      <c r="AI1701" s="22"/>
      <c r="AJ1701" s="22"/>
      <c r="AK1701" s="22"/>
      <c r="AL1701" s="22"/>
      <c r="AM1701" s="22"/>
      <c r="AN1701" s="22"/>
      <c r="AO1701" s="22"/>
    </row>
    <row r="1702" ht="13.5" hidden="1" customHeight="1">
      <c r="A1702" s="37">
        <v>4192.0</v>
      </c>
      <c r="B1702" s="26">
        <v>1.0</v>
      </c>
      <c r="C1702" s="12" t="str">
        <f t="shared" si="1"/>
        <v>4192-01</v>
      </c>
      <c r="D1702" s="29">
        <v>43791.0</v>
      </c>
      <c r="E1702" s="14" t="s">
        <v>8656</v>
      </c>
      <c r="F1702" s="15" t="s">
        <v>25</v>
      </c>
      <c r="G1702" s="16" t="s">
        <v>8657</v>
      </c>
      <c r="H1702" s="17">
        <v>440529.85</v>
      </c>
      <c r="I1702" s="44" t="s">
        <v>97</v>
      </c>
      <c r="J1702" s="32"/>
      <c r="K1702" s="15" t="s">
        <v>8658</v>
      </c>
      <c r="L1702" s="20">
        <f t="shared" si="60"/>
        <v>43556</v>
      </c>
      <c r="M1702" s="20">
        <f t="shared" si="61"/>
        <v>43921</v>
      </c>
      <c r="N1702" s="29" t="s">
        <v>186</v>
      </c>
      <c r="O1702" s="13" t="s">
        <v>187</v>
      </c>
      <c r="P1702" s="22"/>
      <c r="Q1702" s="14" t="s">
        <v>8659</v>
      </c>
      <c r="R1702" s="23" t="s">
        <v>8660</v>
      </c>
      <c r="S1702" s="22" t="s">
        <v>8661</v>
      </c>
      <c r="T1702" s="16" t="s">
        <v>8662</v>
      </c>
      <c r="U1702" s="23" t="s">
        <v>3324</v>
      </c>
      <c r="V1702" s="23"/>
      <c r="W1702" s="23"/>
      <c r="X1702" s="22"/>
      <c r="Y1702" s="22"/>
      <c r="Z1702" s="22"/>
      <c r="AA1702" s="22"/>
      <c r="AB1702" s="22"/>
      <c r="AC1702" s="22"/>
      <c r="AD1702" s="22"/>
      <c r="AE1702" s="22"/>
      <c r="AF1702" s="22"/>
      <c r="AG1702" s="22"/>
      <c r="AH1702" s="22"/>
      <c r="AI1702" s="22"/>
      <c r="AJ1702" s="22"/>
      <c r="AK1702" s="22"/>
      <c r="AL1702" s="22"/>
      <c r="AM1702" s="22"/>
      <c r="AN1702" s="22"/>
      <c r="AO1702" s="22"/>
    </row>
    <row r="1703" ht="14.25" customHeight="1">
      <c r="A1703" s="26">
        <v>4193.0</v>
      </c>
      <c r="B1703" s="26"/>
      <c r="C1703" s="12" t="str">
        <f t="shared" si="1"/>
        <v>4193</v>
      </c>
      <c r="D1703" s="29">
        <v>43756.0</v>
      </c>
      <c r="E1703" s="14" t="s">
        <v>8663</v>
      </c>
      <c r="F1703" s="15" t="s">
        <v>25</v>
      </c>
      <c r="G1703" s="16" t="s">
        <v>8664</v>
      </c>
      <c r="H1703" s="17">
        <v>2.16811901E8</v>
      </c>
      <c r="I1703" s="18" t="s">
        <v>27</v>
      </c>
      <c r="J1703" s="32"/>
      <c r="K1703" s="14" t="s">
        <v>8665</v>
      </c>
      <c r="L1703" s="20">
        <f t="shared" si="60"/>
        <v>43647</v>
      </c>
      <c r="M1703" s="20">
        <f t="shared" si="61"/>
        <v>44926</v>
      </c>
      <c r="N1703" s="29" t="s">
        <v>29</v>
      </c>
      <c r="O1703" s="13" t="s">
        <v>7911</v>
      </c>
      <c r="P1703" s="14" t="s">
        <v>5201</v>
      </c>
      <c r="Q1703" s="14" t="s">
        <v>8666</v>
      </c>
      <c r="R1703" s="22" t="s">
        <v>4415</v>
      </c>
      <c r="S1703" s="22" t="s">
        <v>72</v>
      </c>
      <c r="T1703" s="16" t="s">
        <v>8667</v>
      </c>
      <c r="U1703" s="23" t="s">
        <v>74</v>
      </c>
      <c r="V1703" s="23"/>
      <c r="W1703" s="23"/>
      <c r="X1703" s="22"/>
      <c r="Y1703" s="22"/>
      <c r="Z1703" s="22"/>
      <c r="AA1703" s="22"/>
      <c r="AB1703" s="22"/>
      <c r="AC1703" s="22"/>
      <c r="AD1703" s="22"/>
      <c r="AE1703" s="22"/>
      <c r="AF1703" s="22"/>
      <c r="AG1703" s="22"/>
      <c r="AH1703" s="22"/>
      <c r="AI1703" s="22"/>
      <c r="AJ1703" s="22"/>
      <c r="AK1703" s="22"/>
      <c r="AL1703" s="22"/>
      <c r="AM1703" s="22"/>
      <c r="AN1703" s="22"/>
      <c r="AO1703" s="22"/>
    </row>
    <row r="1704" ht="16.5" hidden="1" customHeight="1">
      <c r="A1704" s="26">
        <v>4194.0</v>
      </c>
      <c r="B1704" s="26">
        <v>2.0</v>
      </c>
      <c r="C1704" s="12" t="str">
        <f t="shared" si="1"/>
        <v>4194-02</v>
      </c>
      <c r="D1704" s="29">
        <v>44219.0</v>
      </c>
      <c r="E1704" s="14">
        <v>38147.0</v>
      </c>
      <c r="F1704" s="15" t="s">
        <v>25</v>
      </c>
      <c r="G1704" s="16" t="s">
        <v>8668</v>
      </c>
      <c r="H1704" s="17">
        <v>5000000.0</v>
      </c>
      <c r="I1704" s="44" t="s">
        <v>97</v>
      </c>
      <c r="J1704" s="32"/>
      <c r="K1704" s="14" t="s">
        <v>8669</v>
      </c>
      <c r="L1704" s="20">
        <f t="shared" si="60"/>
        <v>40962</v>
      </c>
      <c r="M1704" s="20">
        <f t="shared" si="61"/>
        <v>43922</v>
      </c>
      <c r="N1704" s="29" t="s">
        <v>117</v>
      </c>
      <c r="O1704" s="13" t="s">
        <v>164</v>
      </c>
      <c r="P1704" s="14" t="s">
        <v>753</v>
      </c>
      <c r="Q1704" s="22" t="s">
        <v>8670</v>
      </c>
      <c r="R1704" s="22" t="s">
        <v>3832</v>
      </c>
      <c r="S1704" s="22" t="s">
        <v>8671</v>
      </c>
      <c r="T1704" s="16" t="s">
        <v>8672</v>
      </c>
      <c r="U1704" s="23" t="s">
        <v>83</v>
      </c>
      <c r="V1704" s="23"/>
      <c r="W1704" s="23"/>
      <c r="X1704" s="22"/>
      <c r="Y1704" s="22"/>
      <c r="Z1704" s="22"/>
      <c r="AA1704" s="22"/>
      <c r="AB1704" s="22"/>
      <c r="AC1704" s="22"/>
      <c r="AD1704" s="22"/>
      <c r="AE1704" s="22"/>
      <c r="AF1704" s="22"/>
      <c r="AG1704" s="22"/>
      <c r="AH1704" s="22"/>
      <c r="AI1704" s="22"/>
      <c r="AJ1704" s="22"/>
      <c r="AK1704" s="22"/>
      <c r="AL1704" s="22"/>
      <c r="AM1704" s="22"/>
      <c r="AN1704" s="22"/>
      <c r="AO1704" s="22"/>
    </row>
    <row r="1705" ht="16.5" hidden="1" customHeight="1">
      <c r="A1705" s="37">
        <v>4195.0</v>
      </c>
      <c r="B1705" s="26"/>
      <c r="C1705" s="12" t="str">
        <f t="shared" si="1"/>
        <v>4195</v>
      </c>
      <c r="D1705" s="29">
        <v>43759.0</v>
      </c>
      <c r="E1705" s="14" t="s">
        <v>8673</v>
      </c>
      <c r="F1705" s="15" t="s">
        <v>25</v>
      </c>
      <c r="G1705" s="16" t="s">
        <v>8674</v>
      </c>
      <c r="H1705" s="17">
        <v>27900.0</v>
      </c>
      <c r="I1705" s="44" t="s">
        <v>97</v>
      </c>
      <c r="J1705" s="32"/>
      <c r="K1705" s="15" t="s">
        <v>8675</v>
      </c>
      <c r="L1705" s="20">
        <f t="shared" si="60"/>
        <v>43709</v>
      </c>
      <c r="M1705" s="20">
        <f t="shared" si="61"/>
        <v>44439</v>
      </c>
      <c r="N1705" s="29" t="s">
        <v>186</v>
      </c>
      <c r="O1705" s="13" t="s">
        <v>187</v>
      </c>
      <c r="P1705" s="14" t="s">
        <v>6630</v>
      </c>
      <c r="Q1705" s="22" t="s">
        <v>8676</v>
      </c>
      <c r="R1705" s="23" t="s">
        <v>718</v>
      </c>
      <c r="S1705" s="22" t="s">
        <v>8677</v>
      </c>
      <c r="T1705" s="16" t="s">
        <v>8678</v>
      </c>
      <c r="U1705" s="23" t="s">
        <v>46</v>
      </c>
      <c r="V1705" s="23"/>
      <c r="W1705" s="23"/>
      <c r="X1705" s="22"/>
      <c r="Y1705" s="22"/>
      <c r="Z1705" s="22"/>
      <c r="AA1705" s="22"/>
      <c r="AB1705" s="22"/>
      <c r="AC1705" s="22"/>
      <c r="AD1705" s="22"/>
      <c r="AE1705" s="22"/>
      <c r="AF1705" s="22"/>
      <c r="AG1705" s="22"/>
      <c r="AH1705" s="22"/>
      <c r="AI1705" s="22"/>
      <c r="AJ1705" s="22"/>
      <c r="AK1705" s="22"/>
      <c r="AL1705" s="22"/>
      <c r="AM1705" s="22"/>
      <c r="AN1705" s="22"/>
      <c r="AO1705" s="22"/>
    </row>
    <row r="1706" ht="16.5" customHeight="1">
      <c r="A1706" s="37">
        <v>4196.0</v>
      </c>
      <c r="B1706" s="26">
        <v>1.0</v>
      </c>
      <c r="C1706" s="12" t="str">
        <f t="shared" si="1"/>
        <v>4196-01</v>
      </c>
      <c r="D1706" s="29">
        <v>44545.0</v>
      </c>
      <c r="E1706" s="14" t="s">
        <v>8679</v>
      </c>
      <c r="F1706" s="15" t="s">
        <v>25</v>
      </c>
      <c r="G1706" s="16" t="s">
        <v>8680</v>
      </c>
      <c r="H1706" s="17">
        <v>137912.34</v>
      </c>
      <c r="I1706" s="44" t="s">
        <v>97</v>
      </c>
      <c r="J1706" s="32">
        <f>H1706/10</f>
        <v>13791.234</v>
      </c>
      <c r="K1706" s="15" t="s">
        <v>8681</v>
      </c>
      <c r="L1706" s="20">
        <f t="shared" si="60"/>
        <v>43709</v>
      </c>
      <c r="M1706" s="20">
        <f t="shared" si="61"/>
        <v>44804</v>
      </c>
      <c r="N1706" s="29" t="s">
        <v>186</v>
      </c>
      <c r="O1706" s="13" t="s">
        <v>187</v>
      </c>
      <c r="P1706" s="14" t="s">
        <v>8572</v>
      </c>
      <c r="Q1706" s="22" t="s">
        <v>8682</v>
      </c>
      <c r="R1706" s="23" t="s">
        <v>677</v>
      </c>
      <c r="S1706" s="22" t="s">
        <v>8683</v>
      </c>
      <c r="T1706" s="16" t="s">
        <v>8684</v>
      </c>
      <c r="U1706" s="23" t="s">
        <v>218</v>
      </c>
      <c r="V1706" s="23"/>
      <c r="W1706" s="23"/>
      <c r="X1706" s="22"/>
      <c r="Y1706" s="22"/>
      <c r="Z1706" s="22"/>
      <c r="AA1706" s="22"/>
      <c r="AB1706" s="22"/>
      <c r="AC1706" s="22"/>
      <c r="AD1706" s="22"/>
      <c r="AE1706" s="22"/>
      <c r="AF1706" s="22"/>
      <c r="AG1706" s="22"/>
      <c r="AH1706" s="22"/>
      <c r="AI1706" s="22"/>
      <c r="AJ1706" s="22"/>
      <c r="AK1706" s="22"/>
      <c r="AL1706" s="22"/>
      <c r="AM1706" s="22"/>
      <c r="AN1706" s="22"/>
      <c r="AO1706" s="22"/>
    </row>
    <row r="1707" ht="14.25" customHeight="1">
      <c r="A1707" s="26">
        <v>4197.0</v>
      </c>
      <c r="B1707" s="26"/>
      <c r="C1707" s="12" t="str">
        <f t="shared" si="1"/>
        <v>4197</v>
      </c>
      <c r="D1707" s="29">
        <v>43761.0</v>
      </c>
      <c r="E1707" s="14" t="s">
        <v>8685</v>
      </c>
      <c r="F1707" s="15" t="s">
        <v>25</v>
      </c>
      <c r="G1707" s="16" t="s">
        <v>8686</v>
      </c>
      <c r="H1707" s="17">
        <v>318000.0</v>
      </c>
      <c r="I1707" s="44" t="s">
        <v>97</v>
      </c>
      <c r="J1707" s="32"/>
      <c r="K1707" s="14" t="s">
        <v>8687</v>
      </c>
      <c r="L1707" s="20">
        <f t="shared" si="60"/>
        <v>43710</v>
      </c>
      <c r="M1707" s="20">
        <f t="shared" si="61"/>
        <v>44621</v>
      </c>
      <c r="N1707" s="29" t="s">
        <v>117</v>
      </c>
      <c r="O1707" s="13" t="s">
        <v>164</v>
      </c>
      <c r="P1707" s="14" t="s">
        <v>753</v>
      </c>
      <c r="Q1707" s="22" t="s">
        <v>8688</v>
      </c>
      <c r="R1707" s="22" t="s">
        <v>3550</v>
      </c>
      <c r="S1707" s="22" t="s">
        <v>8689</v>
      </c>
      <c r="T1707" s="16" t="s">
        <v>8690</v>
      </c>
      <c r="U1707" s="23" t="s">
        <v>83</v>
      </c>
      <c r="V1707" s="23"/>
      <c r="W1707" s="23"/>
      <c r="X1707" s="22"/>
      <c r="Y1707" s="22"/>
      <c r="Z1707" s="22"/>
      <c r="AA1707" s="22"/>
      <c r="AB1707" s="22"/>
      <c r="AC1707" s="22"/>
      <c r="AD1707" s="22"/>
      <c r="AE1707" s="22"/>
      <c r="AF1707" s="22"/>
      <c r="AG1707" s="22"/>
      <c r="AH1707" s="22"/>
      <c r="AI1707" s="22"/>
      <c r="AJ1707" s="22"/>
      <c r="AK1707" s="22"/>
      <c r="AL1707" s="22"/>
      <c r="AM1707" s="22"/>
      <c r="AN1707" s="22"/>
      <c r="AO1707" s="22"/>
    </row>
    <row r="1708" ht="16.5" hidden="1" customHeight="1">
      <c r="A1708" s="26">
        <v>4198.0</v>
      </c>
      <c r="B1708" s="26"/>
      <c r="C1708" s="12" t="str">
        <f t="shared" si="1"/>
        <v>4198</v>
      </c>
      <c r="D1708" s="29">
        <v>43761.0</v>
      </c>
      <c r="E1708" s="14" t="s">
        <v>8691</v>
      </c>
      <c r="F1708" s="15" t="s">
        <v>25</v>
      </c>
      <c r="G1708" s="16" t="s">
        <v>8692</v>
      </c>
      <c r="H1708" s="17">
        <v>36861.5</v>
      </c>
      <c r="I1708" s="44" t="s">
        <v>97</v>
      </c>
      <c r="J1708" s="32"/>
      <c r="K1708" s="14" t="s">
        <v>8693</v>
      </c>
      <c r="L1708" s="20">
        <f t="shared" si="60"/>
        <v>43160</v>
      </c>
      <c r="M1708" s="20">
        <f t="shared" si="61"/>
        <v>43891</v>
      </c>
      <c r="N1708" s="29" t="s">
        <v>186</v>
      </c>
      <c r="O1708" s="13" t="s">
        <v>187</v>
      </c>
      <c r="P1708" s="14"/>
      <c r="Q1708" s="22" t="s">
        <v>8694</v>
      </c>
      <c r="R1708" s="22" t="s">
        <v>8695</v>
      </c>
      <c r="S1708" s="22" t="s">
        <v>8694</v>
      </c>
      <c r="T1708" s="16" t="s">
        <v>8696</v>
      </c>
      <c r="U1708" s="23" t="s">
        <v>218</v>
      </c>
      <c r="V1708" s="23"/>
      <c r="W1708" s="23"/>
      <c r="X1708" s="22"/>
      <c r="Y1708" s="22"/>
      <c r="Z1708" s="22"/>
      <c r="AA1708" s="22"/>
      <c r="AB1708" s="22"/>
      <c r="AC1708" s="22"/>
      <c r="AD1708" s="22"/>
      <c r="AE1708" s="22"/>
      <c r="AF1708" s="22"/>
      <c r="AG1708" s="22"/>
      <c r="AH1708" s="22"/>
      <c r="AI1708" s="22"/>
      <c r="AJ1708" s="22"/>
      <c r="AK1708" s="22"/>
      <c r="AL1708" s="22"/>
      <c r="AM1708" s="22"/>
      <c r="AN1708" s="22"/>
      <c r="AO1708" s="22"/>
    </row>
    <row r="1709" ht="14.25" customHeight="1">
      <c r="A1709" s="37">
        <v>4199.0</v>
      </c>
      <c r="B1709" s="26"/>
      <c r="C1709" s="12" t="str">
        <f t="shared" si="1"/>
        <v>4199</v>
      </c>
      <c r="D1709" s="29">
        <v>43762.0</v>
      </c>
      <c r="E1709" s="14" t="s">
        <v>8697</v>
      </c>
      <c r="F1709" s="15" t="s">
        <v>25</v>
      </c>
      <c r="G1709" s="16" t="s">
        <v>8698</v>
      </c>
      <c r="H1709" s="17">
        <v>500000.0</v>
      </c>
      <c r="I1709" s="44" t="s">
        <v>97</v>
      </c>
      <c r="J1709" s="32"/>
      <c r="K1709" s="15" t="s">
        <v>8699</v>
      </c>
      <c r="L1709" s="20">
        <f t="shared" si="60"/>
        <v>43466</v>
      </c>
      <c r="M1709" s="20">
        <f t="shared" si="61"/>
        <v>44561</v>
      </c>
      <c r="N1709" s="29" t="s">
        <v>186</v>
      </c>
      <c r="O1709" s="13" t="s">
        <v>187</v>
      </c>
      <c r="P1709" s="14"/>
      <c r="Q1709" s="22" t="s">
        <v>2210</v>
      </c>
      <c r="R1709" s="23" t="s">
        <v>2210</v>
      </c>
      <c r="S1709" s="22" t="s">
        <v>231</v>
      </c>
      <c r="T1709" s="16" t="s">
        <v>8700</v>
      </c>
      <c r="U1709" s="23" t="s">
        <v>285</v>
      </c>
      <c r="V1709" s="23"/>
      <c r="W1709" s="23"/>
      <c r="X1709" s="22"/>
      <c r="Y1709" s="22"/>
      <c r="Z1709" s="22"/>
      <c r="AA1709" s="22"/>
      <c r="AB1709" s="22"/>
      <c r="AC1709" s="25"/>
      <c r="AD1709" s="22"/>
      <c r="AE1709" s="22"/>
      <c r="AF1709" s="22"/>
      <c r="AG1709" s="22"/>
      <c r="AH1709" s="22"/>
      <c r="AI1709" s="22"/>
      <c r="AJ1709" s="22"/>
      <c r="AK1709" s="22"/>
      <c r="AL1709" s="22"/>
      <c r="AM1709" s="22"/>
      <c r="AN1709" s="22"/>
      <c r="AO1709" s="22"/>
    </row>
    <row r="1710" ht="14.25" hidden="1" customHeight="1">
      <c r="A1710" s="26">
        <v>4201.0</v>
      </c>
      <c r="B1710" s="26"/>
      <c r="C1710" s="12" t="str">
        <f t="shared" si="1"/>
        <v>4201</v>
      </c>
      <c r="D1710" s="29">
        <v>43766.0</v>
      </c>
      <c r="E1710" s="14" t="s">
        <v>8701</v>
      </c>
      <c r="F1710" s="15" t="s">
        <v>38</v>
      </c>
      <c r="G1710" s="16" t="s">
        <v>8702</v>
      </c>
      <c r="H1710" s="17">
        <v>41000.0</v>
      </c>
      <c r="I1710" s="44" t="s">
        <v>97</v>
      </c>
      <c r="J1710" s="32"/>
      <c r="K1710" s="14" t="s">
        <v>8703</v>
      </c>
      <c r="L1710" s="20">
        <f t="shared" si="60"/>
        <v>43556</v>
      </c>
      <c r="M1710" s="20">
        <f t="shared" si="61"/>
        <v>43830</v>
      </c>
      <c r="N1710" s="29" t="s">
        <v>117</v>
      </c>
      <c r="O1710" s="13" t="s">
        <v>164</v>
      </c>
      <c r="P1710" s="14" t="s">
        <v>753</v>
      </c>
      <c r="Q1710" s="22" t="s">
        <v>8704</v>
      </c>
      <c r="R1710" s="22" t="s">
        <v>8705</v>
      </c>
      <c r="S1710" s="22" t="s">
        <v>1929</v>
      </c>
      <c r="T1710" s="16" t="s">
        <v>8706</v>
      </c>
      <c r="U1710" s="23" t="s">
        <v>74</v>
      </c>
      <c r="V1710" s="23"/>
      <c r="W1710" s="23"/>
      <c r="X1710" s="22"/>
      <c r="Y1710" s="22"/>
      <c r="Z1710" s="22"/>
      <c r="AA1710" s="22"/>
      <c r="AB1710" s="22"/>
      <c r="AC1710" s="22"/>
      <c r="AD1710" s="22"/>
      <c r="AE1710" s="22"/>
      <c r="AF1710" s="22"/>
      <c r="AG1710" s="22"/>
      <c r="AH1710" s="22"/>
      <c r="AI1710" s="22"/>
      <c r="AJ1710" s="22"/>
      <c r="AK1710" s="22"/>
      <c r="AL1710" s="22"/>
      <c r="AM1710" s="22"/>
      <c r="AN1710" s="22"/>
      <c r="AO1710" s="22"/>
    </row>
    <row r="1711" ht="14.25" customHeight="1">
      <c r="A1711" s="37">
        <v>4202.0</v>
      </c>
      <c r="B1711" s="26">
        <v>1.0</v>
      </c>
      <c r="C1711" s="12" t="str">
        <f t="shared" si="1"/>
        <v>4202-01</v>
      </c>
      <c r="D1711" s="29">
        <v>44489.0</v>
      </c>
      <c r="E1711" s="14" t="s">
        <v>8707</v>
      </c>
      <c r="F1711" s="15" t="s">
        <v>25</v>
      </c>
      <c r="G1711" s="16" t="s">
        <v>8708</v>
      </c>
      <c r="H1711" s="17">
        <v>112151.14</v>
      </c>
      <c r="I1711" s="44" t="s">
        <v>97</v>
      </c>
      <c r="J1711" s="32"/>
      <c r="K1711" s="15" t="s">
        <v>8709</v>
      </c>
      <c r="L1711" s="20">
        <f t="shared" si="60"/>
        <v>43739</v>
      </c>
      <c r="M1711" s="20">
        <f t="shared" si="61"/>
        <v>44561</v>
      </c>
      <c r="N1711" s="29" t="s">
        <v>186</v>
      </c>
      <c r="O1711" s="13" t="s">
        <v>187</v>
      </c>
      <c r="P1711" s="14" t="s">
        <v>8572</v>
      </c>
      <c r="Q1711" s="22" t="s">
        <v>8710</v>
      </c>
      <c r="R1711" s="23" t="s">
        <v>799</v>
      </c>
      <c r="S1711" s="22" t="s">
        <v>8710</v>
      </c>
      <c r="T1711" s="16" t="s">
        <v>8711</v>
      </c>
      <c r="U1711" s="23" t="s">
        <v>83</v>
      </c>
      <c r="V1711" s="23"/>
      <c r="W1711" s="23"/>
      <c r="X1711" s="22"/>
      <c r="Y1711" s="22"/>
      <c r="Z1711" s="22"/>
      <c r="AA1711" s="22"/>
      <c r="AB1711" s="22"/>
      <c r="AC1711" s="22"/>
      <c r="AD1711" s="22"/>
      <c r="AE1711" s="22"/>
      <c r="AF1711" s="22"/>
      <c r="AG1711" s="22"/>
      <c r="AH1711" s="22"/>
      <c r="AI1711" s="22"/>
      <c r="AJ1711" s="22"/>
      <c r="AK1711" s="22"/>
      <c r="AL1711" s="22"/>
      <c r="AM1711" s="22"/>
      <c r="AN1711" s="22"/>
      <c r="AO1711" s="22"/>
    </row>
    <row r="1712" ht="14.25" hidden="1" customHeight="1">
      <c r="A1712" s="37">
        <v>4203.0</v>
      </c>
      <c r="B1712" s="26">
        <v>1.0</v>
      </c>
      <c r="C1712" s="12" t="str">
        <f t="shared" si="1"/>
        <v>4203-01</v>
      </c>
      <c r="D1712" s="29">
        <v>44259.0</v>
      </c>
      <c r="E1712" s="14" t="s">
        <v>8712</v>
      </c>
      <c r="F1712" s="15" t="s">
        <v>25</v>
      </c>
      <c r="G1712" s="16" t="s">
        <v>8713</v>
      </c>
      <c r="H1712" s="17">
        <v>148848.0</v>
      </c>
      <c r="I1712" s="44" t="s">
        <v>97</v>
      </c>
      <c r="J1712" s="32">
        <v>14884.8</v>
      </c>
      <c r="K1712" s="15" t="s">
        <v>8714</v>
      </c>
      <c r="L1712" s="20">
        <f t="shared" si="60"/>
        <v>43739</v>
      </c>
      <c r="M1712" s="20">
        <f t="shared" si="61"/>
        <v>44255</v>
      </c>
      <c r="N1712" s="29" t="s">
        <v>186</v>
      </c>
      <c r="O1712" s="13" t="s">
        <v>187</v>
      </c>
      <c r="P1712" s="14" t="s">
        <v>8572</v>
      </c>
      <c r="Q1712" s="22" t="s">
        <v>8715</v>
      </c>
      <c r="R1712" s="23" t="s">
        <v>799</v>
      </c>
      <c r="S1712" s="22" t="s">
        <v>2945</v>
      </c>
      <c r="T1712" s="16" t="s">
        <v>8716</v>
      </c>
      <c r="U1712" s="23" t="s">
        <v>83</v>
      </c>
      <c r="V1712" s="23"/>
      <c r="W1712" s="23"/>
      <c r="X1712" s="22"/>
      <c r="Y1712" s="22"/>
      <c r="Z1712" s="22"/>
      <c r="AA1712" s="22"/>
      <c r="AB1712" s="22"/>
      <c r="AC1712" s="22"/>
      <c r="AD1712" s="22"/>
      <c r="AE1712" s="22"/>
      <c r="AF1712" s="22"/>
      <c r="AG1712" s="22"/>
      <c r="AH1712" s="22"/>
      <c r="AI1712" s="22"/>
      <c r="AJ1712" s="22"/>
      <c r="AK1712" s="22"/>
      <c r="AL1712" s="22"/>
      <c r="AM1712" s="22"/>
      <c r="AN1712" s="22"/>
      <c r="AO1712" s="22"/>
    </row>
    <row r="1713" ht="14.25" hidden="1" customHeight="1">
      <c r="A1713" s="26">
        <v>4204.0</v>
      </c>
      <c r="B1713" s="26"/>
      <c r="C1713" s="12" t="str">
        <f t="shared" si="1"/>
        <v>4204</v>
      </c>
      <c r="D1713" s="29">
        <v>43773.0</v>
      </c>
      <c r="E1713" s="14" t="s">
        <v>8717</v>
      </c>
      <c r="F1713" s="15" t="s">
        <v>38</v>
      </c>
      <c r="G1713" s="16" t="s">
        <v>8718</v>
      </c>
      <c r="H1713" s="17">
        <v>124500.0</v>
      </c>
      <c r="I1713" s="44" t="s">
        <v>97</v>
      </c>
      <c r="J1713" s="32"/>
      <c r="K1713" s="14" t="s">
        <v>8719</v>
      </c>
      <c r="L1713" s="20">
        <f t="shared" si="60"/>
        <v>43556</v>
      </c>
      <c r="M1713" s="20">
        <f t="shared" si="61"/>
        <v>43830</v>
      </c>
      <c r="N1713" s="29" t="s">
        <v>117</v>
      </c>
      <c r="O1713" s="13" t="s">
        <v>1928</v>
      </c>
      <c r="P1713" s="14" t="s">
        <v>1929</v>
      </c>
      <c r="Q1713" s="22" t="s">
        <v>4414</v>
      </c>
      <c r="R1713" s="22" t="s">
        <v>4414</v>
      </c>
      <c r="S1713" s="22" t="s">
        <v>1929</v>
      </c>
      <c r="T1713" s="16" t="s">
        <v>8720</v>
      </c>
      <c r="U1713" s="23" t="s">
        <v>74</v>
      </c>
      <c r="V1713" s="23"/>
      <c r="W1713" s="23"/>
      <c r="X1713" s="22"/>
      <c r="Y1713" s="22"/>
      <c r="Z1713" s="22"/>
      <c r="AA1713" s="22"/>
      <c r="AB1713" s="22"/>
      <c r="AC1713" s="22"/>
      <c r="AD1713" s="22"/>
      <c r="AE1713" s="22"/>
      <c r="AF1713" s="22"/>
      <c r="AG1713" s="22"/>
      <c r="AH1713" s="22"/>
      <c r="AI1713" s="22"/>
      <c r="AJ1713" s="22"/>
      <c r="AK1713" s="22"/>
      <c r="AL1713" s="22"/>
      <c r="AM1713" s="22"/>
      <c r="AN1713" s="22"/>
      <c r="AO1713" s="22"/>
    </row>
    <row r="1714" ht="14.25" customHeight="1">
      <c r="A1714" s="26">
        <v>4205.0</v>
      </c>
      <c r="B1714" s="26">
        <v>1.0</v>
      </c>
      <c r="C1714" s="12" t="str">
        <f t="shared" si="1"/>
        <v>4205-01</v>
      </c>
      <c r="D1714" s="29">
        <v>43892.0</v>
      </c>
      <c r="E1714" s="14" t="s">
        <v>8721</v>
      </c>
      <c r="F1714" s="15" t="s">
        <v>25</v>
      </c>
      <c r="G1714" s="16" t="s">
        <v>8722</v>
      </c>
      <c r="H1714" s="17">
        <v>710000.0</v>
      </c>
      <c r="I1714" s="18" t="s">
        <v>27</v>
      </c>
      <c r="J1714" s="32"/>
      <c r="K1714" s="14" t="s">
        <v>8723</v>
      </c>
      <c r="L1714" s="20">
        <f t="shared" si="60"/>
        <v>43678</v>
      </c>
      <c r="M1714" s="20">
        <f t="shared" si="61"/>
        <v>45504</v>
      </c>
      <c r="N1714" s="29" t="s">
        <v>29</v>
      </c>
      <c r="O1714" s="13" t="s">
        <v>7911</v>
      </c>
      <c r="P1714" s="14" t="s">
        <v>8724</v>
      </c>
      <c r="Q1714" s="22" t="s">
        <v>8725</v>
      </c>
      <c r="R1714" s="16" t="s">
        <v>8726</v>
      </c>
      <c r="S1714" s="22" t="s">
        <v>4111</v>
      </c>
      <c r="T1714" s="16" t="s">
        <v>8727</v>
      </c>
      <c r="U1714" s="23" t="s">
        <v>338</v>
      </c>
      <c r="V1714" s="23"/>
      <c r="W1714" s="23"/>
      <c r="X1714" s="22"/>
      <c r="Y1714" s="22"/>
      <c r="Z1714" s="22"/>
      <c r="AA1714" s="22"/>
      <c r="AB1714" s="22"/>
      <c r="AC1714" s="22"/>
      <c r="AD1714" s="22"/>
      <c r="AE1714" s="22"/>
      <c r="AF1714" s="22"/>
      <c r="AG1714" s="22"/>
      <c r="AH1714" s="22"/>
      <c r="AI1714" s="22"/>
      <c r="AJ1714" s="22"/>
      <c r="AK1714" s="22"/>
      <c r="AL1714" s="22"/>
      <c r="AM1714" s="22"/>
      <c r="AN1714" s="22"/>
      <c r="AO1714" s="22"/>
    </row>
    <row r="1715" ht="14.25" customHeight="1">
      <c r="A1715" s="11">
        <v>4206.0</v>
      </c>
      <c r="B1715" s="11">
        <v>2.0</v>
      </c>
      <c r="C1715" s="12" t="str">
        <f t="shared" si="1"/>
        <v>4206-02</v>
      </c>
      <c r="D1715" s="13">
        <v>44116.0</v>
      </c>
      <c r="E1715" s="14" t="s">
        <v>8728</v>
      </c>
      <c r="F1715" s="15" t="s">
        <v>25</v>
      </c>
      <c r="G1715" s="16" t="s">
        <v>8729</v>
      </c>
      <c r="H1715" s="17">
        <v>5000000.0</v>
      </c>
      <c r="I1715" s="18" t="s">
        <v>27</v>
      </c>
      <c r="J1715" s="19"/>
      <c r="K1715" s="14" t="s">
        <v>8730</v>
      </c>
      <c r="L1715" s="20">
        <f t="shared" si="60"/>
        <v>43556</v>
      </c>
      <c r="M1715" s="20">
        <f t="shared" si="61"/>
        <v>44651</v>
      </c>
      <c r="N1715" s="13" t="s">
        <v>29</v>
      </c>
      <c r="O1715" s="13" t="s">
        <v>3524</v>
      </c>
      <c r="P1715" s="14" t="s">
        <v>8731</v>
      </c>
      <c r="Q1715" s="22" t="s">
        <v>8732</v>
      </c>
      <c r="R1715" s="16" t="s">
        <v>8733</v>
      </c>
      <c r="S1715" s="22" t="s">
        <v>6293</v>
      </c>
      <c r="T1715" s="16" t="s">
        <v>8734</v>
      </c>
      <c r="U1715" s="23" t="s">
        <v>3324</v>
      </c>
      <c r="V1715" s="23"/>
      <c r="W1715" s="23"/>
      <c r="X1715" s="22"/>
      <c r="Y1715" s="22"/>
      <c r="Z1715" s="22"/>
      <c r="AA1715" s="22"/>
      <c r="AB1715" s="22"/>
      <c r="AC1715" s="22"/>
      <c r="AD1715" s="22"/>
      <c r="AE1715" s="22"/>
      <c r="AF1715" s="22"/>
      <c r="AG1715" s="22"/>
      <c r="AH1715" s="22"/>
      <c r="AI1715" s="22"/>
      <c r="AJ1715" s="22"/>
      <c r="AK1715" s="22"/>
      <c r="AL1715" s="22"/>
      <c r="AM1715" s="22"/>
      <c r="AN1715" s="22"/>
      <c r="AO1715" s="22"/>
    </row>
    <row r="1716" ht="14.25" customHeight="1">
      <c r="A1716" s="11">
        <v>4207.0</v>
      </c>
      <c r="B1716" s="11">
        <v>5.0</v>
      </c>
      <c r="C1716" s="12" t="str">
        <f t="shared" si="1"/>
        <v>4207-05</v>
      </c>
      <c r="D1716" s="13">
        <v>44427.0</v>
      </c>
      <c r="E1716" s="14" t="s">
        <v>8735</v>
      </c>
      <c r="F1716" s="15" t="s">
        <v>38</v>
      </c>
      <c r="G1716" s="16" t="s">
        <v>8736</v>
      </c>
      <c r="H1716" s="17">
        <v>7500000.0</v>
      </c>
      <c r="I1716" s="18" t="s">
        <v>660</v>
      </c>
      <c r="J1716" s="19"/>
      <c r="K1716" s="14" t="s">
        <v>8737</v>
      </c>
      <c r="L1716" s="20">
        <f t="shared" si="60"/>
        <v>43551</v>
      </c>
      <c r="M1716" s="20">
        <f t="shared" si="61"/>
        <v>44926</v>
      </c>
      <c r="N1716" s="13" t="s">
        <v>29</v>
      </c>
      <c r="O1716" s="13" t="s">
        <v>662</v>
      </c>
      <c r="P1716" s="14" t="s">
        <v>3082</v>
      </c>
      <c r="Q1716" s="22" t="s">
        <v>8738</v>
      </c>
      <c r="R1716" s="16" t="s">
        <v>8739</v>
      </c>
      <c r="S1716" s="22" t="s">
        <v>6293</v>
      </c>
      <c r="T1716" s="16" t="s">
        <v>8740</v>
      </c>
      <c r="U1716" s="23" t="s">
        <v>3324</v>
      </c>
      <c r="V1716" s="23"/>
      <c r="W1716" s="23"/>
      <c r="X1716" s="22"/>
      <c r="Y1716" s="22"/>
      <c r="Z1716" s="22"/>
      <c r="AA1716" s="22"/>
      <c r="AB1716" s="22"/>
      <c r="AC1716" s="22"/>
      <c r="AD1716" s="22"/>
      <c r="AE1716" s="22"/>
      <c r="AF1716" s="22"/>
      <c r="AG1716" s="22"/>
      <c r="AH1716" s="22"/>
      <c r="AI1716" s="22"/>
      <c r="AJ1716" s="22"/>
      <c r="AK1716" s="22"/>
      <c r="AL1716" s="22"/>
      <c r="AM1716" s="22"/>
      <c r="AN1716" s="22"/>
      <c r="AO1716" s="22"/>
    </row>
    <row r="1717" ht="13.5" hidden="1" customHeight="1">
      <c r="A1717" s="26">
        <v>4208.0</v>
      </c>
      <c r="B1717" s="26"/>
      <c r="C1717" s="12" t="str">
        <f t="shared" si="1"/>
        <v>4208</v>
      </c>
      <c r="D1717" s="29">
        <v>43780.0</v>
      </c>
      <c r="E1717" s="14" t="s">
        <v>8741</v>
      </c>
      <c r="F1717" s="15" t="s">
        <v>25</v>
      </c>
      <c r="G1717" s="16" t="s">
        <v>8742</v>
      </c>
      <c r="H1717" s="17">
        <v>1900000.0</v>
      </c>
      <c r="I1717" s="44" t="s">
        <v>97</v>
      </c>
      <c r="J1717" s="32"/>
      <c r="K1717" s="14" t="s">
        <v>8743</v>
      </c>
      <c r="L1717" s="20">
        <f t="shared" si="60"/>
        <v>43160</v>
      </c>
      <c r="M1717" s="20">
        <f t="shared" si="61"/>
        <v>44012</v>
      </c>
      <c r="N1717" s="29" t="s">
        <v>117</v>
      </c>
      <c r="O1717" s="13" t="s">
        <v>231</v>
      </c>
      <c r="P1717" s="14" t="s">
        <v>231</v>
      </c>
      <c r="Q1717" s="22" t="s">
        <v>174</v>
      </c>
      <c r="R1717" s="22" t="s">
        <v>174</v>
      </c>
      <c r="S1717" s="22" t="s">
        <v>6343</v>
      </c>
      <c r="T1717" s="16" t="s">
        <v>8744</v>
      </c>
      <c r="U1717" s="23" t="s">
        <v>91</v>
      </c>
      <c r="V1717" s="23"/>
      <c r="W1717" s="23"/>
      <c r="X1717" s="22"/>
      <c r="Y1717" s="22"/>
      <c r="Z1717" s="22"/>
      <c r="AA1717" s="22"/>
      <c r="AB1717" s="22"/>
      <c r="AC1717" s="22"/>
      <c r="AD1717" s="22"/>
      <c r="AE1717" s="22"/>
      <c r="AF1717" s="22"/>
      <c r="AG1717" s="22"/>
      <c r="AH1717" s="22"/>
      <c r="AI1717" s="22"/>
      <c r="AJ1717" s="22"/>
      <c r="AK1717" s="22"/>
      <c r="AL1717" s="22"/>
      <c r="AM1717" s="22"/>
      <c r="AN1717" s="22"/>
      <c r="AO1717" s="22"/>
    </row>
    <row r="1718" ht="14.25" customHeight="1">
      <c r="A1718" s="26">
        <v>4209.0</v>
      </c>
      <c r="B1718" s="26"/>
      <c r="C1718" s="12" t="str">
        <f t="shared" si="1"/>
        <v>4209</v>
      </c>
      <c r="D1718" s="29">
        <v>43781.0</v>
      </c>
      <c r="E1718" s="14">
        <v>49437.0</v>
      </c>
      <c r="F1718" s="15" t="s">
        <v>25</v>
      </c>
      <c r="G1718" s="16" t="s">
        <v>8745</v>
      </c>
      <c r="H1718" s="17">
        <v>595500.0</v>
      </c>
      <c r="I1718" s="44" t="s">
        <v>97</v>
      </c>
      <c r="J1718" s="32"/>
      <c r="K1718" s="14" t="s">
        <v>8746</v>
      </c>
      <c r="L1718" s="20">
        <f t="shared" si="60"/>
        <v>43711</v>
      </c>
      <c r="M1718" s="20">
        <f t="shared" si="61"/>
        <v>44807</v>
      </c>
      <c r="N1718" s="29" t="s">
        <v>117</v>
      </c>
      <c r="O1718" s="13" t="s">
        <v>164</v>
      </c>
      <c r="P1718" s="14" t="s">
        <v>753</v>
      </c>
      <c r="Q1718" s="14" t="s">
        <v>8747</v>
      </c>
      <c r="R1718" s="22" t="s">
        <v>718</v>
      </c>
      <c r="S1718" s="16" t="s">
        <v>8748</v>
      </c>
      <c r="T1718" s="22" t="s">
        <v>8749</v>
      </c>
      <c r="U1718" s="23" t="s">
        <v>218</v>
      </c>
      <c r="V1718" s="23"/>
      <c r="W1718" s="23"/>
      <c r="X1718" s="22"/>
      <c r="Y1718" s="22"/>
      <c r="Z1718" s="22"/>
      <c r="AA1718" s="22"/>
      <c r="AB1718" s="22"/>
      <c r="AC1718" s="22"/>
      <c r="AD1718" s="22"/>
      <c r="AE1718" s="22"/>
      <c r="AF1718" s="22"/>
      <c r="AG1718" s="22"/>
      <c r="AH1718" s="22"/>
      <c r="AI1718" s="22"/>
      <c r="AJ1718" s="22"/>
      <c r="AK1718" s="22"/>
      <c r="AL1718" s="22"/>
      <c r="AM1718" s="22"/>
      <c r="AN1718" s="22"/>
      <c r="AO1718" s="22"/>
    </row>
    <row r="1719" ht="14.25" hidden="1" customHeight="1">
      <c r="A1719" s="26">
        <v>4210.0</v>
      </c>
      <c r="B1719" s="26"/>
      <c r="C1719" s="12" t="str">
        <f t="shared" si="1"/>
        <v>4210</v>
      </c>
      <c r="D1719" s="29">
        <v>43781.0</v>
      </c>
      <c r="E1719" s="14" t="s">
        <v>8750</v>
      </c>
      <c r="F1719" s="15" t="s">
        <v>25</v>
      </c>
      <c r="G1719" s="16" t="s">
        <v>8751</v>
      </c>
      <c r="H1719" s="17">
        <v>36000.0</v>
      </c>
      <c r="I1719" s="44" t="s">
        <v>97</v>
      </c>
      <c r="J1719" s="32"/>
      <c r="K1719" s="14" t="s">
        <v>8752</v>
      </c>
      <c r="L1719" s="20">
        <f t="shared" si="60"/>
        <v>43525</v>
      </c>
      <c r="M1719" s="20">
        <f t="shared" si="61"/>
        <v>44196</v>
      </c>
      <c r="N1719" s="29" t="s">
        <v>29</v>
      </c>
      <c r="O1719" s="13" t="s">
        <v>1386</v>
      </c>
      <c r="P1719" s="14" t="s">
        <v>8753</v>
      </c>
      <c r="Q1719" s="14" t="s">
        <v>7020</v>
      </c>
      <c r="R1719" s="22" t="s">
        <v>8754</v>
      </c>
      <c r="S1719" s="16" t="s">
        <v>7020</v>
      </c>
      <c r="T1719" s="22" t="s">
        <v>8755</v>
      </c>
      <c r="U1719" s="23" t="s">
        <v>59</v>
      </c>
      <c r="V1719" s="23"/>
      <c r="W1719" s="23"/>
      <c r="X1719" s="22"/>
      <c r="Y1719" s="22"/>
      <c r="Z1719" s="22"/>
      <c r="AA1719" s="22"/>
      <c r="AB1719" s="22"/>
      <c r="AC1719" s="22"/>
      <c r="AD1719" s="22"/>
      <c r="AE1719" s="22"/>
      <c r="AF1719" s="22"/>
      <c r="AG1719" s="22"/>
      <c r="AH1719" s="22"/>
      <c r="AI1719" s="22"/>
      <c r="AJ1719" s="22"/>
      <c r="AK1719" s="22"/>
      <c r="AL1719" s="22"/>
      <c r="AM1719" s="22"/>
      <c r="AN1719" s="22"/>
      <c r="AO1719" s="22"/>
    </row>
    <row r="1720" ht="14.25" customHeight="1">
      <c r="A1720" s="37">
        <v>4211.0</v>
      </c>
      <c r="B1720" s="26"/>
      <c r="C1720" s="12" t="str">
        <f t="shared" si="1"/>
        <v>4211</v>
      </c>
      <c r="D1720" s="29">
        <v>43787.0</v>
      </c>
      <c r="E1720" s="14" t="s">
        <v>8756</v>
      </c>
      <c r="F1720" s="15" t="s">
        <v>25</v>
      </c>
      <c r="G1720" s="16" t="s">
        <v>8757</v>
      </c>
      <c r="H1720" s="17">
        <v>2999000.0</v>
      </c>
      <c r="I1720" s="44" t="s">
        <v>97</v>
      </c>
      <c r="J1720" s="32"/>
      <c r="K1720" s="15" t="s">
        <v>8758</v>
      </c>
      <c r="L1720" s="20">
        <f t="shared" si="60"/>
        <v>43598</v>
      </c>
      <c r="M1720" s="20">
        <f t="shared" si="61"/>
        <v>44683</v>
      </c>
      <c r="N1720" s="29" t="s">
        <v>186</v>
      </c>
      <c r="O1720" s="13" t="s">
        <v>187</v>
      </c>
      <c r="P1720" s="14"/>
      <c r="Q1720" s="22" t="s">
        <v>6330</v>
      </c>
      <c r="R1720" s="23" t="s">
        <v>3308</v>
      </c>
      <c r="S1720" s="22" t="s">
        <v>8759</v>
      </c>
      <c r="T1720" s="16" t="s">
        <v>8760</v>
      </c>
      <c r="U1720" s="23" t="s">
        <v>683</v>
      </c>
      <c r="V1720" s="23"/>
      <c r="W1720" s="23"/>
      <c r="X1720" s="22"/>
      <c r="Y1720" s="22"/>
      <c r="Z1720" s="22"/>
      <c r="AA1720" s="22"/>
      <c r="AB1720" s="22"/>
      <c r="AC1720" s="22"/>
      <c r="AD1720" s="22"/>
      <c r="AE1720" s="22"/>
      <c r="AF1720" s="22"/>
      <c r="AG1720" s="22"/>
      <c r="AH1720" s="22"/>
      <c r="AI1720" s="22"/>
      <c r="AJ1720" s="22"/>
      <c r="AK1720" s="22"/>
      <c r="AL1720" s="22"/>
      <c r="AM1720" s="22"/>
      <c r="AN1720" s="22"/>
      <c r="AO1720" s="22"/>
    </row>
    <row r="1721" ht="14.25" hidden="1" customHeight="1">
      <c r="A1721" s="37">
        <v>4212.0</v>
      </c>
      <c r="B1721" s="26"/>
      <c r="C1721" s="12" t="str">
        <f t="shared" si="1"/>
        <v>4212</v>
      </c>
      <c r="D1721" s="29">
        <v>43787.0</v>
      </c>
      <c r="E1721" s="14" t="s">
        <v>8761</v>
      </c>
      <c r="F1721" s="15" t="s">
        <v>25</v>
      </c>
      <c r="G1721" s="16" t="s">
        <v>8762</v>
      </c>
      <c r="H1721" s="17">
        <v>259706.0</v>
      </c>
      <c r="I1721" s="44" t="s">
        <v>97</v>
      </c>
      <c r="J1721" s="32"/>
      <c r="K1721" s="15" t="s">
        <v>8360</v>
      </c>
      <c r="L1721" s="20">
        <f t="shared" si="60"/>
        <v>43419</v>
      </c>
      <c r="M1721" s="20">
        <f t="shared" si="61"/>
        <v>44514</v>
      </c>
      <c r="N1721" s="29" t="s">
        <v>186</v>
      </c>
      <c r="O1721" s="13" t="s">
        <v>187</v>
      </c>
      <c r="P1721" s="14"/>
      <c r="Q1721" s="22" t="s">
        <v>8763</v>
      </c>
      <c r="R1721" s="23" t="s">
        <v>43</v>
      </c>
      <c r="S1721" s="22" t="s">
        <v>8764</v>
      </c>
      <c r="T1721" s="16" t="s">
        <v>8765</v>
      </c>
      <c r="U1721" s="23" t="s">
        <v>237</v>
      </c>
      <c r="V1721" s="131"/>
      <c r="W1721" s="24"/>
      <c r="X1721" s="22"/>
      <c r="Y1721" s="22"/>
      <c r="Z1721" s="22"/>
      <c r="AA1721" s="22"/>
      <c r="AB1721" s="22"/>
      <c r="AC1721" s="22"/>
      <c r="AD1721" s="22"/>
      <c r="AE1721" s="22"/>
      <c r="AF1721" s="22"/>
      <c r="AG1721" s="22"/>
      <c r="AH1721" s="22"/>
      <c r="AI1721" s="22"/>
      <c r="AJ1721" s="22"/>
      <c r="AK1721" s="22"/>
      <c r="AL1721" s="22"/>
      <c r="AM1721" s="22"/>
      <c r="AN1721" s="22"/>
      <c r="AO1721" s="22"/>
    </row>
    <row r="1722" ht="14.25" customHeight="1">
      <c r="A1722" s="37">
        <v>4213.0</v>
      </c>
      <c r="B1722" s="26"/>
      <c r="C1722" s="12" t="str">
        <f t="shared" si="1"/>
        <v>4213</v>
      </c>
      <c r="D1722" s="29">
        <v>43787.0</v>
      </c>
      <c r="E1722" s="14" t="s">
        <v>8766</v>
      </c>
      <c r="F1722" s="15" t="s">
        <v>25</v>
      </c>
      <c r="G1722" s="16" t="s">
        <v>8767</v>
      </c>
      <c r="H1722" s="17">
        <v>61579.6</v>
      </c>
      <c r="I1722" s="44" t="s">
        <v>97</v>
      </c>
      <c r="J1722" s="32"/>
      <c r="K1722" s="15" t="s">
        <v>8768</v>
      </c>
      <c r="L1722" s="20">
        <f t="shared" si="60"/>
        <v>43700</v>
      </c>
      <c r="M1722" s="20">
        <f t="shared" si="61"/>
        <v>44795</v>
      </c>
      <c r="N1722" s="29" t="s">
        <v>186</v>
      </c>
      <c r="O1722" s="13" t="s">
        <v>187</v>
      </c>
      <c r="P1722" s="14"/>
      <c r="Q1722" s="22" t="s">
        <v>8769</v>
      </c>
      <c r="R1722" s="23" t="s">
        <v>43</v>
      </c>
      <c r="S1722" s="22" t="s">
        <v>8769</v>
      </c>
      <c r="T1722" s="16" t="s">
        <v>8770</v>
      </c>
      <c r="U1722" s="23" t="s">
        <v>338</v>
      </c>
      <c r="V1722" s="23"/>
      <c r="W1722" s="23"/>
      <c r="X1722" s="22"/>
      <c r="Y1722" s="22"/>
      <c r="Z1722" s="22"/>
      <c r="AA1722" s="22"/>
      <c r="AB1722" s="22"/>
      <c r="AC1722" s="22"/>
      <c r="AD1722" s="22"/>
      <c r="AE1722" s="22"/>
      <c r="AF1722" s="22"/>
      <c r="AG1722" s="22"/>
      <c r="AH1722" s="22"/>
      <c r="AI1722" s="22"/>
      <c r="AJ1722" s="22"/>
      <c r="AK1722" s="22"/>
      <c r="AL1722" s="22"/>
      <c r="AM1722" s="22"/>
      <c r="AN1722" s="22"/>
      <c r="AO1722" s="22"/>
    </row>
    <row r="1723" ht="16.5" hidden="1" customHeight="1">
      <c r="A1723" s="26">
        <v>4214.0</v>
      </c>
      <c r="B1723" s="26"/>
      <c r="C1723" s="12" t="str">
        <f t="shared" si="1"/>
        <v>4214</v>
      </c>
      <c r="D1723" s="29">
        <v>43788.0</v>
      </c>
      <c r="E1723" s="14" t="s">
        <v>8771</v>
      </c>
      <c r="F1723" s="15" t="s">
        <v>38</v>
      </c>
      <c r="G1723" s="16" t="s">
        <v>8772</v>
      </c>
      <c r="H1723" s="17">
        <v>112000.0</v>
      </c>
      <c r="I1723" s="18" t="s">
        <v>97</v>
      </c>
      <c r="J1723" s="22"/>
      <c r="K1723" s="14" t="s">
        <v>8773</v>
      </c>
      <c r="L1723" s="20">
        <f t="shared" si="60"/>
        <v>43525</v>
      </c>
      <c r="M1723" s="20">
        <f t="shared" si="61"/>
        <v>43830</v>
      </c>
      <c r="N1723" s="29" t="s">
        <v>117</v>
      </c>
      <c r="O1723" s="13" t="s">
        <v>1928</v>
      </c>
      <c r="P1723" s="14" t="s">
        <v>1929</v>
      </c>
      <c r="Q1723" s="22" t="s">
        <v>8774</v>
      </c>
      <c r="R1723" s="22" t="s">
        <v>8774</v>
      </c>
      <c r="S1723" s="22" t="s">
        <v>1929</v>
      </c>
      <c r="T1723" s="16" t="s">
        <v>8775</v>
      </c>
      <c r="U1723" s="23" t="s">
        <v>218</v>
      </c>
      <c r="V1723" s="23"/>
      <c r="W1723" s="23"/>
      <c r="X1723" s="22"/>
      <c r="Y1723" s="22"/>
      <c r="Z1723" s="22"/>
      <c r="AA1723" s="22"/>
      <c r="AB1723" s="22"/>
      <c r="AC1723" s="22"/>
      <c r="AD1723" s="22"/>
      <c r="AE1723" s="22"/>
      <c r="AF1723" s="22"/>
      <c r="AG1723" s="22"/>
      <c r="AH1723" s="22"/>
      <c r="AI1723" s="22"/>
      <c r="AJ1723" s="22"/>
      <c r="AK1723" s="22"/>
      <c r="AL1723" s="22"/>
      <c r="AM1723" s="22"/>
      <c r="AN1723" s="22"/>
      <c r="AO1723" s="22"/>
    </row>
    <row r="1724" ht="13.5" hidden="1" customHeight="1">
      <c r="A1724" s="26">
        <v>4215.0</v>
      </c>
      <c r="B1724" s="26">
        <v>1.0</v>
      </c>
      <c r="C1724" s="12" t="str">
        <f t="shared" si="1"/>
        <v>4215-01</v>
      </c>
      <c r="D1724" s="29">
        <v>44273.0</v>
      </c>
      <c r="E1724" s="14" t="s">
        <v>8776</v>
      </c>
      <c r="F1724" s="15" t="s">
        <v>25</v>
      </c>
      <c r="G1724" s="16" t="s">
        <v>8777</v>
      </c>
      <c r="H1724" s="17">
        <v>76680.0</v>
      </c>
      <c r="I1724" s="86" t="s">
        <v>97</v>
      </c>
      <c r="J1724" s="32"/>
      <c r="K1724" s="14" t="s">
        <v>8778</v>
      </c>
      <c r="L1724" s="20">
        <f t="shared" si="60"/>
        <v>43617</v>
      </c>
      <c r="M1724" s="20">
        <f t="shared" si="61"/>
        <v>44316</v>
      </c>
      <c r="N1724" s="29" t="s">
        <v>29</v>
      </c>
      <c r="O1724" s="13" t="s">
        <v>99</v>
      </c>
      <c r="P1724" s="14" t="s">
        <v>2456</v>
      </c>
      <c r="Q1724" s="22" t="s">
        <v>8779</v>
      </c>
      <c r="R1724" s="23" t="s">
        <v>7145</v>
      </c>
      <c r="S1724" s="22" t="s">
        <v>3879</v>
      </c>
      <c r="T1724" s="16" t="s">
        <v>8780</v>
      </c>
      <c r="U1724" s="23" t="s">
        <v>91</v>
      </c>
      <c r="V1724" s="23"/>
      <c r="W1724" s="23"/>
      <c r="X1724" s="22"/>
      <c r="Y1724" s="22"/>
      <c r="Z1724" s="22"/>
      <c r="AA1724" s="22"/>
      <c r="AB1724" s="22"/>
      <c r="AC1724" s="22"/>
      <c r="AD1724" s="22"/>
      <c r="AE1724" s="22"/>
      <c r="AF1724" s="22"/>
      <c r="AG1724" s="22"/>
      <c r="AH1724" s="22"/>
      <c r="AI1724" s="22"/>
      <c r="AJ1724" s="22"/>
      <c r="AK1724" s="22"/>
      <c r="AL1724" s="22"/>
      <c r="AM1724" s="22"/>
      <c r="AN1724" s="22"/>
      <c r="AO1724" s="22"/>
    </row>
    <row r="1725" ht="16.5" hidden="1" customHeight="1">
      <c r="A1725" s="26">
        <v>4217.0</v>
      </c>
      <c r="B1725" s="26"/>
      <c r="C1725" s="12" t="str">
        <f t="shared" si="1"/>
        <v>4217</v>
      </c>
      <c r="D1725" s="29">
        <v>43795.0</v>
      </c>
      <c r="E1725" s="14" t="s">
        <v>8781</v>
      </c>
      <c r="F1725" s="15" t="s">
        <v>25</v>
      </c>
      <c r="G1725" s="16" t="s">
        <v>8782</v>
      </c>
      <c r="H1725" s="17">
        <v>70000.0</v>
      </c>
      <c r="I1725" s="86" t="s">
        <v>97</v>
      </c>
      <c r="J1725" s="32"/>
      <c r="K1725" s="14" t="s">
        <v>8783</v>
      </c>
      <c r="L1725" s="20">
        <f t="shared" si="60"/>
        <v>43668</v>
      </c>
      <c r="M1725" s="20">
        <f t="shared" si="61"/>
        <v>43852</v>
      </c>
      <c r="N1725" s="29" t="s">
        <v>117</v>
      </c>
      <c r="O1725" s="13" t="s">
        <v>164</v>
      </c>
      <c r="P1725" s="14" t="s">
        <v>753</v>
      </c>
      <c r="Q1725" s="22" t="s">
        <v>8784</v>
      </c>
      <c r="R1725" s="23" t="s">
        <v>6348</v>
      </c>
      <c r="S1725" s="22" t="s">
        <v>8785</v>
      </c>
      <c r="T1725" s="16" t="s">
        <v>8786</v>
      </c>
      <c r="U1725" s="23" t="s">
        <v>285</v>
      </c>
      <c r="V1725" s="23"/>
      <c r="W1725" s="23"/>
      <c r="X1725" s="22"/>
      <c r="Y1725" s="22"/>
      <c r="Z1725" s="22"/>
      <c r="AA1725" s="22"/>
      <c r="AB1725" s="22"/>
      <c r="AC1725" s="22"/>
      <c r="AD1725" s="22"/>
      <c r="AE1725" s="22"/>
      <c r="AF1725" s="22"/>
      <c r="AG1725" s="22"/>
      <c r="AH1725" s="22"/>
      <c r="AI1725" s="22"/>
      <c r="AJ1725" s="22"/>
      <c r="AK1725" s="22"/>
      <c r="AL1725" s="22"/>
      <c r="AM1725" s="22"/>
      <c r="AN1725" s="22"/>
      <c r="AO1725" s="22"/>
    </row>
    <row r="1726" ht="13.5" customHeight="1">
      <c r="A1726" s="11">
        <v>4218.0</v>
      </c>
      <c r="B1726" s="11">
        <v>1.0</v>
      </c>
      <c r="C1726" s="12" t="str">
        <f t="shared" si="1"/>
        <v>4218-01</v>
      </c>
      <c r="D1726" s="13">
        <v>44537.0</v>
      </c>
      <c r="E1726" s="14" t="s">
        <v>8787</v>
      </c>
      <c r="F1726" s="15" t="s">
        <v>25</v>
      </c>
      <c r="G1726" s="16" t="s">
        <v>8788</v>
      </c>
      <c r="H1726" s="17">
        <v>3522857.0</v>
      </c>
      <c r="I1726" s="18" t="s">
        <v>2060</v>
      </c>
      <c r="J1726" s="19"/>
      <c r="K1726" s="14" t="s">
        <v>8789</v>
      </c>
      <c r="L1726" s="20">
        <f t="shared" si="60"/>
        <v>43567</v>
      </c>
      <c r="M1726" s="20">
        <f t="shared" si="61"/>
        <v>44651</v>
      </c>
      <c r="N1726" s="13" t="s">
        <v>29</v>
      </c>
      <c r="O1726" s="13" t="s">
        <v>2062</v>
      </c>
      <c r="P1726" s="14" t="s">
        <v>8790</v>
      </c>
      <c r="Q1726" s="22" t="s">
        <v>8791</v>
      </c>
      <c r="R1726" s="23" t="s">
        <v>7689</v>
      </c>
      <c r="S1726" s="22" t="s">
        <v>8792</v>
      </c>
      <c r="T1726" s="16" t="s">
        <v>8793</v>
      </c>
      <c r="U1726" s="23" t="s">
        <v>46</v>
      </c>
      <c r="V1726" s="23"/>
      <c r="W1726" s="23"/>
      <c r="X1726" s="22"/>
      <c r="Y1726" s="22"/>
      <c r="Z1726" s="22"/>
      <c r="AA1726" s="22"/>
      <c r="AB1726" s="22"/>
      <c r="AC1726" s="22"/>
      <c r="AD1726" s="22"/>
      <c r="AE1726" s="22"/>
      <c r="AF1726" s="22"/>
      <c r="AG1726" s="22"/>
      <c r="AH1726" s="22"/>
      <c r="AI1726" s="22"/>
      <c r="AJ1726" s="22"/>
      <c r="AK1726" s="22"/>
      <c r="AL1726" s="22"/>
      <c r="AM1726" s="22"/>
      <c r="AN1726" s="22"/>
      <c r="AO1726" s="22"/>
    </row>
    <row r="1727" ht="14.25" customHeight="1">
      <c r="A1727" s="37">
        <v>4219.0</v>
      </c>
      <c r="B1727" s="11"/>
      <c r="C1727" s="12" t="str">
        <f t="shared" si="1"/>
        <v>4219</v>
      </c>
      <c r="D1727" s="13">
        <v>43797.0</v>
      </c>
      <c r="E1727" s="14" t="s">
        <v>8794</v>
      </c>
      <c r="F1727" s="15" t="s">
        <v>25</v>
      </c>
      <c r="G1727" s="16" t="s">
        <v>8795</v>
      </c>
      <c r="H1727" s="17">
        <v>3845000.0</v>
      </c>
      <c r="I1727" s="44" t="s">
        <v>97</v>
      </c>
      <c r="J1727" s="19"/>
      <c r="K1727" s="15" t="s">
        <v>8796</v>
      </c>
      <c r="L1727" s="20">
        <f t="shared" si="60"/>
        <v>43739</v>
      </c>
      <c r="M1727" s="20">
        <f t="shared" si="61"/>
        <v>44834</v>
      </c>
      <c r="N1727" s="29" t="s">
        <v>186</v>
      </c>
      <c r="O1727" s="13" t="s">
        <v>187</v>
      </c>
      <c r="P1727" s="14"/>
      <c r="Q1727" s="22" t="s">
        <v>6928</v>
      </c>
      <c r="R1727" s="23" t="s">
        <v>6928</v>
      </c>
      <c r="S1727" s="22" t="s">
        <v>8797</v>
      </c>
      <c r="T1727" s="16" t="s">
        <v>8798</v>
      </c>
      <c r="U1727" s="23" t="s">
        <v>91</v>
      </c>
      <c r="V1727" s="23"/>
      <c r="W1727" s="23"/>
      <c r="X1727" s="22"/>
      <c r="Y1727" s="22"/>
      <c r="Z1727" s="22"/>
      <c r="AA1727" s="22"/>
      <c r="AB1727" s="22"/>
      <c r="AC1727" s="22"/>
      <c r="AD1727" s="22"/>
      <c r="AE1727" s="22"/>
      <c r="AF1727" s="22"/>
      <c r="AG1727" s="22"/>
      <c r="AH1727" s="22"/>
      <c r="AI1727" s="22"/>
      <c r="AJ1727" s="22"/>
      <c r="AK1727" s="22"/>
      <c r="AL1727" s="22"/>
      <c r="AM1727" s="22"/>
      <c r="AN1727" s="22"/>
      <c r="AO1727" s="22"/>
    </row>
    <row r="1728" ht="14.25" customHeight="1">
      <c r="A1728" s="37">
        <v>4220.0</v>
      </c>
      <c r="B1728" s="26">
        <v>1.0</v>
      </c>
      <c r="C1728" s="12" t="str">
        <f t="shared" si="1"/>
        <v>4220-01</v>
      </c>
      <c r="D1728" s="13">
        <v>44504.0</v>
      </c>
      <c r="E1728" s="14" t="s">
        <v>8211</v>
      </c>
      <c r="F1728" s="15" t="s">
        <v>25</v>
      </c>
      <c r="G1728" s="16" t="s">
        <v>8799</v>
      </c>
      <c r="H1728" s="17">
        <v>330500.0</v>
      </c>
      <c r="I1728" s="44" t="s">
        <v>97</v>
      </c>
      <c r="J1728" s="32">
        <v>33050.0</v>
      </c>
      <c r="K1728" s="15" t="s">
        <v>8800</v>
      </c>
      <c r="L1728" s="20">
        <f t="shared" si="60"/>
        <v>43643</v>
      </c>
      <c r="M1728" s="20">
        <f t="shared" si="61"/>
        <v>44739</v>
      </c>
      <c r="N1728" s="29" t="s">
        <v>186</v>
      </c>
      <c r="O1728" s="13" t="s">
        <v>187</v>
      </c>
      <c r="P1728" s="16" t="s">
        <v>8214</v>
      </c>
      <c r="Q1728" s="22" t="s">
        <v>8801</v>
      </c>
      <c r="R1728" s="23" t="s">
        <v>799</v>
      </c>
      <c r="S1728" s="22" t="s">
        <v>8802</v>
      </c>
      <c r="T1728" s="16" t="s">
        <v>8803</v>
      </c>
      <c r="U1728" s="23" t="s">
        <v>74</v>
      </c>
      <c r="V1728" s="23"/>
      <c r="W1728" s="23"/>
      <c r="X1728" s="22"/>
      <c r="Y1728" s="22"/>
      <c r="Z1728" s="22"/>
      <c r="AA1728" s="22"/>
      <c r="AB1728" s="22"/>
      <c r="AC1728" s="22"/>
      <c r="AD1728" s="22"/>
      <c r="AE1728" s="22"/>
      <c r="AF1728" s="22"/>
      <c r="AG1728" s="22"/>
      <c r="AH1728" s="22"/>
      <c r="AI1728" s="22"/>
      <c r="AJ1728" s="22"/>
      <c r="AK1728" s="22"/>
      <c r="AL1728" s="22"/>
      <c r="AM1728" s="22"/>
      <c r="AN1728" s="22"/>
      <c r="AO1728" s="22"/>
    </row>
    <row r="1729" ht="14.25" customHeight="1">
      <c r="A1729" s="37">
        <v>4221.0</v>
      </c>
      <c r="B1729" s="26">
        <v>1.0</v>
      </c>
      <c r="C1729" s="12" t="str">
        <f t="shared" si="1"/>
        <v>4221-01</v>
      </c>
      <c r="D1729" s="13">
        <v>44438.0</v>
      </c>
      <c r="E1729" s="14" t="s">
        <v>8804</v>
      </c>
      <c r="F1729" s="15" t="s">
        <v>25</v>
      </c>
      <c r="G1729" s="16" t="s">
        <v>8805</v>
      </c>
      <c r="H1729" s="17">
        <v>290489.0</v>
      </c>
      <c r="I1729" s="44" t="s">
        <v>97</v>
      </c>
      <c r="J1729" s="32">
        <f t="shared" ref="J1729:J1730" si="63">H1729/10</f>
        <v>29048.9</v>
      </c>
      <c r="K1729" s="15" t="s">
        <v>8806</v>
      </c>
      <c r="L1729" s="20">
        <f t="shared" si="60"/>
        <v>43709</v>
      </c>
      <c r="M1729" s="20">
        <f t="shared" si="61"/>
        <v>44712</v>
      </c>
      <c r="N1729" s="29" t="s">
        <v>186</v>
      </c>
      <c r="O1729" s="13" t="s">
        <v>187</v>
      </c>
      <c r="P1729" s="14" t="s">
        <v>8572</v>
      </c>
      <c r="Q1729" s="22" t="s">
        <v>8807</v>
      </c>
      <c r="R1729" s="23" t="s">
        <v>677</v>
      </c>
      <c r="S1729" s="22" t="s">
        <v>8808</v>
      </c>
      <c r="T1729" s="16" t="s">
        <v>8809</v>
      </c>
      <c r="U1729" s="23" t="s">
        <v>177</v>
      </c>
      <c r="V1729" s="23"/>
      <c r="W1729" s="23"/>
      <c r="X1729" s="22"/>
      <c r="Y1729" s="22"/>
      <c r="Z1729" s="22"/>
      <c r="AA1729" s="22"/>
      <c r="AB1729" s="22"/>
      <c r="AC1729" s="22"/>
      <c r="AD1729" s="22"/>
      <c r="AE1729" s="22"/>
      <c r="AF1729" s="22"/>
      <c r="AG1729" s="22"/>
      <c r="AH1729" s="22"/>
      <c r="AI1729" s="22"/>
      <c r="AJ1729" s="22"/>
      <c r="AK1729" s="22"/>
      <c r="AL1729" s="22"/>
      <c r="AM1729" s="22"/>
      <c r="AN1729" s="22"/>
      <c r="AO1729" s="22"/>
    </row>
    <row r="1730" ht="14.25" hidden="1" customHeight="1">
      <c r="A1730" s="37">
        <v>4222.0</v>
      </c>
      <c r="B1730" s="26">
        <v>1.0</v>
      </c>
      <c r="C1730" s="12" t="str">
        <f t="shared" si="1"/>
        <v>4222-01</v>
      </c>
      <c r="D1730" s="13">
        <v>44503.0</v>
      </c>
      <c r="E1730" s="14" t="s">
        <v>8810</v>
      </c>
      <c r="F1730" s="15" t="s">
        <v>25</v>
      </c>
      <c r="G1730" s="16" t="s">
        <v>8811</v>
      </c>
      <c r="H1730" s="17">
        <v>739427.6</v>
      </c>
      <c r="I1730" s="44" t="s">
        <v>97</v>
      </c>
      <c r="J1730" s="32">
        <f t="shared" si="63"/>
        <v>73942.76</v>
      </c>
      <c r="K1730" s="15" t="s">
        <v>8812</v>
      </c>
      <c r="L1730" s="20">
        <f t="shared" si="60"/>
        <v>43709</v>
      </c>
      <c r="M1730" s="20">
        <f t="shared" si="61"/>
        <v>44530</v>
      </c>
      <c r="N1730" s="29" t="s">
        <v>186</v>
      </c>
      <c r="O1730" s="13" t="s">
        <v>187</v>
      </c>
      <c r="P1730" s="14" t="s">
        <v>8572</v>
      </c>
      <c r="Q1730" s="22" t="s">
        <v>8813</v>
      </c>
      <c r="R1730" s="23" t="s">
        <v>677</v>
      </c>
      <c r="S1730" s="22" t="s">
        <v>8814</v>
      </c>
      <c r="T1730" s="16" t="s">
        <v>8815</v>
      </c>
      <c r="U1730" s="23" t="s">
        <v>683</v>
      </c>
      <c r="V1730" s="23"/>
      <c r="W1730" s="23"/>
      <c r="X1730" s="22"/>
      <c r="Y1730" s="22"/>
      <c r="Z1730" s="22"/>
      <c r="AA1730" s="22"/>
      <c r="AB1730" s="22"/>
      <c r="AC1730" s="22"/>
      <c r="AD1730" s="22"/>
      <c r="AE1730" s="22"/>
      <c r="AF1730" s="22"/>
      <c r="AG1730" s="22"/>
      <c r="AH1730" s="22"/>
      <c r="AI1730" s="22"/>
      <c r="AJ1730" s="22"/>
      <c r="AK1730" s="22"/>
      <c r="AL1730" s="22"/>
      <c r="AM1730" s="22"/>
      <c r="AN1730" s="22"/>
      <c r="AO1730" s="22"/>
    </row>
    <row r="1731" ht="14.25" customHeight="1">
      <c r="A1731" s="26">
        <v>4223.0</v>
      </c>
      <c r="B1731" s="26"/>
      <c r="C1731" s="12" t="str">
        <f t="shared" si="1"/>
        <v>4223</v>
      </c>
      <c r="D1731" s="13">
        <v>43797.0</v>
      </c>
      <c r="E1731" s="14" t="s">
        <v>8816</v>
      </c>
      <c r="F1731" s="15" t="s">
        <v>25</v>
      </c>
      <c r="G1731" s="16" t="s">
        <v>8817</v>
      </c>
      <c r="H1731" s="17">
        <v>600000.0</v>
      </c>
      <c r="I1731" s="18" t="s">
        <v>97</v>
      </c>
      <c r="J1731" s="32"/>
      <c r="K1731" s="14" t="s">
        <v>8818</v>
      </c>
      <c r="L1731" s="20">
        <f t="shared" si="60"/>
        <v>43672</v>
      </c>
      <c r="M1731" s="20">
        <f t="shared" si="61"/>
        <v>44561</v>
      </c>
      <c r="N1731" s="29" t="s">
        <v>117</v>
      </c>
      <c r="O1731" s="13" t="s">
        <v>2436</v>
      </c>
      <c r="P1731" s="14" t="s">
        <v>8819</v>
      </c>
      <c r="Q1731" s="22" t="s">
        <v>8820</v>
      </c>
      <c r="R1731" s="23" t="s">
        <v>6175</v>
      </c>
      <c r="S1731" s="22" t="s">
        <v>8820</v>
      </c>
      <c r="T1731" s="16" t="s">
        <v>8821</v>
      </c>
      <c r="U1731" s="23" t="s">
        <v>83</v>
      </c>
      <c r="V1731" s="23"/>
      <c r="W1731" s="23"/>
      <c r="X1731" s="22"/>
      <c r="Y1731" s="22"/>
      <c r="Z1731" s="22"/>
      <c r="AA1731" s="22"/>
      <c r="AB1731" s="22"/>
      <c r="AC1731" s="22"/>
      <c r="AD1731" s="22"/>
      <c r="AE1731" s="22"/>
      <c r="AF1731" s="22"/>
      <c r="AG1731" s="22"/>
      <c r="AH1731" s="22"/>
      <c r="AI1731" s="22"/>
      <c r="AJ1731" s="22"/>
      <c r="AK1731" s="22"/>
      <c r="AL1731" s="22"/>
      <c r="AM1731" s="22"/>
      <c r="AN1731" s="22"/>
      <c r="AO1731" s="22"/>
    </row>
    <row r="1732" ht="16.5" hidden="1" customHeight="1">
      <c r="A1732" s="41">
        <v>4224.0</v>
      </c>
      <c r="B1732" s="26"/>
      <c r="C1732" s="12" t="str">
        <f t="shared" si="1"/>
        <v>4224</v>
      </c>
      <c r="D1732" s="13">
        <v>43798.0</v>
      </c>
      <c r="E1732" s="14" t="s">
        <v>8822</v>
      </c>
      <c r="F1732" s="15" t="s">
        <v>25</v>
      </c>
      <c r="G1732" s="16" t="s">
        <v>8823</v>
      </c>
      <c r="H1732" s="17">
        <v>456619.32</v>
      </c>
      <c r="I1732" s="44" t="s">
        <v>97</v>
      </c>
      <c r="J1732" s="32">
        <f>H1732/10</f>
        <v>45661.932</v>
      </c>
      <c r="K1732" s="15" t="s">
        <v>8824</v>
      </c>
      <c r="L1732" s="20">
        <f t="shared" si="60"/>
        <v>43739</v>
      </c>
      <c r="M1732" s="20">
        <f t="shared" si="61"/>
        <v>44104</v>
      </c>
      <c r="N1732" s="29" t="s">
        <v>186</v>
      </c>
      <c r="O1732" s="13" t="s">
        <v>187</v>
      </c>
      <c r="P1732" s="14" t="s">
        <v>8572</v>
      </c>
      <c r="Q1732" s="22" t="s">
        <v>8825</v>
      </c>
      <c r="R1732" s="23" t="s">
        <v>677</v>
      </c>
      <c r="S1732" s="22" t="s">
        <v>8826</v>
      </c>
      <c r="T1732" s="16"/>
      <c r="U1732" s="23" t="s">
        <v>683</v>
      </c>
      <c r="V1732" s="23"/>
      <c r="W1732" s="23"/>
      <c r="X1732" s="22"/>
      <c r="Y1732" s="22"/>
      <c r="Z1732" s="22"/>
      <c r="AA1732" s="22"/>
      <c r="AB1732" s="22"/>
      <c r="AC1732" s="22"/>
      <c r="AD1732" s="22"/>
      <c r="AE1732" s="22"/>
      <c r="AF1732" s="22"/>
      <c r="AG1732" s="22"/>
      <c r="AH1732" s="22"/>
      <c r="AI1732" s="22"/>
      <c r="AJ1732" s="22"/>
      <c r="AK1732" s="22"/>
      <c r="AL1732" s="22"/>
      <c r="AM1732" s="22"/>
      <c r="AN1732" s="22"/>
      <c r="AO1732" s="22"/>
    </row>
    <row r="1733" ht="16.5" hidden="1" customHeight="1">
      <c r="A1733" s="26">
        <v>4227.0</v>
      </c>
      <c r="B1733" s="26"/>
      <c r="C1733" s="12" t="str">
        <f t="shared" si="1"/>
        <v>4227</v>
      </c>
      <c r="D1733" s="13">
        <v>43801.0</v>
      </c>
      <c r="E1733" s="14" t="s">
        <v>8827</v>
      </c>
      <c r="F1733" s="15" t="s">
        <v>38</v>
      </c>
      <c r="G1733" s="16" t="s">
        <v>7613</v>
      </c>
      <c r="H1733" s="17">
        <v>110000.0</v>
      </c>
      <c r="I1733" s="18" t="s">
        <v>97</v>
      </c>
      <c r="J1733" s="32"/>
      <c r="K1733" s="14" t="s">
        <v>8773</v>
      </c>
      <c r="L1733" s="20">
        <f t="shared" si="60"/>
        <v>43525</v>
      </c>
      <c r="M1733" s="20">
        <f t="shared" si="61"/>
        <v>43830</v>
      </c>
      <c r="N1733" s="29" t="s">
        <v>117</v>
      </c>
      <c r="O1733" s="13" t="s">
        <v>1928</v>
      </c>
      <c r="P1733" s="14" t="s">
        <v>1929</v>
      </c>
      <c r="Q1733" s="22" t="s">
        <v>7145</v>
      </c>
      <c r="R1733" s="22" t="s">
        <v>7145</v>
      </c>
      <c r="S1733" s="14" t="s">
        <v>1929</v>
      </c>
      <c r="T1733" s="16" t="s">
        <v>8828</v>
      </c>
      <c r="U1733" s="23" t="s">
        <v>91</v>
      </c>
      <c r="V1733" s="23"/>
      <c r="W1733" s="23"/>
      <c r="X1733" s="22"/>
      <c r="Y1733" s="22"/>
      <c r="Z1733" s="22"/>
      <c r="AA1733" s="22"/>
      <c r="AB1733" s="22"/>
      <c r="AC1733" s="22"/>
      <c r="AD1733" s="22"/>
      <c r="AE1733" s="22"/>
      <c r="AF1733" s="22"/>
      <c r="AG1733" s="22"/>
      <c r="AH1733" s="22"/>
      <c r="AI1733" s="22"/>
      <c r="AJ1733" s="22"/>
      <c r="AK1733" s="22"/>
      <c r="AL1733" s="22"/>
      <c r="AM1733" s="22"/>
      <c r="AN1733" s="22"/>
      <c r="AO1733" s="22"/>
    </row>
    <row r="1734" ht="14.25" hidden="1" customHeight="1">
      <c r="A1734" s="11">
        <v>4228.0</v>
      </c>
      <c r="B1734" s="26">
        <v>1.0</v>
      </c>
      <c r="C1734" s="12" t="str">
        <f t="shared" si="1"/>
        <v>4228-01</v>
      </c>
      <c r="D1734" s="13">
        <v>44119.0</v>
      </c>
      <c r="E1734" s="14" t="s">
        <v>8829</v>
      </c>
      <c r="F1734" s="15" t="s">
        <v>25</v>
      </c>
      <c r="G1734" s="16" t="s">
        <v>8830</v>
      </c>
      <c r="H1734" s="17">
        <v>299699.12</v>
      </c>
      <c r="I1734" s="18" t="s">
        <v>97</v>
      </c>
      <c r="J1734" s="32"/>
      <c r="K1734" s="14" t="s">
        <v>8831</v>
      </c>
      <c r="L1734" s="20">
        <f t="shared" si="60"/>
        <v>43664</v>
      </c>
      <c r="M1734" s="20">
        <f t="shared" si="61"/>
        <v>44196</v>
      </c>
      <c r="N1734" s="29" t="s">
        <v>117</v>
      </c>
      <c r="O1734" s="13" t="s">
        <v>164</v>
      </c>
      <c r="P1734" s="14" t="s">
        <v>753</v>
      </c>
      <c r="Q1734" s="22" t="s">
        <v>8784</v>
      </c>
      <c r="R1734" s="23" t="s">
        <v>6348</v>
      </c>
      <c r="S1734" s="22" t="s">
        <v>8832</v>
      </c>
      <c r="T1734" s="16" t="s">
        <v>8833</v>
      </c>
      <c r="U1734" s="23" t="s">
        <v>285</v>
      </c>
      <c r="V1734" s="23"/>
      <c r="W1734" s="23"/>
      <c r="X1734" s="22"/>
      <c r="Y1734" s="22"/>
      <c r="Z1734" s="22"/>
      <c r="AA1734" s="22"/>
      <c r="AB1734" s="22"/>
      <c r="AC1734" s="25"/>
      <c r="AD1734" s="22"/>
      <c r="AE1734" s="22"/>
      <c r="AF1734" s="22"/>
      <c r="AG1734" s="22"/>
      <c r="AH1734" s="22"/>
      <c r="AI1734" s="22"/>
      <c r="AJ1734" s="22"/>
      <c r="AK1734" s="22"/>
      <c r="AL1734" s="22"/>
      <c r="AM1734" s="22"/>
      <c r="AN1734" s="22"/>
      <c r="AO1734" s="22"/>
    </row>
    <row r="1735" ht="14.25" customHeight="1">
      <c r="A1735" s="11">
        <v>4229.0</v>
      </c>
      <c r="B1735" s="11"/>
      <c r="C1735" s="12" t="str">
        <f t="shared" si="1"/>
        <v>4229</v>
      </c>
      <c r="D1735" s="13">
        <v>43802.0</v>
      </c>
      <c r="E1735" s="14" t="s">
        <v>8834</v>
      </c>
      <c r="F1735" s="15" t="s">
        <v>25</v>
      </c>
      <c r="G1735" s="16" t="s">
        <v>8835</v>
      </c>
      <c r="H1735" s="17">
        <v>5000000.0</v>
      </c>
      <c r="I1735" s="18" t="s">
        <v>97</v>
      </c>
      <c r="J1735" s="19"/>
      <c r="K1735" s="14" t="s">
        <v>8836</v>
      </c>
      <c r="L1735" s="20">
        <f t="shared" si="60"/>
        <v>43374</v>
      </c>
      <c r="M1735" s="20">
        <f t="shared" si="61"/>
        <v>44834</v>
      </c>
      <c r="N1735" s="13" t="s">
        <v>29</v>
      </c>
      <c r="O1735" s="13" t="s">
        <v>99</v>
      </c>
      <c r="P1735" s="14" t="s">
        <v>8837</v>
      </c>
      <c r="Q1735" s="22" t="s">
        <v>8838</v>
      </c>
      <c r="R1735" s="23" t="s">
        <v>174</v>
      </c>
      <c r="S1735" s="22" t="s">
        <v>3879</v>
      </c>
      <c r="T1735" s="16" t="s">
        <v>8839</v>
      </c>
      <c r="U1735" s="23" t="s">
        <v>83</v>
      </c>
      <c r="V1735" s="23"/>
      <c r="W1735" s="23"/>
      <c r="X1735" s="22"/>
      <c r="Y1735" s="22"/>
      <c r="Z1735" s="22"/>
      <c r="AA1735" s="22"/>
      <c r="AB1735" s="22"/>
      <c r="AC1735" s="25"/>
      <c r="AD1735" s="22"/>
      <c r="AE1735" s="22"/>
      <c r="AF1735" s="22"/>
      <c r="AG1735" s="22"/>
      <c r="AH1735" s="22"/>
      <c r="AI1735" s="22"/>
      <c r="AJ1735" s="22"/>
      <c r="AK1735" s="22"/>
      <c r="AL1735" s="22"/>
      <c r="AM1735" s="22"/>
      <c r="AN1735" s="22"/>
      <c r="AO1735" s="22"/>
    </row>
    <row r="1736" ht="14.25" hidden="1" customHeight="1">
      <c r="A1736" s="11">
        <v>4230.0</v>
      </c>
      <c r="B1736" s="11"/>
      <c r="C1736" s="12" t="str">
        <f t="shared" si="1"/>
        <v>4230</v>
      </c>
      <c r="D1736" s="13">
        <v>43802.0</v>
      </c>
      <c r="E1736" s="14" t="s">
        <v>8840</v>
      </c>
      <c r="F1736" s="15" t="s">
        <v>25</v>
      </c>
      <c r="G1736" s="16" t="s">
        <v>8841</v>
      </c>
      <c r="H1736" s="17">
        <v>1500000.0</v>
      </c>
      <c r="I1736" s="18" t="s">
        <v>27</v>
      </c>
      <c r="J1736" s="19"/>
      <c r="K1736" s="14" t="s">
        <v>8842</v>
      </c>
      <c r="L1736" s="20">
        <f t="shared" si="60"/>
        <v>43545</v>
      </c>
      <c r="M1736" s="20">
        <f t="shared" si="61"/>
        <v>43848</v>
      </c>
      <c r="N1736" s="13" t="s">
        <v>29</v>
      </c>
      <c r="O1736" s="13" t="s">
        <v>7911</v>
      </c>
      <c r="P1736" s="14" t="s">
        <v>31</v>
      </c>
      <c r="Q1736" s="22" t="s">
        <v>8843</v>
      </c>
      <c r="R1736" s="23" t="s">
        <v>5728</v>
      </c>
      <c r="S1736" s="22" t="s">
        <v>8844</v>
      </c>
      <c r="T1736" s="16" t="s">
        <v>8845</v>
      </c>
      <c r="U1736" s="23" t="s">
        <v>3324</v>
      </c>
      <c r="V1736" s="23"/>
      <c r="W1736" s="23"/>
      <c r="X1736" s="22"/>
      <c r="Y1736" s="22"/>
      <c r="Z1736" s="22"/>
      <c r="AA1736" s="22"/>
      <c r="AB1736" s="22"/>
      <c r="AC1736" s="25"/>
      <c r="AD1736" s="22"/>
      <c r="AE1736" s="22"/>
      <c r="AF1736" s="22"/>
      <c r="AG1736" s="22"/>
      <c r="AH1736" s="22"/>
      <c r="AI1736" s="22"/>
      <c r="AJ1736" s="22"/>
      <c r="AK1736" s="22"/>
      <c r="AL1736" s="22"/>
      <c r="AM1736" s="22"/>
      <c r="AN1736" s="22"/>
      <c r="AO1736" s="22"/>
    </row>
    <row r="1737" ht="14.25" hidden="1" customHeight="1">
      <c r="A1737" s="37">
        <v>4231.0</v>
      </c>
      <c r="B1737" s="26"/>
      <c r="C1737" s="12" t="str">
        <f t="shared" si="1"/>
        <v>4231</v>
      </c>
      <c r="D1737" s="13">
        <v>43802.0</v>
      </c>
      <c r="E1737" s="14" t="s">
        <v>8846</v>
      </c>
      <c r="F1737" s="15" t="s">
        <v>25</v>
      </c>
      <c r="G1737" s="16" t="s">
        <v>8847</v>
      </c>
      <c r="H1737" s="17">
        <v>526315.79</v>
      </c>
      <c r="I1737" s="18" t="s">
        <v>97</v>
      </c>
      <c r="J1737" s="32">
        <v>26315.79</v>
      </c>
      <c r="K1737" s="15" t="s">
        <v>8848</v>
      </c>
      <c r="L1737" s="20">
        <f t="shared" si="60"/>
        <v>43647</v>
      </c>
      <c r="M1737" s="20">
        <f t="shared" si="61"/>
        <v>44012</v>
      </c>
      <c r="N1737" s="29" t="s">
        <v>186</v>
      </c>
      <c r="O1737" s="13" t="s">
        <v>187</v>
      </c>
      <c r="P1737" s="14"/>
      <c r="Q1737" s="22" t="s">
        <v>8849</v>
      </c>
      <c r="R1737" s="23" t="s">
        <v>8850</v>
      </c>
      <c r="S1737" s="22" t="s">
        <v>3942</v>
      </c>
      <c r="T1737" s="16" t="s">
        <v>8851</v>
      </c>
      <c r="U1737" s="23" t="s">
        <v>3324</v>
      </c>
      <c r="V1737" s="23"/>
      <c r="W1737" s="23"/>
      <c r="X1737" s="22"/>
      <c r="Y1737" s="22"/>
      <c r="Z1737" s="22"/>
      <c r="AA1737" s="22"/>
      <c r="AB1737" s="22"/>
      <c r="AC1737" s="25"/>
      <c r="AD1737" s="22"/>
      <c r="AE1737" s="22"/>
      <c r="AF1737" s="22"/>
      <c r="AG1737" s="22"/>
      <c r="AH1737" s="22"/>
      <c r="AI1737" s="22"/>
      <c r="AJ1737" s="22"/>
      <c r="AK1737" s="22"/>
      <c r="AL1737" s="22"/>
      <c r="AM1737" s="22"/>
      <c r="AN1737" s="22"/>
      <c r="AO1737" s="22"/>
    </row>
    <row r="1738" ht="14.25" hidden="1" customHeight="1">
      <c r="A1738" s="11">
        <v>4232.0</v>
      </c>
      <c r="B1738" s="26"/>
      <c r="C1738" s="12" t="str">
        <f t="shared" si="1"/>
        <v>4232</v>
      </c>
      <c r="D1738" s="13">
        <v>43808.0</v>
      </c>
      <c r="E1738" s="14" t="s">
        <v>8852</v>
      </c>
      <c r="F1738" s="15" t="s">
        <v>25</v>
      </c>
      <c r="G1738" s="16" t="s">
        <v>8853</v>
      </c>
      <c r="H1738" s="17">
        <v>391600.0</v>
      </c>
      <c r="I1738" s="18" t="s">
        <v>27</v>
      </c>
      <c r="J1738" s="32"/>
      <c r="K1738" s="14" t="s">
        <v>8854</v>
      </c>
      <c r="L1738" s="20">
        <f t="shared" si="60"/>
        <v>43685</v>
      </c>
      <c r="M1738" s="20">
        <f t="shared" si="61"/>
        <v>44425</v>
      </c>
      <c r="N1738" s="29" t="s">
        <v>29</v>
      </c>
      <c r="O1738" s="13" t="s">
        <v>7911</v>
      </c>
      <c r="P1738" s="14" t="s">
        <v>8855</v>
      </c>
      <c r="Q1738" s="22" t="s">
        <v>8856</v>
      </c>
      <c r="R1738" s="22" t="s">
        <v>718</v>
      </c>
      <c r="S1738" s="22" t="s">
        <v>8857</v>
      </c>
      <c r="T1738" s="16" t="s">
        <v>8858</v>
      </c>
      <c r="U1738" s="23" t="s">
        <v>683</v>
      </c>
      <c r="V1738" s="23"/>
      <c r="W1738" s="23"/>
      <c r="X1738" s="22"/>
      <c r="Y1738" s="22"/>
      <c r="Z1738" s="22"/>
      <c r="AA1738" s="22"/>
      <c r="AB1738" s="22"/>
      <c r="AC1738" s="25"/>
      <c r="AD1738" s="22"/>
      <c r="AE1738" s="22"/>
      <c r="AF1738" s="22"/>
      <c r="AG1738" s="22"/>
      <c r="AH1738" s="22"/>
      <c r="AI1738" s="22"/>
      <c r="AJ1738" s="22"/>
      <c r="AK1738" s="22"/>
      <c r="AL1738" s="22"/>
      <c r="AM1738" s="22"/>
      <c r="AN1738" s="22"/>
      <c r="AO1738" s="22"/>
    </row>
    <row r="1739" ht="14.25" customHeight="1">
      <c r="A1739" s="11">
        <v>4233.0</v>
      </c>
      <c r="B1739" s="11">
        <v>5.0</v>
      </c>
      <c r="C1739" s="12" t="str">
        <f t="shared" si="1"/>
        <v>4233-05</v>
      </c>
      <c r="D1739" s="13">
        <v>44291.0</v>
      </c>
      <c r="E1739" s="14" t="s">
        <v>8859</v>
      </c>
      <c r="F1739" s="15" t="s">
        <v>38</v>
      </c>
      <c r="G1739" s="16" t="s">
        <v>8860</v>
      </c>
      <c r="H1739" s="17">
        <v>6500000.0</v>
      </c>
      <c r="I1739" s="18" t="s">
        <v>660</v>
      </c>
      <c r="J1739" s="19"/>
      <c r="K1739" s="14" t="s">
        <v>8861</v>
      </c>
      <c r="L1739" s="20">
        <f t="shared" si="60"/>
        <v>43670</v>
      </c>
      <c r="M1739" s="20">
        <f t="shared" si="61"/>
        <v>44957</v>
      </c>
      <c r="N1739" s="13" t="s">
        <v>29</v>
      </c>
      <c r="O1739" s="13" t="s">
        <v>662</v>
      </c>
      <c r="P1739" s="14" t="s">
        <v>3082</v>
      </c>
      <c r="Q1739" s="22" t="s">
        <v>8862</v>
      </c>
      <c r="R1739" s="23" t="s">
        <v>6324</v>
      </c>
      <c r="S1739" s="22" t="s">
        <v>8638</v>
      </c>
      <c r="T1739" s="16" t="s">
        <v>8863</v>
      </c>
      <c r="U1739" s="23" t="s">
        <v>91</v>
      </c>
      <c r="V1739" s="23"/>
      <c r="W1739" s="23"/>
      <c r="X1739" s="22"/>
      <c r="Y1739" s="22"/>
      <c r="Z1739" s="22"/>
      <c r="AA1739" s="22"/>
      <c r="AB1739" s="22"/>
      <c r="AC1739" s="25"/>
      <c r="AD1739" s="22"/>
      <c r="AE1739" s="22"/>
      <c r="AF1739" s="22"/>
      <c r="AG1739" s="22"/>
      <c r="AH1739" s="22"/>
      <c r="AI1739" s="22"/>
      <c r="AJ1739" s="22"/>
      <c r="AK1739" s="22"/>
      <c r="AL1739" s="22"/>
      <c r="AM1739" s="22"/>
      <c r="AN1739" s="22"/>
      <c r="AO1739" s="22"/>
    </row>
    <row r="1740" ht="13.5" hidden="1" customHeight="1">
      <c r="A1740" s="37">
        <v>4234.0</v>
      </c>
      <c r="B1740" s="11"/>
      <c r="C1740" s="12" t="str">
        <f t="shared" si="1"/>
        <v>4234</v>
      </c>
      <c r="D1740" s="13">
        <v>43809.0</v>
      </c>
      <c r="E1740" s="14" t="s">
        <v>8864</v>
      </c>
      <c r="F1740" s="23" t="s">
        <v>25</v>
      </c>
      <c r="G1740" s="16" t="s">
        <v>8865</v>
      </c>
      <c r="H1740" s="17">
        <v>319810.0</v>
      </c>
      <c r="I1740" s="18" t="s">
        <v>97</v>
      </c>
      <c r="J1740" s="32">
        <f>H1740/10</f>
        <v>31981</v>
      </c>
      <c r="K1740" s="64" t="s">
        <v>8866</v>
      </c>
      <c r="L1740" s="20">
        <f t="shared" si="60"/>
        <v>43770</v>
      </c>
      <c r="M1740" s="20">
        <f t="shared" si="61"/>
        <v>44135</v>
      </c>
      <c r="N1740" s="18" t="s">
        <v>186</v>
      </c>
      <c r="O1740" s="18" t="s">
        <v>187</v>
      </c>
      <c r="P1740" s="14" t="s">
        <v>8572</v>
      </c>
      <c r="Q1740" s="16" t="s">
        <v>1690</v>
      </c>
      <c r="R1740" s="23" t="s">
        <v>677</v>
      </c>
      <c r="S1740" s="22" t="s">
        <v>8867</v>
      </c>
      <c r="T1740" s="22" t="s">
        <v>8868</v>
      </c>
      <c r="U1740" s="23" t="s">
        <v>177</v>
      </c>
      <c r="V1740" s="23"/>
      <c r="W1740" s="23"/>
      <c r="X1740" s="22"/>
      <c r="Y1740" s="22"/>
      <c r="Z1740" s="22"/>
      <c r="AA1740" s="22"/>
      <c r="AB1740" s="22"/>
      <c r="AC1740" s="22"/>
      <c r="AD1740" s="22"/>
      <c r="AE1740" s="22"/>
      <c r="AF1740" s="22"/>
      <c r="AG1740" s="22"/>
      <c r="AH1740" s="22"/>
      <c r="AI1740" s="22"/>
      <c r="AJ1740" s="22"/>
      <c r="AK1740" s="22"/>
      <c r="AL1740" s="22"/>
      <c r="AM1740" s="22"/>
      <c r="AN1740" s="22"/>
      <c r="AO1740" s="22"/>
    </row>
    <row r="1741" ht="14.25" hidden="1" customHeight="1">
      <c r="A1741" s="37">
        <v>4235.0</v>
      </c>
      <c r="B1741" s="11">
        <v>1.0</v>
      </c>
      <c r="C1741" s="12" t="str">
        <f t="shared" si="1"/>
        <v>4235-01</v>
      </c>
      <c r="D1741" s="13">
        <v>44306.0</v>
      </c>
      <c r="E1741" s="14" t="s">
        <v>8869</v>
      </c>
      <c r="F1741" s="15" t="s">
        <v>25</v>
      </c>
      <c r="G1741" s="16" t="s">
        <v>8870</v>
      </c>
      <c r="H1741" s="17">
        <v>3000000.0</v>
      </c>
      <c r="I1741" s="44" t="s">
        <v>97</v>
      </c>
      <c r="J1741" s="32"/>
      <c r="K1741" s="15" t="s">
        <v>8871</v>
      </c>
      <c r="L1741" s="20">
        <f t="shared" si="60"/>
        <v>43509</v>
      </c>
      <c r="M1741" s="20">
        <f t="shared" si="61"/>
        <v>44482</v>
      </c>
      <c r="N1741" s="29" t="s">
        <v>186</v>
      </c>
      <c r="O1741" s="13" t="s">
        <v>187</v>
      </c>
      <c r="P1741" s="14"/>
      <c r="Q1741" s="22" t="s">
        <v>8872</v>
      </c>
      <c r="R1741" s="23" t="s">
        <v>8873</v>
      </c>
      <c r="S1741" s="22" t="s">
        <v>962</v>
      </c>
      <c r="T1741" s="16" t="s">
        <v>8874</v>
      </c>
      <c r="U1741" s="23" t="s">
        <v>91</v>
      </c>
      <c r="V1741" s="23"/>
      <c r="W1741" s="23"/>
      <c r="X1741" s="22"/>
      <c r="Y1741" s="22"/>
      <c r="Z1741" s="22"/>
      <c r="AA1741" s="22"/>
      <c r="AB1741" s="22"/>
      <c r="AC1741" s="25"/>
      <c r="AD1741" s="22"/>
      <c r="AE1741" s="22"/>
      <c r="AF1741" s="22"/>
      <c r="AG1741" s="22"/>
      <c r="AH1741" s="22"/>
      <c r="AI1741" s="22"/>
      <c r="AJ1741" s="22"/>
      <c r="AK1741" s="22"/>
      <c r="AL1741" s="22"/>
      <c r="AM1741" s="22"/>
      <c r="AN1741" s="22"/>
      <c r="AO1741" s="22"/>
    </row>
    <row r="1742" ht="14.25" customHeight="1">
      <c r="A1742" s="37">
        <v>4236.0</v>
      </c>
      <c r="B1742" s="11"/>
      <c r="C1742" s="12" t="str">
        <f t="shared" si="1"/>
        <v>4236</v>
      </c>
      <c r="D1742" s="13">
        <v>43809.0</v>
      </c>
      <c r="E1742" s="14" t="s">
        <v>8875</v>
      </c>
      <c r="F1742" s="15" t="s">
        <v>38</v>
      </c>
      <c r="G1742" s="16" t="s">
        <v>8876</v>
      </c>
      <c r="H1742" s="17">
        <v>20160.6</v>
      </c>
      <c r="I1742" s="44" t="s">
        <v>97</v>
      </c>
      <c r="J1742" s="32"/>
      <c r="K1742" s="15" t="s">
        <v>8796</v>
      </c>
      <c r="L1742" s="20">
        <f t="shared" si="60"/>
        <v>43739</v>
      </c>
      <c r="M1742" s="20">
        <f t="shared" si="61"/>
        <v>44834</v>
      </c>
      <c r="N1742" s="29" t="s">
        <v>186</v>
      </c>
      <c r="O1742" s="13" t="s">
        <v>187</v>
      </c>
      <c r="P1742" s="14"/>
      <c r="Q1742" s="22" t="s">
        <v>6339</v>
      </c>
      <c r="R1742" s="23" t="s">
        <v>6339</v>
      </c>
      <c r="S1742" s="22" t="s">
        <v>8877</v>
      </c>
      <c r="T1742" s="16" t="s">
        <v>8878</v>
      </c>
      <c r="U1742" s="23" t="s">
        <v>46</v>
      </c>
      <c r="V1742" s="23"/>
      <c r="W1742" s="23"/>
      <c r="X1742" s="22"/>
      <c r="Y1742" s="22"/>
      <c r="Z1742" s="22"/>
      <c r="AA1742" s="22"/>
      <c r="AB1742" s="22"/>
      <c r="AC1742" s="22"/>
      <c r="AD1742" s="22"/>
      <c r="AE1742" s="22"/>
      <c r="AF1742" s="22"/>
      <c r="AG1742" s="22"/>
      <c r="AH1742" s="22"/>
      <c r="AI1742" s="22"/>
      <c r="AJ1742" s="22"/>
      <c r="AK1742" s="22"/>
      <c r="AL1742" s="22"/>
      <c r="AM1742" s="22"/>
      <c r="AN1742" s="22"/>
      <c r="AO1742" s="22"/>
    </row>
    <row r="1743" ht="14.25" hidden="1" customHeight="1">
      <c r="A1743" s="11">
        <v>4237.0</v>
      </c>
      <c r="B1743" s="11">
        <v>2.0</v>
      </c>
      <c r="C1743" s="12" t="str">
        <f t="shared" si="1"/>
        <v>4237-02</v>
      </c>
      <c r="D1743" s="13">
        <v>44482.0</v>
      </c>
      <c r="E1743" s="14">
        <v>10775.0</v>
      </c>
      <c r="F1743" s="15" t="s">
        <v>25</v>
      </c>
      <c r="G1743" s="16" t="s">
        <v>8879</v>
      </c>
      <c r="H1743" s="17">
        <v>4.9E7</v>
      </c>
      <c r="I1743" s="44" t="s">
        <v>290</v>
      </c>
      <c r="J1743" s="19"/>
      <c r="K1743" s="14" t="s">
        <v>8880</v>
      </c>
      <c r="L1743" s="20">
        <f t="shared" si="60"/>
        <v>42856</v>
      </c>
      <c r="M1743" s="20">
        <f t="shared" si="61"/>
        <v>44255</v>
      </c>
      <c r="N1743" s="13" t="s">
        <v>29</v>
      </c>
      <c r="O1743" s="13" t="s">
        <v>1386</v>
      </c>
      <c r="P1743" s="14" t="s">
        <v>8881</v>
      </c>
      <c r="Q1743" s="22" t="s">
        <v>8882</v>
      </c>
      <c r="R1743" s="16" t="s">
        <v>8883</v>
      </c>
      <c r="S1743" s="22" t="s">
        <v>8884</v>
      </c>
      <c r="T1743" s="16" t="s">
        <v>8885</v>
      </c>
      <c r="U1743" s="23" t="s">
        <v>91</v>
      </c>
      <c r="V1743" s="23"/>
      <c r="W1743" s="23"/>
      <c r="X1743" s="22"/>
      <c r="Y1743" s="22"/>
      <c r="Z1743" s="22"/>
      <c r="AA1743" s="22"/>
      <c r="AB1743" s="22"/>
      <c r="AC1743" s="25"/>
      <c r="AD1743" s="22"/>
      <c r="AE1743" s="22"/>
      <c r="AF1743" s="22"/>
      <c r="AG1743" s="22"/>
      <c r="AH1743" s="22"/>
      <c r="AI1743" s="22"/>
      <c r="AJ1743" s="22"/>
      <c r="AK1743" s="22"/>
      <c r="AL1743" s="22"/>
      <c r="AM1743" s="22"/>
      <c r="AN1743" s="22"/>
      <c r="AO1743" s="22"/>
    </row>
    <row r="1744" ht="14.25" hidden="1" customHeight="1">
      <c r="A1744" s="11">
        <v>4238.0</v>
      </c>
      <c r="B1744" s="11"/>
      <c r="C1744" s="12" t="str">
        <f t="shared" si="1"/>
        <v>4238</v>
      </c>
      <c r="D1744" s="13">
        <v>43809.0</v>
      </c>
      <c r="E1744" s="14" t="s">
        <v>8886</v>
      </c>
      <c r="F1744" s="15" t="s">
        <v>25</v>
      </c>
      <c r="G1744" s="16" t="s">
        <v>8887</v>
      </c>
      <c r="H1744" s="17">
        <v>90000.0</v>
      </c>
      <c r="I1744" s="18" t="s">
        <v>27</v>
      </c>
      <c r="J1744" s="19"/>
      <c r="K1744" s="14" t="s">
        <v>8888</v>
      </c>
      <c r="L1744" s="20">
        <f t="shared" si="60"/>
        <v>43739</v>
      </c>
      <c r="M1744" s="20">
        <f t="shared" si="61"/>
        <v>44074</v>
      </c>
      <c r="N1744" s="13" t="s">
        <v>29</v>
      </c>
      <c r="O1744" s="13" t="s">
        <v>7911</v>
      </c>
      <c r="P1744" s="14" t="s">
        <v>8889</v>
      </c>
      <c r="Q1744" s="22" t="s">
        <v>8890</v>
      </c>
      <c r="R1744" s="16" t="s">
        <v>7990</v>
      </c>
      <c r="S1744" s="22" t="s">
        <v>6898</v>
      </c>
      <c r="T1744" s="16" t="s">
        <v>8891</v>
      </c>
      <c r="U1744" s="23" t="s">
        <v>46</v>
      </c>
      <c r="V1744" s="23"/>
      <c r="W1744" s="23"/>
      <c r="X1744" s="22"/>
      <c r="Y1744" s="22"/>
      <c r="Z1744" s="22"/>
      <c r="AA1744" s="22"/>
      <c r="AB1744" s="22"/>
      <c r="AC1744" s="25"/>
      <c r="AD1744" s="22"/>
      <c r="AE1744" s="22"/>
      <c r="AF1744" s="22"/>
      <c r="AG1744" s="22"/>
      <c r="AH1744" s="22"/>
      <c r="AI1744" s="22"/>
      <c r="AJ1744" s="22"/>
      <c r="AK1744" s="22"/>
      <c r="AL1744" s="22"/>
      <c r="AM1744" s="22"/>
      <c r="AN1744" s="22"/>
      <c r="AO1744" s="22"/>
    </row>
    <row r="1745" ht="13.5" hidden="1" customHeight="1">
      <c r="A1745" s="11">
        <v>4239.0</v>
      </c>
      <c r="B1745" s="11"/>
      <c r="C1745" s="12" t="str">
        <f t="shared" si="1"/>
        <v>4239</v>
      </c>
      <c r="D1745" s="59">
        <v>43811.0</v>
      </c>
      <c r="E1745" s="62">
        <v>3200437.0</v>
      </c>
      <c r="F1745" s="64" t="s">
        <v>38</v>
      </c>
      <c r="G1745" s="62" t="s">
        <v>8892</v>
      </c>
      <c r="H1745" s="17">
        <v>98800.0</v>
      </c>
      <c r="I1745" s="21" t="s">
        <v>97</v>
      </c>
      <c r="J1745" s="83"/>
      <c r="K1745" s="62" t="s">
        <v>8457</v>
      </c>
      <c r="L1745" s="20">
        <f t="shared" si="60"/>
        <v>43466</v>
      </c>
      <c r="M1745" s="20">
        <f t="shared" si="61"/>
        <v>43830</v>
      </c>
      <c r="N1745" s="21" t="s">
        <v>117</v>
      </c>
      <c r="O1745" s="21" t="s">
        <v>1928</v>
      </c>
      <c r="P1745" s="62" t="s">
        <v>1929</v>
      </c>
      <c r="Q1745" s="62" t="s">
        <v>7201</v>
      </c>
      <c r="R1745" s="62" t="s">
        <v>7201</v>
      </c>
      <c r="S1745" s="62" t="s">
        <v>1929</v>
      </c>
      <c r="T1745" s="62" t="s">
        <v>8893</v>
      </c>
      <c r="U1745" s="64" t="s">
        <v>3324</v>
      </c>
      <c r="V1745" s="23"/>
      <c r="W1745" s="23"/>
      <c r="X1745" s="22"/>
      <c r="Y1745" s="22"/>
      <c r="Z1745" s="22"/>
      <c r="AA1745" s="22"/>
      <c r="AB1745" s="22"/>
      <c r="AC1745" s="27"/>
      <c r="AD1745" s="22"/>
      <c r="AE1745" s="22"/>
      <c r="AF1745" s="22"/>
      <c r="AG1745" s="22"/>
      <c r="AH1745" s="22"/>
      <c r="AI1745" s="22"/>
      <c r="AJ1745" s="22"/>
      <c r="AK1745" s="22"/>
      <c r="AL1745" s="22"/>
      <c r="AM1745" s="22"/>
      <c r="AN1745" s="22"/>
      <c r="AO1745" s="22"/>
    </row>
    <row r="1746" ht="14.25" customHeight="1">
      <c r="A1746" s="11">
        <v>4240.0</v>
      </c>
      <c r="B1746" s="11">
        <v>1.0</v>
      </c>
      <c r="C1746" s="12" t="str">
        <f t="shared" si="1"/>
        <v>4240-01</v>
      </c>
      <c r="D1746" s="59">
        <v>44169.0</v>
      </c>
      <c r="E1746" s="14" t="s">
        <v>8894</v>
      </c>
      <c r="F1746" s="15" t="s">
        <v>38</v>
      </c>
      <c r="G1746" s="16" t="s">
        <v>8895</v>
      </c>
      <c r="H1746" s="17">
        <v>6249899.0</v>
      </c>
      <c r="I1746" s="18" t="s">
        <v>660</v>
      </c>
      <c r="J1746" s="19"/>
      <c r="K1746" s="14" t="s">
        <v>8896</v>
      </c>
      <c r="L1746" s="20">
        <f t="shared" si="60"/>
        <v>43553</v>
      </c>
      <c r="M1746" s="20">
        <f t="shared" si="61"/>
        <v>45360</v>
      </c>
      <c r="N1746" s="13" t="s">
        <v>29</v>
      </c>
      <c r="O1746" s="13" t="s">
        <v>662</v>
      </c>
      <c r="P1746" s="14" t="s">
        <v>8897</v>
      </c>
      <c r="Q1746" s="22" t="s">
        <v>8898</v>
      </c>
      <c r="R1746" s="16" t="s">
        <v>8899</v>
      </c>
      <c r="S1746" s="22" t="s">
        <v>8900</v>
      </c>
      <c r="T1746" s="16" t="s">
        <v>8901</v>
      </c>
      <c r="U1746" s="23" t="s">
        <v>91</v>
      </c>
      <c r="V1746" s="23"/>
      <c r="W1746" s="23"/>
      <c r="X1746" s="22"/>
      <c r="Y1746" s="22"/>
      <c r="Z1746" s="22"/>
      <c r="AA1746" s="22"/>
      <c r="AB1746" s="22"/>
      <c r="AC1746" s="22"/>
      <c r="AD1746" s="22"/>
      <c r="AE1746" s="22"/>
      <c r="AF1746" s="22"/>
      <c r="AG1746" s="22"/>
      <c r="AH1746" s="22"/>
      <c r="AI1746" s="22"/>
      <c r="AJ1746" s="22"/>
      <c r="AK1746" s="22"/>
      <c r="AL1746" s="22"/>
      <c r="AM1746" s="22"/>
      <c r="AN1746" s="22"/>
      <c r="AO1746" s="22"/>
    </row>
    <row r="1747" ht="16.5" hidden="1" customHeight="1">
      <c r="A1747" s="37">
        <v>4241.0</v>
      </c>
      <c r="B1747" s="11">
        <v>1.0</v>
      </c>
      <c r="C1747" s="12" t="str">
        <f t="shared" si="1"/>
        <v>4241-01</v>
      </c>
      <c r="D1747" s="29">
        <v>44153.0</v>
      </c>
      <c r="E1747" s="14" t="s">
        <v>8902</v>
      </c>
      <c r="F1747" s="15" t="s">
        <v>25</v>
      </c>
      <c r="G1747" s="16" t="s">
        <v>8903</v>
      </c>
      <c r="H1747" s="17">
        <v>47310.05</v>
      </c>
      <c r="I1747" s="44" t="s">
        <v>97</v>
      </c>
      <c r="J1747" s="32">
        <v>5224.97</v>
      </c>
      <c r="K1747" s="64" t="s">
        <v>8904</v>
      </c>
      <c r="L1747" s="20">
        <f t="shared" si="60"/>
        <v>43713</v>
      </c>
      <c r="M1747" s="20">
        <f t="shared" si="61"/>
        <v>44381</v>
      </c>
      <c r="N1747" s="29" t="s">
        <v>186</v>
      </c>
      <c r="O1747" s="13" t="s">
        <v>187</v>
      </c>
      <c r="P1747" s="14" t="s">
        <v>6630</v>
      </c>
      <c r="Q1747" s="22" t="s">
        <v>8905</v>
      </c>
      <c r="R1747" s="23" t="s">
        <v>8906</v>
      </c>
      <c r="S1747" s="22" t="s">
        <v>8907</v>
      </c>
      <c r="T1747" s="16" t="s">
        <v>8908</v>
      </c>
      <c r="U1747" s="23" t="s">
        <v>338</v>
      </c>
      <c r="V1747" s="23"/>
      <c r="W1747" s="23"/>
      <c r="X1747" s="22"/>
      <c r="Y1747" s="22"/>
      <c r="Z1747" s="22"/>
      <c r="AA1747" s="22"/>
      <c r="AB1747" s="22"/>
      <c r="AC1747" s="25"/>
      <c r="AD1747" s="22"/>
      <c r="AE1747" s="22"/>
      <c r="AF1747" s="22"/>
      <c r="AG1747" s="22"/>
      <c r="AH1747" s="22"/>
      <c r="AI1747" s="22"/>
      <c r="AJ1747" s="22"/>
      <c r="AK1747" s="22"/>
      <c r="AL1747" s="22"/>
      <c r="AM1747" s="22"/>
      <c r="AN1747" s="22"/>
      <c r="AO1747" s="22"/>
    </row>
    <row r="1748" ht="14.25" customHeight="1">
      <c r="A1748" s="11">
        <v>4242.0</v>
      </c>
      <c r="B1748" s="11"/>
      <c r="C1748" s="12" t="str">
        <f t="shared" si="1"/>
        <v>4242</v>
      </c>
      <c r="D1748" s="29">
        <v>43812.0</v>
      </c>
      <c r="E1748" s="14">
        <v>22319.0</v>
      </c>
      <c r="F1748" s="15" t="s">
        <v>25</v>
      </c>
      <c r="G1748" s="16" t="s">
        <v>8909</v>
      </c>
      <c r="H1748" s="17">
        <v>7.104572E7</v>
      </c>
      <c r="I1748" s="18" t="s">
        <v>97</v>
      </c>
      <c r="J1748" s="19">
        <v>3.272572E7</v>
      </c>
      <c r="K1748" s="14" t="s">
        <v>8910</v>
      </c>
      <c r="L1748" s="20">
        <f t="shared" si="60"/>
        <v>43803</v>
      </c>
      <c r="M1748" s="20">
        <f t="shared" si="61"/>
        <v>44561</v>
      </c>
      <c r="N1748" s="13" t="s">
        <v>117</v>
      </c>
      <c r="O1748" s="58" t="s">
        <v>961</v>
      </c>
      <c r="P1748" s="14" t="s">
        <v>8465</v>
      </c>
      <c r="Q1748" s="22" t="s">
        <v>8911</v>
      </c>
      <c r="R1748" s="16" t="s">
        <v>3308</v>
      </c>
      <c r="S1748" s="14" t="s">
        <v>8465</v>
      </c>
      <c r="T1748" s="16" t="s">
        <v>8912</v>
      </c>
      <c r="U1748" s="23" t="s">
        <v>683</v>
      </c>
      <c r="V1748" s="23"/>
      <c r="W1748" s="23"/>
      <c r="X1748" s="22"/>
      <c r="Y1748" s="22"/>
      <c r="Z1748" s="22"/>
      <c r="AA1748" s="22"/>
      <c r="AB1748" s="22"/>
      <c r="AC1748" s="25"/>
      <c r="AD1748" s="22"/>
      <c r="AE1748" s="22"/>
      <c r="AF1748" s="22"/>
      <c r="AG1748" s="22"/>
      <c r="AH1748" s="22"/>
      <c r="AI1748" s="22"/>
      <c r="AJ1748" s="22"/>
      <c r="AK1748" s="22"/>
      <c r="AL1748" s="22"/>
      <c r="AM1748" s="22"/>
      <c r="AN1748" s="22"/>
      <c r="AO1748" s="22"/>
    </row>
    <row r="1749" ht="14.25" customHeight="1">
      <c r="A1749" s="37">
        <v>4243.0</v>
      </c>
      <c r="B1749" s="11"/>
      <c r="C1749" s="12" t="str">
        <f t="shared" si="1"/>
        <v>4243</v>
      </c>
      <c r="D1749" s="29">
        <v>43815.0</v>
      </c>
      <c r="E1749" s="14" t="s">
        <v>8913</v>
      </c>
      <c r="F1749" s="15" t="s">
        <v>25</v>
      </c>
      <c r="G1749" s="16" t="s">
        <v>8914</v>
      </c>
      <c r="H1749" s="17">
        <v>2499850.0</v>
      </c>
      <c r="I1749" s="44" t="s">
        <v>97</v>
      </c>
      <c r="J1749" s="32"/>
      <c r="K1749" s="15" t="s">
        <v>8915</v>
      </c>
      <c r="L1749" s="20">
        <f t="shared" si="60"/>
        <v>43703</v>
      </c>
      <c r="M1749" s="20">
        <f t="shared" si="61"/>
        <v>44798</v>
      </c>
      <c r="N1749" s="29" t="s">
        <v>186</v>
      </c>
      <c r="O1749" s="13" t="s">
        <v>187</v>
      </c>
      <c r="P1749" s="14"/>
      <c r="Q1749" s="22" t="s">
        <v>8916</v>
      </c>
      <c r="R1749" s="23" t="s">
        <v>8916</v>
      </c>
      <c r="S1749" s="22" t="s">
        <v>4915</v>
      </c>
      <c r="T1749" s="16" t="s">
        <v>8917</v>
      </c>
      <c r="U1749" s="23" t="s">
        <v>345</v>
      </c>
      <c r="V1749" s="23"/>
      <c r="W1749" s="23"/>
      <c r="X1749" s="22"/>
      <c r="Y1749" s="22"/>
      <c r="Z1749" s="22"/>
      <c r="AA1749" s="22"/>
      <c r="AB1749" s="22"/>
      <c r="AC1749" s="25"/>
      <c r="AD1749" s="22"/>
      <c r="AE1749" s="22"/>
      <c r="AF1749" s="22"/>
      <c r="AG1749" s="22"/>
      <c r="AH1749" s="22"/>
      <c r="AI1749" s="22"/>
      <c r="AJ1749" s="22"/>
      <c r="AK1749" s="22"/>
      <c r="AL1749" s="22"/>
      <c r="AM1749" s="22"/>
      <c r="AN1749" s="22"/>
      <c r="AO1749" s="22"/>
    </row>
    <row r="1750" ht="14.25" hidden="1" customHeight="1">
      <c r="A1750" s="37">
        <v>4244.0</v>
      </c>
      <c r="B1750" s="11">
        <v>1.0</v>
      </c>
      <c r="C1750" s="12" t="str">
        <f t="shared" si="1"/>
        <v>4244-01</v>
      </c>
      <c r="D1750" s="29">
        <v>44259.0</v>
      </c>
      <c r="E1750" s="14" t="s">
        <v>8918</v>
      </c>
      <c r="F1750" s="15" t="s">
        <v>25</v>
      </c>
      <c r="G1750" s="16" t="s">
        <v>8919</v>
      </c>
      <c r="H1750" s="17">
        <v>400000.0</v>
      </c>
      <c r="I1750" s="44" t="s">
        <v>97</v>
      </c>
      <c r="J1750" s="32">
        <v>40000.0</v>
      </c>
      <c r="K1750" s="15" t="s">
        <v>8920</v>
      </c>
      <c r="L1750" s="20">
        <f t="shared" si="60"/>
        <v>43739</v>
      </c>
      <c r="M1750" s="20">
        <f t="shared" si="61"/>
        <v>44286</v>
      </c>
      <c r="N1750" s="29" t="s">
        <v>186</v>
      </c>
      <c r="O1750" s="13" t="s">
        <v>187</v>
      </c>
      <c r="P1750" s="14" t="s">
        <v>8572</v>
      </c>
      <c r="Q1750" s="22" t="s">
        <v>8921</v>
      </c>
      <c r="R1750" s="23" t="s">
        <v>799</v>
      </c>
      <c r="S1750" s="22" t="s">
        <v>8922</v>
      </c>
      <c r="T1750" s="16" t="s">
        <v>8923</v>
      </c>
      <c r="U1750" s="23" t="s">
        <v>683</v>
      </c>
      <c r="V1750" s="23"/>
      <c r="W1750" s="23"/>
      <c r="X1750" s="22"/>
      <c r="Y1750" s="22"/>
      <c r="Z1750" s="22"/>
      <c r="AA1750" s="22"/>
      <c r="AB1750" s="22"/>
      <c r="AC1750" s="22"/>
      <c r="AD1750" s="22"/>
      <c r="AE1750" s="22"/>
      <c r="AF1750" s="22"/>
      <c r="AG1750" s="22"/>
      <c r="AH1750" s="22"/>
      <c r="AI1750" s="22"/>
      <c r="AJ1750" s="22"/>
      <c r="AK1750" s="22"/>
      <c r="AL1750" s="22"/>
      <c r="AM1750" s="22"/>
      <c r="AN1750" s="22"/>
      <c r="AO1750" s="22"/>
    </row>
    <row r="1751" ht="14.25" customHeight="1">
      <c r="A1751" s="37">
        <v>4245.0</v>
      </c>
      <c r="B1751" s="11"/>
      <c r="C1751" s="12" t="str">
        <f t="shared" si="1"/>
        <v>4245</v>
      </c>
      <c r="D1751" s="29">
        <v>43815.0</v>
      </c>
      <c r="E1751" s="14" t="s">
        <v>8924</v>
      </c>
      <c r="F1751" s="15" t="s">
        <v>25</v>
      </c>
      <c r="G1751" s="16" t="s">
        <v>8925</v>
      </c>
      <c r="H1751" s="17">
        <v>151148.7</v>
      </c>
      <c r="I1751" s="44" t="s">
        <v>97</v>
      </c>
      <c r="J1751" s="32">
        <f>H1751/10</f>
        <v>15114.87</v>
      </c>
      <c r="K1751" s="15" t="s">
        <v>8926</v>
      </c>
      <c r="L1751" s="20">
        <f t="shared" si="60"/>
        <v>43709</v>
      </c>
      <c r="M1751" s="20">
        <f t="shared" si="61"/>
        <v>44804</v>
      </c>
      <c r="N1751" s="29" t="s">
        <v>186</v>
      </c>
      <c r="O1751" s="13" t="s">
        <v>187</v>
      </c>
      <c r="P1751" s="14" t="s">
        <v>8572</v>
      </c>
      <c r="Q1751" s="22" t="s">
        <v>8927</v>
      </c>
      <c r="R1751" s="23" t="s">
        <v>677</v>
      </c>
      <c r="S1751" s="22" t="s">
        <v>8928</v>
      </c>
      <c r="T1751" s="16" t="s">
        <v>8929</v>
      </c>
      <c r="U1751" s="23" t="s">
        <v>237</v>
      </c>
      <c r="V1751" s="23"/>
      <c r="W1751" s="23"/>
      <c r="X1751" s="22"/>
      <c r="Y1751" s="22"/>
      <c r="Z1751" s="22"/>
      <c r="AA1751" s="22"/>
      <c r="AB1751" s="22"/>
      <c r="AC1751" s="25"/>
      <c r="AD1751" s="22"/>
      <c r="AE1751" s="22"/>
      <c r="AF1751" s="22"/>
      <c r="AG1751" s="22"/>
      <c r="AH1751" s="22"/>
      <c r="AI1751" s="22"/>
      <c r="AJ1751" s="22"/>
      <c r="AK1751" s="22"/>
      <c r="AL1751" s="22"/>
      <c r="AM1751" s="22"/>
      <c r="AN1751" s="22"/>
      <c r="AO1751" s="22"/>
    </row>
    <row r="1752" ht="16.5" hidden="1" customHeight="1">
      <c r="A1752" s="11">
        <v>4246.0</v>
      </c>
      <c r="B1752" s="11"/>
      <c r="C1752" s="12" t="str">
        <f t="shared" si="1"/>
        <v>4246</v>
      </c>
      <c r="D1752" s="29">
        <v>43815.0</v>
      </c>
      <c r="E1752" s="14" t="s">
        <v>8930</v>
      </c>
      <c r="F1752" s="15" t="s">
        <v>25</v>
      </c>
      <c r="G1752" s="22" t="s">
        <v>8931</v>
      </c>
      <c r="H1752" s="17">
        <v>2816250.7</v>
      </c>
      <c r="I1752" s="18" t="s">
        <v>27</v>
      </c>
      <c r="J1752" s="19"/>
      <c r="K1752" s="14" t="s">
        <v>8932</v>
      </c>
      <c r="L1752" s="20">
        <f t="shared" si="60"/>
        <v>43373</v>
      </c>
      <c r="M1752" s="20">
        <f t="shared" si="61"/>
        <v>43828</v>
      </c>
      <c r="N1752" s="13" t="s">
        <v>29</v>
      </c>
      <c r="O1752" s="13" t="s">
        <v>7911</v>
      </c>
      <c r="P1752" s="14" t="s">
        <v>6167</v>
      </c>
      <c r="Q1752" s="22" t="s">
        <v>7161</v>
      </c>
      <c r="R1752" s="16" t="s">
        <v>8774</v>
      </c>
      <c r="S1752" s="22" t="s">
        <v>8933</v>
      </c>
      <c r="T1752" s="16" t="s">
        <v>8934</v>
      </c>
      <c r="U1752" s="23" t="s">
        <v>83</v>
      </c>
      <c r="V1752" s="23"/>
      <c r="W1752" s="23"/>
      <c r="X1752" s="22"/>
      <c r="Y1752" s="22"/>
      <c r="Z1752" s="22"/>
      <c r="AA1752" s="22"/>
      <c r="AB1752" s="22"/>
      <c r="AC1752" s="27"/>
      <c r="AD1752" s="22"/>
      <c r="AE1752" s="22"/>
      <c r="AF1752" s="22"/>
      <c r="AG1752" s="22"/>
      <c r="AH1752" s="22"/>
      <c r="AI1752" s="22"/>
      <c r="AJ1752" s="22"/>
      <c r="AK1752" s="22"/>
      <c r="AL1752" s="22"/>
      <c r="AM1752" s="22"/>
      <c r="AN1752" s="22"/>
      <c r="AO1752" s="22"/>
    </row>
    <row r="1753" ht="14.25" customHeight="1">
      <c r="A1753" s="11">
        <v>4247.0</v>
      </c>
      <c r="B1753" s="26">
        <v>1.0</v>
      </c>
      <c r="C1753" s="12" t="str">
        <f t="shared" si="1"/>
        <v>4247-01</v>
      </c>
      <c r="D1753" s="29">
        <v>44272.0</v>
      </c>
      <c r="E1753" s="14" t="s">
        <v>8935</v>
      </c>
      <c r="F1753" s="15" t="s">
        <v>25</v>
      </c>
      <c r="G1753" s="16" t="s">
        <v>8936</v>
      </c>
      <c r="H1753" s="17">
        <v>2.80975562E8</v>
      </c>
      <c r="I1753" s="18" t="s">
        <v>27</v>
      </c>
      <c r="J1753" s="32"/>
      <c r="K1753" s="14" t="s">
        <v>8937</v>
      </c>
      <c r="L1753" s="20">
        <f t="shared" si="60"/>
        <v>43647</v>
      </c>
      <c r="M1753" s="20">
        <f t="shared" si="61"/>
        <v>45657</v>
      </c>
      <c r="N1753" s="29" t="s">
        <v>29</v>
      </c>
      <c r="O1753" s="13" t="s">
        <v>7911</v>
      </c>
      <c r="P1753" s="14" t="s">
        <v>6616</v>
      </c>
      <c r="Q1753" s="22" t="s">
        <v>8938</v>
      </c>
      <c r="R1753" s="16" t="s">
        <v>4415</v>
      </c>
      <c r="S1753" s="22" t="s">
        <v>6619</v>
      </c>
      <c r="T1753" s="16" t="s">
        <v>8939</v>
      </c>
      <c r="U1753" s="23" t="s">
        <v>74</v>
      </c>
      <c r="V1753" s="23"/>
      <c r="W1753" s="23"/>
      <c r="X1753" s="22"/>
      <c r="Y1753" s="22"/>
      <c r="Z1753" s="22"/>
      <c r="AA1753" s="22"/>
      <c r="AB1753" s="22"/>
      <c r="AC1753" s="25"/>
      <c r="AD1753" s="22"/>
      <c r="AE1753" s="22"/>
      <c r="AF1753" s="22"/>
      <c r="AG1753" s="22"/>
      <c r="AH1753" s="22"/>
      <c r="AI1753" s="22"/>
      <c r="AJ1753" s="22"/>
      <c r="AK1753" s="22"/>
      <c r="AL1753" s="22"/>
      <c r="AM1753" s="22"/>
      <c r="AN1753" s="22"/>
      <c r="AO1753" s="22"/>
    </row>
    <row r="1754" ht="14.25" customHeight="1">
      <c r="A1754" s="37">
        <v>4249.0</v>
      </c>
      <c r="B1754" s="26"/>
      <c r="C1754" s="12" t="str">
        <f t="shared" si="1"/>
        <v>4249</v>
      </c>
      <c r="D1754" s="29">
        <v>43818.0</v>
      </c>
      <c r="E1754" s="14" t="s">
        <v>8940</v>
      </c>
      <c r="F1754" s="15" t="s">
        <v>25</v>
      </c>
      <c r="G1754" s="16" t="s">
        <v>8941</v>
      </c>
      <c r="H1754" s="17">
        <v>61112.0</v>
      </c>
      <c r="I1754" s="44" t="s">
        <v>97</v>
      </c>
      <c r="J1754" s="32"/>
      <c r="K1754" s="15" t="s">
        <v>8942</v>
      </c>
      <c r="L1754" s="20">
        <f t="shared" si="60"/>
        <v>43831</v>
      </c>
      <c r="M1754" s="20">
        <f t="shared" si="61"/>
        <v>44927</v>
      </c>
      <c r="N1754" s="29" t="s">
        <v>186</v>
      </c>
      <c r="O1754" s="13" t="s">
        <v>187</v>
      </c>
      <c r="P1754" s="16" t="s">
        <v>8214</v>
      </c>
      <c r="Q1754" s="22" t="s">
        <v>8943</v>
      </c>
      <c r="R1754" s="23" t="s">
        <v>799</v>
      </c>
      <c r="S1754" s="22" t="s">
        <v>8943</v>
      </c>
      <c r="T1754" s="16" t="s">
        <v>8944</v>
      </c>
      <c r="U1754" s="23" t="s">
        <v>74</v>
      </c>
      <c r="V1754" s="23"/>
      <c r="W1754" s="23"/>
      <c r="X1754" s="22"/>
      <c r="Y1754" s="22"/>
      <c r="Z1754" s="22"/>
      <c r="AA1754" s="22"/>
      <c r="AB1754" s="22"/>
      <c r="AC1754" s="25"/>
      <c r="AD1754" s="22"/>
      <c r="AE1754" s="22"/>
      <c r="AF1754" s="22"/>
      <c r="AG1754" s="22"/>
      <c r="AH1754" s="22"/>
      <c r="AI1754" s="22"/>
      <c r="AJ1754" s="22"/>
      <c r="AK1754" s="22"/>
      <c r="AL1754" s="22"/>
      <c r="AM1754" s="22"/>
      <c r="AN1754" s="22"/>
      <c r="AO1754" s="22"/>
    </row>
    <row r="1755" ht="14.25" customHeight="1">
      <c r="A1755" s="37">
        <v>4250.0</v>
      </c>
      <c r="B1755" s="26"/>
      <c r="C1755" s="12" t="str">
        <f t="shared" si="1"/>
        <v>4250</v>
      </c>
      <c r="D1755" s="29">
        <v>43818.0</v>
      </c>
      <c r="E1755" s="14" t="s">
        <v>8945</v>
      </c>
      <c r="F1755" s="15" t="s">
        <v>25</v>
      </c>
      <c r="G1755" s="16" t="s">
        <v>8946</v>
      </c>
      <c r="H1755" s="17">
        <v>50000.0</v>
      </c>
      <c r="I1755" s="44" t="s">
        <v>97</v>
      </c>
      <c r="J1755" s="32"/>
      <c r="K1755" s="15" t="s">
        <v>8942</v>
      </c>
      <c r="L1755" s="20">
        <f t="shared" si="60"/>
        <v>43831</v>
      </c>
      <c r="M1755" s="20">
        <f t="shared" si="61"/>
        <v>44927</v>
      </c>
      <c r="N1755" s="29" t="s">
        <v>186</v>
      </c>
      <c r="O1755" s="13" t="s">
        <v>187</v>
      </c>
      <c r="P1755" s="16" t="s">
        <v>8214</v>
      </c>
      <c r="Q1755" s="22" t="s">
        <v>8943</v>
      </c>
      <c r="R1755" s="23" t="s">
        <v>799</v>
      </c>
      <c r="S1755" s="22" t="s">
        <v>8947</v>
      </c>
      <c r="T1755" s="16" t="s">
        <v>8944</v>
      </c>
      <c r="U1755" s="23" t="s">
        <v>74</v>
      </c>
      <c r="V1755" s="23"/>
      <c r="W1755" s="23"/>
      <c r="X1755" s="22"/>
      <c r="Y1755" s="22"/>
      <c r="Z1755" s="22"/>
      <c r="AA1755" s="22"/>
      <c r="AB1755" s="22"/>
      <c r="AC1755" s="22"/>
      <c r="AD1755" s="22"/>
      <c r="AE1755" s="22"/>
      <c r="AF1755" s="22"/>
      <c r="AG1755" s="22"/>
      <c r="AH1755" s="22"/>
      <c r="AI1755" s="22"/>
      <c r="AJ1755" s="22"/>
      <c r="AK1755" s="22"/>
      <c r="AL1755" s="22"/>
      <c r="AM1755" s="22"/>
      <c r="AN1755" s="22"/>
      <c r="AO1755" s="22"/>
    </row>
    <row r="1756" ht="14.25" customHeight="1">
      <c r="A1756" s="37">
        <v>4251.0</v>
      </c>
      <c r="B1756" s="26"/>
      <c r="C1756" s="12" t="str">
        <f t="shared" si="1"/>
        <v>4251</v>
      </c>
      <c r="D1756" s="29">
        <v>43818.0</v>
      </c>
      <c r="E1756" s="14" t="s">
        <v>8948</v>
      </c>
      <c r="F1756" s="15" t="s">
        <v>25</v>
      </c>
      <c r="G1756" s="16" t="s">
        <v>8949</v>
      </c>
      <c r="H1756" s="17">
        <v>50000.0</v>
      </c>
      <c r="I1756" s="44" t="s">
        <v>97</v>
      </c>
      <c r="J1756" s="32"/>
      <c r="K1756" s="15" t="s">
        <v>8942</v>
      </c>
      <c r="L1756" s="20">
        <f t="shared" si="60"/>
        <v>43831</v>
      </c>
      <c r="M1756" s="20">
        <f t="shared" si="61"/>
        <v>44927</v>
      </c>
      <c r="N1756" s="29" t="s">
        <v>186</v>
      </c>
      <c r="O1756" s="13" t="s">
        <v>187</v>
      </c>
      <c r="P1756" s="16" t="s">
        <v>8214</v>
      </c>
      <c r="Q1756" s="22" t="s">
        <v>8943</v>
      </c>
      <c r="R1756" s="23" t="s">
        <v>799</v>
      </c>
      <c r="S1756" s="22" t="s">
        <v>8950</v>
      </c>
      <c r="T1756" s="16" t="s">
        <v>8944</v>
      </c>
      <c r="U1756" s="23" t="s">
        <v>74</v>
      </c>
      <c r="V1756" s="23"/>
      <c r="W1756" s="23"/>
      <c r="X1756" s="22"/>
      <c r="Y1756" s="22"/>
      <c r="Z1756" s="22"/>
      <c r="AA1756" s="22"/>
      <c r="AB1756" s="22"/>
      <c r="AC1756" s="22"/>
      <c r="AD1756" s="22"/>
      <c r="AE1756" s="22"/>
      <c r="AF1756" s="22"/>
      <c r="AG1756" s="22"/>
      <c r="AH1756" s="22"/>
      <c r="AI1756" s="22"/>
      <c r="AJ1756" s="22"/>
      <c r="AK1756" s="22"/>
      <c r="AL1756" s="22"/>
      <c r="AM1756" s="22"/>
      <c r="AN1756" s="22"/>
      <c r="AO1756" s="22"/>
    </row>
    <row r="1757" ht="14.25" customHeight="1">
      <c r="A1757" s="37">
        <v>4252.0</v>
      </c>
      <c r="B1757" s="26"/>
      <c r="C1757" s="12" t="str">
        <f t="shared" si="1"/>
        <v>4252</v>
      </c>
      <c r="D1757" s="29">
        <v>43818.0</v>
      </c>
      <c r="E1757" s="14" t="s">
        <v>8951</v>
      </c>
      <c r="F1757" s="15" t="s">
        <v>25</v>
      </c>
      <c r="G1757" s="16" t="s">
        <v>8952</v>
      </c>
      <c r="H1757" s="17">
        <v>50000.0</v>
      </c>
      <c r="I1757" s="44" t="s">
        <v>97</v>
      </c>
      <c r="J1757" s="32"/>
      <c r="K1757" s="15" t="s">
        <v>8942</v>
      </c>
      <c r="L1757" s="20">
        <f t="shared" si="60"/>
        <v>43831</v>
      </c>
      <c r="M1757" s="20">
        <f t="shared" si="61"/>
        <v>44927</v>
      </c>
      <c r="N1757" s="29" t="s">
        <v>186</v>
      </c>
      <c r="O1757" s="13" t="s">
        <v>187</v>
      </c>
      <c r="P1757" s="16" t="s">
        <v>8214</v>
      </c>
      <c r="Q1757" s="22" t="s">
        <v>8943</v>
      </c>
      <c r="R1757" s="23" t="s">
        <v>799</v>
      </c>
      <c r="S1757" s="22" t="s">
        <v>8953</v>
      </c>
      <c r="T1757" s="16" t="s">
        <v>8944</v>
      </c>
      <c r="U1757" s="23" t="s">
        <v>74</v>
      </c>
      <c r="V1757" s="131"/>
      <c r="W1757" s="24"/>
      <c r="X1757" s="22"/>
      <c r="Y1757" s="22"/>
      <c r="Z1757" s="22"/>
      <c r="AA1757" s="22"/>
      <c r="AB1757" s="22"/>
      <c r="AC1757" s="22"/>
      <c r="AD1757" s="22"/>
      <c r="AE1757" s="22"/>
      <c r="AF1757" s="22"/>
      <c r="AG1757" s="22"/>
      <c r="AH1757" s="22"/>
      <c r="AI1757" s="22"/>
      <c r="AJ1757" s="22"/>
      <c r="AK1757" s="22"/>
      <c r="AL1757" s="22"/>
      <c r="AM1757" s="22"/>
      <c r="AN1757" s="22"/>
      <c r="AO1757" s="22"/>
    </row>
    <row r="1758" ht="13.5" hidden="1" customHeight="1">
      <c r="A1758" s="11">
        <v>4253.0</v>
      </c>
      <c r="B1758" s="26"/>
      <c r="C1758" s="12" t="str">
        <f t="shared" si="1"/>
        <v>4253</v>
      </c>
      <c r="D1758" s="29">
        <v>43819.0</v>
      </c>
      <c r="E1758" s="14" t="s">
        <v>8954</v>
      </c>
      <c r="F1758" s="15" t="s">
        <v>25</v>
      </c>
      <c r="G1758" s="16" t="s">
        <v>8955</v>
      </c>
      <c r="H1758" s="17">
        <v>1861679.04</v>
      </c>
      <c r="I1758" s="18" t="s">
        <v>27</v>
      </c>
      <c r="J1758" s="32"/>
      <c r="K1758" s="14" t="s">
        <v>8932</v>
      </c>
      <c r="L1758" s="20">
        <f t="shared" si="60"/>
        <v>43373</v>
      </c>
      <c r="M1758" s="20">
        <f t="shared" si="61"/>
        <v>43828</v>
      </c>
      <c r="N1758" s="29" t="s">
        <v>29</v>
      </c>
      <c r="O1758" s="13" t="s">
        <v>7911</v>
      </c>
      <c r="P1758" s="14" t="s">
        <v>6167</v>
      </c>
      <c r="Q1758" s="22" t="s">
        <v>8956</v>
      </c>
      <c r="R1758" s="23" t="s">
        <v>8774</v>
      </c>
      <c r="S1758" s="22" t="s">
        <v>8933</v>
      </c>
      <c r="T1758" s="16" t="s">
        <v>8957</v>
      </c>
      <c r="U1758" s="23" t="s">
        <v>83</v>
      </c>
      <c r="V1758" s="131"/>
      <c r="W1758" s="24"/>
      <c r="X1758" s="22"/>
      <c r="Y1758" s="22"/>
      <c r="Z1758" s="22"/>
      <c r="AA1758" s="22"/>
      <c r="AB1758" s="22"/>
      <c r="AC1758" s="22"/>
      <c r="AD1758" s="22"/>
      <c r="AE1758" s="22"/>
      <c r="AF1758" s="22"/>
      <c r="AG1758" s="22"/>
      <c r="AH1758" s="22"/>
      <c r="AI1758" s="22"/>
      <c r="AJ1758" s="22"/>
      <c r="AK1758" s="22"/>
      <c r="AL1758" s="22"/>
      <c r="AM1758" s="22"/>
      <c r="AN1758" s="22"/>
      <c r="AO1758" s="22"/>
    </row>
    <row r="1759" ht="14.25" customHeight="1">
      <c r="A1759" s="11">
        <v>4254.0</v>
      </c>
      <c r="B1759" s="26">
        <v>1.0</v>
      </c>
      <c r="C1759" s="12" t="str">
        <f t="shared" si="1"/>
        <v>4254-01</v>
      </c>
      <c r="D1759" s="29">
        <v>43986.0</v>
      </c>
      <c r="E1759" s="14" t="s">
        <v>8958</v>
      </c>
      <c r="F1759" s="15" t="s">
        <v>25</v>
      </c>
      <c r="G1759" s="16" t="s">
        <v>8959</v>
      </c>
      <c r="H1759" s="17">
        <v>2500000.0</v>
      </c>
      <c r="I1759" s="18" t="s">
        <v>27</v>
      </c>
      <c r="J1759" s="32"/>
      <c r="K1759" s="14" t="s">
        <v>8709</v>
      </c>
      <c r="L1759" s="20">
        <f t="shared" si="60"/>
        <v>43739</v>
      </c>
      <c r="M1759" s="20">
        <f t="shared" si="61"/>
        <v>44561</v>
      </c>
      <c r="N1759" s="29" t="s">
        <v>29</v>
      </c>
      <c r="O1759" s="13" t="s">
        <v>7911</v>
      </c>
      <c r="P1759" s="14" t="s">
        <v>3870</v>
      </c>
      <c r="Q1759" s="22" t="s">
        <v>8960</v>
      </c>
      <c r="R1759" s="23" t="s">
        <v>8960</v>
      </c>
      <c r="S1759" s="61" t="s">
        <v>8961</v>
      </c>
      <c r="T1759" s="16" t="s">
        <v>8962</v>
      </c>
      <c r="U1759" s="23" t="s">
        <v>91</v>
      </c>
      <c r="V1759" s="23"/>
      <c r="W1759" s="24"/>
      <c r="X1759" s="22"/>
      <c r="Y1759" s="22"/>
      <c r="Z1759" s="22"/>
      <c r="AA1759" s="22"/>
      <c r="AB1759" s="22"/>
      <c r="AC1759" s="22"/>
      <c r="AD1759" s="22"/>
      <c r="AE1759" s="22"/>
      <c r="AF1759" s="22"/>
      <c r="AG1759" s="22"/>
      <c r="AH1759" s="22"/>
      <c r="AI1759" s="22"/>
      <c r="AJ1759" s="22"/>
      <c r="AK1759" s="22"/>
      <c r="AL1759" s="22"/>
      <c r="AM1759" s="22"/>
      <c r="AN1759" s="22"/>
      <c r="AO1759" s="22"/>
    </row>
    <row r="1760" ht="13.5" hidden="1" customHeight="1">
      <c r="A1760" s="11">
        <v>4255.0</v>
      </c>
      <c r="B1760" s="26"/>
      <c r="C1760" s="12" t="str">
        <f t="shared" si="1"/>
        <v>4255</v>
      </c>
      <c r="D1760" s="29">
        <v>43822.0</v>
      </c>
      <c r="E1760" s="14" t="s">
        <v>8963</v>
      </c>
      <c r="F1760" s="15" t="s">
        <v>25</v>
      </c>
      <c r="G1760" s="16" t="s">
        <v>8964</v>
      </c>
      <c r="H1760" s="17">
        <v>3000000.0</v>
      </c>
      <c r="I1760" s="18" t="s">
        <v>97</v>
      </c>
      <c r="J1760" s="32"/>
      <c r="K1760" s="14" t="s">
        <v>8965</v>
      </c>
      <c r="L1760" s="20">
        <f t="shared" si="60"/>
        <v>43287</v>
      </c>
      <c r="M1760" s="20">
        <f t="shared" si="61"/>
        <v>44196</v>
      </c>
      <c r="N1760" s="29" t="s">
        <v>117</v>
      </c>
      <c r="O1760" s="13" t="s">
        <v>164</v>
      </c>
      <c r="P1760" s="14" t="s">
        <v>8966</v>
      </c>
      <c r="Q1760" s="22" t="s">
        <v>8967</v>
      </c>
      <c r="R1760" s="23" t="s">
        <v>8968</v>
      </c>
      <c r="S1760" s="22" t="s">
        <v>8967</v>
      </c>
      <c r="T1760" s="16" t="s">
        <v>8969</v>
      </c>
      <c r="U1760" s="23" t="s">
        <v>237</v>
      </c>
      <c r="V1760" s="131"/>
      <c r="W1760" s="24"/>
      <c r="X1760" s="22"/>
      <c r="Y1760" s="22"/>
      <c r="Z1760" s="22"/>
      <c r="AA1760" s="22"/>
      <c r="AB1760" s="22"/>
      <c r="AC1760" s="22"/>
      <c r="AD1760" s="22"/>
      <c r="AE1760" s="22"/>
      <c r="AF1760" s="22"/>
      <c r="AG1760" s="22"/>
      <c r="AH1760" s="22"/>
      <c r="AI1760" s="22"/>
      <c r="AJ1760" s="22"/>
      <c r="AK1760" s="22"/>
      <c r="AL1760" s="22"/>
      <c r="AM1760" s="22"/>
      <c r="AN1760" s="22"/>
      <c r="AO1760" s="22"/>
    </row>
    <row r="1761" ht="16.5" hidden="1" customHeight="1">
      <c r="A1761" s="11">
        <v>4256.0</v>
      </c>
      <c r="B1761" s="11"/>
      <c r="C1761" s="12" t="str">
        <f t="shared" si="1"/>
        <v>4256</v>
      </c>
      <c r="D1761" s="29">
        <v>43825.0</v>
      </c>
      <c r="E1761" s="14" t="s">
        <v>8970</v>
      </c>
      <c r="F1761" s="15" t="s">
        <v>38</v>
      </c>
      <c r="G1761" s="16" t="s">
        <v>8971</v>
      </c>
      <c r="H1761" s="17">
        <v>30000.0</v>
      </c>
      <c r="I1761" s="18" t="s">
        <v>27</v>
      </c>
      <c r="J1761" s="19"/>
      <c r="K1761" s="14" t="s">
        <v>8888</v>
      </c>
      <c r="L1761" s="20">
        <f t="shared" si="60"/>
        <v>43739</v>
      </c>
      <c r="M1761" s="20">
        <f t="shared" si="61"/>
        <v>44074</v>
      </c>
      <c r="N1761" s="13" t="s">
        <v>29</v>
      </c>
      <c r="O1761" s="13" t="s">
        <v>7911</v>
      </c>
      <c r="P1761" s="14" t="s">
        <v>8889</v>
      </c>
      <c r="Q1761" s="22" t="s">
        <v>437</v>
      </c>
      <c r="R1761" s="23" t="s">
        <v>7990</v>
      </c>
      <c r="S1761" s="22" t="s">
        <v>6898</v>
      </c>
      <c r="T1761" s="16" t="s">
        <v>8972</v>
      </c>
      <c r="U1761" s="23" t="s">
        <v>46</v>
      </c>
      <c r="V1761" s="23"/>
      <c r="W1761" s="24"/>
      <c r="X1761" s="22"/>
      <c r="Y1761" s="22"/>
      <c r="Z1761" s="22"/>
      <c r="AA1761" s="22"/>
      <c r="AB1761" s="22"/>
      <c r="AC1761" s="22"/>
      <c r="AD1761" s="22"/>
      <c r="AE1761" s="22"/>
      <c r="AF1761" s="22"/>
      <c r="AG1761" s="22"/>
      <c r="AH1761" s="22"/>
      <c r="AI1761" s="22"/>
      <c r="AJ1761" s="22"/>
      <c r="AK1761" s="22"/>
      <c r="AL1761" s="22"/>
      <c r="AM1761" s="22"/>
      <c r="AN1761" s="22"/>
      <c r="AO1761" s="22"/>
    </row>
    <row r="1762" ht="14.25" hidden="1" customHeight="1">
      <c r="A1762" s="11">
        <v>4257.0</v>
      </c>
      <c r="B1762" s="11"/>
      <c r="C1762" s="12" t="str">
        <f t="shared" si="1"/>
        <v>4257</v>
      </c>
      <c r="D1762" s="29">
        <v>43825.0</v>
      </c>
      <c r="E1762" s="14" t="s">
        <v>8973</v>
      </c>
      <c r="F1762" s="15" t="s">
        <v>38</v>
      </c>
      <c r="G1762" s="16" t="s">
        <v>8974</v>
      </c>
      <c r="H1762" s="17">
        <v>40000.0</v>
      </c>
      <c r="I1762" s="18" t="s">
        <v>27</v>
      </c>
      <c r="J1762" s="19"/>
      <c r="K1762" s="14" t="s">
        <v>8975</v>
      </c>
      <c r="L1762" s="20">
        <f t="shared" si="60"/>
        <v>43739</v>
      </c>
      <c r="M1762" s="20">
        <f t="shared" si="61"/>
        <v>44104</v>
      </c>
      <c r="N1762" s="13" t="s">
        <v>29</v>
      </c>
      <c r="O1762" s="13" t="s">
        <v>7911</v>
      </c>
      <c r="P1762" s="14" t="s">
        <v>8889</v>
      </c>
      <c r="Q1762" s="22" t="s">
        <v>437</v>
      </c>
      <c r="R1762" s="23" t="s">
        <v>7990</v>
      </c>
      <c r="S1762" s="22" t="s">
        <v>6898</v>
      </c>
      <c r="T1762" s="16" t="s">
        <v>8976</v>
      </c>
      <c r="U1762" s="23" t="s">
        <v>46</v>
      </c>
      <c r="V1762" s="23"/>
      <c r="W1762" s="24"/>
      <c r="X1762" s="22"/>
      <c r="Y1762" s="22"/>
      <c r="Z1762" s="22"/>
      <c r="AA1762" s="22"/>
      <c r="AB1762" s="22"/>
      <c r="AC1762" s="22"/>
      <c r="AD1762" s="22"/>
      <c r="AE1762" s="22"/>
      <c r="AF1762" s="22"/>
      <c r="AG1762" s="22"/>
      <c r="AH1762" s="22"/>
      <c r="AI1762" s="22"/>
      <c r="AJ1762" s="22"/>
      <c r="AK1762" s="22"/>
      <c r="AL1762" s="22"/>
      <c r="AM1762" s="22"/>
      <c r="AN1762" s="22"/>
      <c r="AO1762" s="22"/>
    </row>
    <row r="1763" ht="14.25" hidden="1" customHeight="1">
      <c r="A1763" s="11">
        <v>4258.0</v>
      </c>
      <c r="B1763" s="11"/>
      <c r="C1763" s="12" t="str">
        <f t="shared" si="1"/>
        <v>4258</v>
      </c>
      <c r="D1763" s="29">
        <v>43825.0</v>
      </c>
      <c r="E1763" s="14" t="s">
        <v>8977</v>
      </c>
      <c r="F1763" s="15" t="s">
        <v>38</v>
      </c>
      <c r="G1763" s="16" t="s">
        <v>8978</v>
      </c>
      <c r="H1763" s="17">
        <v>35109.87</v>
      </c>
      <c r="I1763" s="18" t="s">
        <v>27</v>
      </c>
      <c r="J1763" s="19"/>
      <c r="K1763" s="14" t="s">
        <v>8975</v>
      </c>
      <c r="L1763" s="20">
        <f t="shared" si="60"/>
        <v>43739</v>
      </c>
      <c r="M1763" s="20">
        <f t="shared" si="61"/>
        <v>44104</v>
      </c>
      <c r="N1763" s="13" t="s">
        <v>29</v>
      </c>
      <c r="O1763" s="13" t="s">
        <v>7911</v>
      </c>
      <c r="P1763" s="14" t="s">
        <v>8889</v>
      </c>
      <c r="Q1763" s="22" t="s">
        <v>437</v>
      </c>
      <c r="R1763" s="23" t="s">
        <v>7990</v>
      </c>
      <c r="S1763" s="22" t="s">
        <v>6898</v>
      </c>
      <c r="T1763" s="16" t="s">
        <v>8979</v>
      </c>
      <c r="U1763" s="23" t="s">
        <v>46</v>
      </c>
      <c r="V1763" s="23"/>
      <c r="W1763" s="24"/>
      <c r="X1763" s="22"/>
      <c r="Y1763" s="22"/>
      <c r="Z1763" s="22"/>
      <c r="AA1763" s="22"/>
      <c r="AB1763" s="22"/>
      <c r="AC1763" s="22"/>
      <c r="AD1763" s="22"/>
      <c r="AE1763" s="22"/>
      <c r="AF1763" s="22"/>
      <c r="AG1763" s="22"/>
      <c r="AH1763" s="22"/>
      <c r="AI1763" s="22"/>
      <c r="AJ1763" s="22"/>
      <c r="AK1763" s="22"/>
      <c r="AL1763" s="22"/>
      <c r="AM1763" s="22"/>
      <c r="AN1763" s="22"/>
      <c r="AO1763" s="22"/>
    </row>
    <row r="1764" ht="13.5" hidden="1" customHeight="1">
      <c r="A1764" s="11">
        <v>4259.0</v>
      </c>
      <c r="B1764" s="11"/>
      <c r="C1764" s="12" t="str">
        <f t="shared" si="1"/>
        <v>4259</v>
      </c>
      <c r="D1764" s="29">
        <v>43823.0</v>
      </c>
      <c r="E1764" s="14" t="s">
        <v>8980</v>
      </c>
      <c r="F1764" s="15" t="s">
        <v>25</v>
      </c>
      <c r="G1764" s="16" t="s">
        <v>8981</v>
      </c>
      <c r="H1764" s="17">
        <v>2099671.0</v>
      </c>
      <c r="I1764" s="18" t="s">
        <v>27</v>
      </c>
      <c r="J1764" s="19"/>
      <c r="K1764" s="14" t="s">
        <v>8982</v>
      </c>
      <c r="L1764" s="20">
        <f t="shared" si="60"/>
        <v>43732</v>
      </c>
      <c r="M1764" s="20">
        <f t="shared" si="61"/>
        <v>43987</v>
      </c>
      <c r="N1764" s="13" t="s">
        <v>29</v>
      </c>
      <c r="O1764" s="13" t="s">
        <v>7911</v>
      </c>
      <c r="P1764" s="14" t="s">
        <v>31</v>
      </c>
      <c r="Q1764" s="22" t="s">
        <v>8983</v>
      </c>
      <c r="R1764" s="23" t="s">
        <v>8984</v>
      </c>
      <c r="S1764" s="22" t="s">
        <v>8985</v>
      </c>
      <c r="T1764" s="16" t="s">
        <v>8986</v>
      </c>
      <c r="U1764" s="23" t="s">
        <v>3324</v>
      </c>
      <c r="V1764" s="23"/>
      <c r="W1764" s="24"/>
      <c r="X1764" s="22"/>
      <c r="Y1764" s="22"/>
      <c r="Z1764" s="22"/>
      <c r="AA1764" s="22"/>
      <c r="AB1764" s="22"/>
      <c r="AC1764" s="22"/>
      <c r="AD1764" s="22"/>
      <c r="AE1764" s="22"/>
      <c r="AF1764" s="22"/>
      <c r="AG1764" s="22"/>
      <c r="AH1764" s="22"/>
      <c r="AI1764" s="22"/>
      <c r="AJ1764" s="22"/>
      <c r="AK1764" s="22"/>
      <c r="AL1764" s="22"/>
      <c r="AM1764" s="22"/>
      <c r="AN1764" s="22"/>
      <c r="AO1764" s="22"/>
    </row>
    <row r="1765" ht="16.5" hidden="1" customHeight="1">
      <c r="A1765" s="37">
        <v>4260.0</v>
      </c>
      <c r="B1765" s="26">
        <v>1.0</v>
      </c>
      <c r="C1765" s="12" t="str">
        <f t="shared" si="1"/>
        <v>4260-01</v>
      </c>
      <c r="D1765" s="29">
        <v>43823.0</v>
      </c>
      <c r="E1765" s="14" t="s">
        <v>8987</v>
      </c>
      <c r="F1765" s="15" t="s">
        <v>25</v>
      </c>
      <c r="G1765" s="16" t="s">
        <v>8988</v>
      </c>
      <c r="H1765" s="17">
        <f>1172300+2988500</f>
        <v>4160800</v>
      </c>
      <c r="I1765" s="44" t="s">
        <v>97</v>
      </c>
      <c r="J1765" s="32"/>
      <c r="K1765" s="15" t="s">
        <v>8989</v>
      </c>
      <c r="L1765" s="20">
        <f t="shared" si="60"/>
        <v>43655</v>
      </c>
      <c r="M1765" s="20">
        <f t="shared" si="61"/>
        <v>44236</v>
      </c>
      <c r="N1765" s="29" t="s">
        <v>186</v>
      </c>
      <c r="O1765" s="13" t="s">
        <v>187</v>
      </c>
      <c r="P1765" s="14"/>
      <c r="Q1765" s="22" t="s">
        <v>8990</v>
      </c>
      <c r="R1765" s="23" t="s">
        <v>8990</v>
      </c>
      <c r="S1765" s="22" t="s">
        <v>231</v>
      </c>
      <c r="T1765" s="16" t="s">
        <v>8991</v>
      </c>
      <c r="U1765" s="23" t="s">
        <v>233</v>
      </c>
      <c r="V1765" s="64"/>
      <c r="W1765" s="24"/>
      <c r="X1765" s="22"/>
      <c r="Y1765" s="22"/>
      <c r="Z1765" s="22"/>
      <c r="AA1765" s="22"/>
      <c r="AB1765" s="22"/>
      <c r="AC1765" s="22"/>
      <c r="AD1765" s="22"/>
      <c r="AE1765" s="22"/>
      <c r="AF1765" s="22"/>
      <c r="AG1765" s="22"/>
      <c r="AH1765" s="22"/>
      <c r="AI1765" s="22"/>
      <c r="AJ1765" s="22"/>
      <c r="AK1765" s="22"/>
      <c r="AL1765" s="22"/>
      <c r="AM1765" s="22"/>
      <c r="AN1765" s="22"/>
      <c r="AO1765" s="22"/>
    </row>
    <row r="1766" ht="16.5" customHeight="1">
      <c r="A1766" s="11">
        <v>4261.0</v>
      </c>
      <c r="B1766" s="26">
        <v>2.0</v>
      </c>
      <c r="C1766" s="12" t="str">
        <f t="shared" si="1"/>
        <v>4261-02</v>
      </c>
      <c r="D1766" s="29">
        <v>44550.0</v>
      </c>
      <c r="E1766" s="14" t="s">
        <v>8992</v>
      </c>
      <c r="F1766" s="15" t="s">
        <v>25</v>
      </c>
      <c r="G1766" s="16" t="s">
        <v>8993</v>
      </c>
      <c r="H1766" s="17">
        <v>1125000.0</v>
      </c>
      <c r="I1766" s="18" t="s">
        <v>97</v>
      </c>
      <c r="J1766" s="32"/>
      <c r="K1766" s="16" t="s">
        <v>8994</v>
      </c>
      <c r="L1766" s="20">
        <f t="shared" si="60"/>
        <v>43798</v>
      </c>
      <c r="M1766" s="20">
        <f t="shared" si="61"/>
        <v>44561</v>
      </c>
      <c r="N1766" s="29" t="s">
        <v>117</v>
      </c>
      <c r="O1766" s="13" t="s">
        <v>164</v>
      </c>
      <c r="P1766" s="14" t="s">
        <v>753</v>
      </c>
      <c r="Q1766" s="22" t="s">
        <v>8995</v>
      </c>
      <c r="R1766" s="23" t="s">
        <v>6348</v>
      </c>
      <c r="S1766" s="22" t="s">
        <v>8996</v>
      </c>
      <c r="T1766" s="16" t="s">
        <v>8997</v>
      </c>
      <c r="U1766" s="23" t="s">
        <v>285</v>
      </c>
      <c r="V1766" s="23"/>
      <c r="W1766" s="24"/>
      <c r="X1766" s="22"/>
      <c r="Y1766" s="22"/>
      <c r="Z1766" s="22"/>
      <c r="AA1766" s="22"/>
      <c r="AB1766" s="22"/>
      <c r="AC1766" s="22"/>
      <c r="AD1766" s="22"/>
      <c r="AE1766" s="22"/>
      <c r="AF1766" s="22"/>
      <c r="AG1766" s="22"/>
      <c r="AH1766" s="22"/>
      <c r="AI1766" s="22"/>
      <c r="AJ1766" s="22"/>
      <c r="AK1766" s="22"/>
      <c r="AL1766" s="22"/>
      <c r="AM1766" s="22"/>
      <c r="AN1766" s="22"/>
      <c r="AO1766" s="22"/>
    </row>
    <row r="1767" ht="16.5" hidden="1" customHeight="1">
      <c r="A1767" s="11">
        <v>4262.0</v>
      </c>
      <c r="B1767" s="26"/>
      <c r="C1767" s="12" t="str">
        <f t="shared" si="1"/>
        <v>4262</v>
      </c>
      <c r="D1767" s="29">
        <v>43825.0</v>
      </c>
      <c r="E1767" s="14" t="s">
        <v>8998</v>
      </c>
      <c r="F1767" s="15" t="s">
        <v>25</v>
      </c>
      <c r="G1767" s="16" t="s">
        <v>8999</v>
      </c>
      <c r="H1767" s="17">
        <v>600000.0</v>
      </c>
      <c r="I1767" s="18" t="s">
        <v>97</v>
      </c>
      <c r="J1767" s="32"/>
      <c r="K1767" s="14" t="s">
        <v>9000</v>
      </c>
      <c r="L1767" s="20">
        <f t="shared" si="60"/>
        <v>43739</v>
      </c>
      <c r="M1767" s="20">
        <f t="shared" si="61"/>
        <v>44084</v>
      </c>
      <c r="N1767" s="29" t="s">
        <v>117</v>
      </c>
      <c r="O1767" s="13" t="s">
        <v>164</v>
      </c>
      <c r="P1767" s="14" t="s">
        <v>753</v>
      </c>
      <c r="Q1767" s="22" t="s">
        <v>8995</v>
      </c>
      <c r="R1767" s="23" t="s">
        <v>6348</v>
      </c>
      <c r="S1767" s="22" t="s">
        <v>9001</v>
      </c>
      <c r="T1767" s="16" t="s">
        <v>9002</v>
      </c>
      <c r="U1767" s="23" t="s">
        <v>285</v>
      </c>
      <c r="V1767" s="23"/>
      <c r="W1767" s="24"/>
      <c r="X1767" s="22"/>
      <c r="Y1767" s="22"/>
      <c r="Z1767" s="22"/>
      <c r="AA1767" s="22"/>
      <c r="AB1767" s="22"/>
      <c r="AC1767" s="22"/>
      <c r="AD1767" s="22"/>
      <c r="AE1767" s="22"/>
      <c r="AF1767" s="22"/>
      <c r="AG1767" s="22"/>
      <c r="AH1767" s="22"/>
      <c r="AI1767" s="22"/>
      <c r="AJ1767" s="22"/>
      <c r="AK1767" s="22"/>
      <c r="AL1767" s="22"/>
      <c r="AM1767" s="22"/>
      <c r="AN1767" s="22"/>
      <c r="AO1767" s="22"/>
    </row>
    <row r="1768" ht="16.5" hidden="1" customHeight="1">
      <c r="A1768" s="37">
        <v>4263.0</v>
      </c>
      <c r="B1768" s="26">
        <v>1.0</v>
      </c>
      <c r="C1768" s="12" t="str">
        <f t="shared" si="1"/>
        <v>4263-01</v>
      </c>
      <c r="D1768" s="29">
        <v>44104.0</v>
      </c>
      <c r="E1768" s="14" t="s">
        <v>9003</v>
      </c>
      <c r="F1768" s="15" t="s">
        <v>25</v>
      </c>
      <c r="G1768" s="16" t="s">
        <v>9004</v>
      </c>
      <c r="H1768" s="17">
        <v>27814.68</v>
      </c>
      <c r="I1768" s="44" t="s">
        <v>97</v>
      </c>
      <c r="J1768" s="32">
        <v>2784.25</v>
      </c>
      <c r="K1768" s="15" t="s">
        <v>9005</v>
      </c>
      <c r="L1768" s="20">
        <f t="shared" si="60"/>
        <v>43770</v>
      </c>
      <c r="M1768" s="20">
        <f t="shared" si="61"/>
        <v>44104</v>
      </c>
      <c r="N1768" s="29" t="s">
        <v>186</v>
      </c>
      <c r="O1768" s="13" t="s">
        <v>187</v>
      </c>
      <c r="P1768" s="14" t="s">
        <v>6630</v>
      </c>
      <c r="Q1768" s="22" t="s">
        <v>9006</v>
      </c>
      <c r="R1768" s="23" t="s">
        <v>1096</v>
      </c>
      <c r="S1768" s="22" t="s">
        <v>9006</v>
      </c>
      <c r="T1768" s="16" t="s">
        <v>9007</v>
      </c>
      <c r="U1768" s="23" t="s">
        <v>177</v>
      </c>
      <c r="V1768" s="23"/>
      <c r="W1768" s="24"/>
      <c r="X1768" s="22"/>
      <c r="Y1768" s="22"/>
      <c r="Z1768" s="22"/>
      <c r="AA1768" s="22"/>
      <c r="AB1768" s="22"/>
      <c r="AC1768" s="22"/>
      <c r="AD1768" s="22"/>
      <c r="AE1768" s="22"/>
      <c r="AF1768" s="22"/>
      <c r="AG1768" s="22"/>
      <c r="AH1768" s="22"/>
      <c r="AI1768" s="22"/>
      <c r="AJ1768" s="22"/>
      <c r="AK1768" s="22"/>
      <c r="AL1768" s="22"/>
      <c r="AM1768" s="22"/>
      <c r="AN1768" s="22"/>
      <c r="AO1768" s="22"/>
    </row>
    <row r="1769" ht="14.25" hidden="1" customHeight="1">
      <c r="A1769" s="11">
        <v>4264.0</v>
      </c>
      <c r="B1769" s="18"/>
      <c r="C1769" s="12" t="str">
        <f t="shared" si="1"/>
        <v>4264</v>
      </c>
      <c r="D1769" s="29">
        <v>43825.0</v>
      </c>
      <c r="E1769" s="16">
        <v>8666.0</v>
      </c>
      <c r="F1769" s="23" t="s">
        <v>25</v>
      </c>
      <c r="G1769" s="16" t="s">
        <v>9008</v>
      </c>
      <c r="H1769" s="17">
        <v>500000.0</v>
      </c>
      <c r="I1769" s="18" t="s">
        <v>97</v>
      </c>
      <c r="J1769" s="16"/>
      <c r="K1769" s="16" t="s">
        <v>9009</v>
      </c>
      <c r="L1769" s="20">
        <f t="shared" si="60"/>
        <v>43818</v>
      </c>
      <c r="M1769" s="20">
        <f t="shared" si="61"/>
        <v>44408</v>
      </c>
      <c r="N1769" s="18" t="s">
        <v>117</v>
      </c>
      <c r="O1769" s="18" t="s">
        <v>231</v>
      </c>
      <c r="P1769" s="16" t="s">
        <v>231</v>
      </c>
      <c r="Q1769" s="16" t="s">
        <v>9010</v>
      </c>
      <c r="R1769" s="16" t="s">
        <v>9010</v>
      </c>
      <c r="S1769" s="22" t="s">
        <v>9011</v>
      </c>
      <c r="T1769" s="22" t="s">
        <v>9012</v>
      </c>
      <c r="U1769" s="23" t="s">
        <v>91</v>
      </c>
      <c r="V1769" s="64"/>
      <c r="W1769" s="24"/>
      <c r="X1769" s="22"/>
      <c r="Y1769" s="22"/>
      <c r="Z1769" s="22"/>
      <c r="AA1769" s="22"/>
      <c r="AB1769" s="22"/>
      <c r="AC1769" s="22"/>
      <c r="AD1769" s="22"/>
      <c r="AE1769" s="22"/>
      <c r="AF1769" s="22"/>
      <c r="AG1769" s="22"/>
      <c r="AH1769" s="22"/>
      <c r="AI1769" s="22"/>
      <c r="AJ1769" s="22"/>
      <c r="AK1769" s="22"/>
      <c r="AL1769" s="22"/>
      <c r="AM1769" s="22"/>
      <c r="AN1769" s="22"/>
      <c r="AO1769" s="22"/>
    </row>
    <row r="1770" ht="14.25" hidden="1" customHeight="1">
      <c r="A1770" s="37">
        <v>4265.0</v>
      </c>
      <c r="B1770" s="18"/>
      <c r="C1770" s="12" t="str">
        <f t="shared" si="1"/>
        <v>4265</v>
      </c>
      <c r="D1770" s="29">
        <v>43826.0</v>
      </c>
      <c r="E1770" s="16" t="s">
        <v>9013</v>
      </c>
      <c r="F1770" s="23" t="s">
        <v>25</v>
      </c>
      <c r="G1770" s="16" t="s">
        <v>9014</v>
      </c>
      <c r="H1770" s="17">
        <v>37863.0</v>
      </c>
      <c r="I1770" s="18" t="s">
        <v>97</v>
      </c>
      <c r="J1770" s="16"/>
      <c r="K1770" s="16" t="s">
        <v>9015</v>
      </c>
      <c r="L1770" s="20">
        <f t="shared" si="60"/>
        <v>43789</v>
      </c>
      <c r="M1770" s="20">
        <f t="shared" si="61"/>
        <v>44154</v>
      </c>
      <c r="N1770" s="18" t="s">
        <v>186</v>
      </c>
      <c r="O1770" s="18" t="s">
        <v>187</v>
      </c>
      <c r="P1770" s="14" t="s">
        <v>6630</v>
      </c>
      <c r="Q1770" s="16" t="s">
        <v>9016</v>
      </c>
      <c r="R1770" s="23" t="s">
        <v>718</v>
      </c>
      <c r="S1770" s="22" t="s">
        <v>9016</v>
      </c>
      <c r="T1770" s="22" t="s">
        <v>9017</v>
      </c>
      <c r="U1770" s="23" t="s">
        <v>177</v>
      </c>
      <c r="V1770" s="64"/>
      <c r="W1770" s="24"/>
      <c r="X1770" s="22"/>
      <c r="Y1770" s="22"/>
      <c r="Z1770" s="22"/>
      <c r="AA1770" s="22"/>
      <c r="AB1770" s="22"/>
      <c r="AC1770" s="22"/>
      <c r="AD1770" s="22"/>
      <c r="AE1770" s="22"/>
      <c r="AF1770" s="22"/>
      <c r="AG1770" s="22"/>
      <c r="AH1770" s="22"/>
      <c r="AI1770" s="22"/>
      <c r="AJ1770" s="22"/>
      <c r="AK1770" s="22"/>
      <c r="AL1770" s="22"/>
      <c r="AM1770" s="22"/>
      <c r="AN1770" s="22"/>
      <c r="AO1770" s="22"/>
    </row>
    <row r="1771" ht="14.25" customHeight="1">
      <c r="A1771" s="37">
        <v>4266.0</v>
      </c>
      <c r="B1771" s="18">
        <v>2.0</v>
      </c>
      <c r="C1771" s="12" t="str">
        <f t="shared" si="1"/>
        <v>4266-02</v>
      </c>
      <c r="D1771" s="29">
        <v>43997.0</v>
      </c>
      <c r="E1771" s="16" t="s">
        <v>9018</v>
      </c>
      <c r="F1771" s="23" t="s">
        <v>25</v>
      </c>
      <c r="G1771" s="16" t="s">
        <v>9019</v>
      </c>
      <c r="H1771" s="17">
        <v>29500.0</v>
      </c>
      <c r="I1771" s="18" t="s">
        <v>97</v>
      </c>
      <c r="J1771" s="16"/>
      <c r="K1771" s="16" t="s">
        <v>9020</v>
      </c>
      <c r="L1771" s="20">
        <f t="shared" si="60"/>
        <v>43453</v>
      </c>
      <c r="M1771" s="20">
        <f t="shared" si="61"/>
        <v>44913</v>
      </c>
      <c r="N1771" s="18" t="s">
        <v>186</v>
      </c>
      <c r="O1771" s="18" t="s">
        <v>187</v>
      </c>
      <c r="P1771" s="16"/>
      <c r="Q1771" s="16" t="s">
        <v>9021</v>
      </c>
      <c r="R1771" s="23" t="s">
        <v>9021</v>
      </c>
      <c r="S1771" s="22" t="s">
        <v>9022</v>
      </c>
      <c r="T1771" s="22" t="s">
        <v>9023</v>
      </c>
      <c r="U1771" s="23" t="s">
        <v>285</v>
      </c>
      <c r="V1771" s="23"/>
      <c r="W1771" s="24"/>
      <c r="X1771" s="22"/>
      <c r="Y1771" s="22"/>
      <c r="Z1771" s="22"/>
      <c r="AA1771" s="22"/>
      <c r="AB1771" s="22"/>
      <c r="AC1771" s="22"/>
      <c r="AD1771" s="22"/>
      <c r="AE1771" s="22"/>
      <c r="AF1771" s="22"/>
      <c r="AG1771" s="22"/>
      <c r="AH1771" s="22"/>
      <c r="AI1771" s="22"/>
      <c r="AJ1771" s="22"/>
      <c r="AK1771" s="22"/>
      <c r="AL1771" s="22"/>
      <c r="AM1771" s="22"/>
      <c r="AN1771" s="22"/>
      <c r="AO1771" s="22"/>
    </row>
    <row r="1772" ht="16.5" hidden="1" customHeight="1">
      <c r="A1772" s="11">
        <v>4267.0</v>
      </c>
      <c r="B1772" s="18"/>
      <c r="C1772" s="12" t="str">
        <f t="shared" si="1"/>
        <v>4267</v>
      </c>
      <c r="D1772" s="29">
        <v>43826.0</v>
      </c>
      <c r="E1772" s="16" t="s">
        <v>9024</v>
      </c>
      <c r="F1772" s="23" t="s">
        <v>25</v>
      </c>
      <c r="G1772" s="16" t="s">
        <v>9025</v>
      </c>
      <c r="H1772" s="17">
        <v>4000000.0</v>
      </c>
      <c r="I1772" s="18" t="s">
        <v>97</v>
      </c>
      <c r="J1772" s="16"/>
      <c r="K1772" s="16" t="s">
        <v>9026</v>
      </c>
      <c r="L1772" s="20">
        <f t="shared" si="60"/>
        <v>43221</v>
      </c>
      <c r="M1772" s="20">
        <f t="shared" si="61"/>
        <v>44500</v>
      </c>
      <c r="N1772" s="18" t="s">
        <v>29</v>
      </c>
      <c r="O1772" s="18" t="s">
        <v>99</v>
      </c>
      <c r="P1772" s="16" t="s">
        <v>8204</v>
      </c>
      <c r="Q1772" s="16" t="s">
        <v>9027</v>
      </c>
      <c r="R1772" s="16" t="s">
        <v>174</v>
      </c>
      <c r="S1772" s="22" t="s">
        <v>3879</v>
      </c>
      <c r="T1772" s="22" t="s">
        <v>9028</v>
      </c>
      <c r="U1772" s="23" t="s">
        <v>83</v>
      </c>
      <c r="V1772" s="64"/>
      <c r="W1772" s="24"/>
      <c r="X1772" s="22"/>
      <c r="Y1772" s="22"/>
      <c r="Z1772" s="22"/>
      <c r="AA1772" s="22"/>
      <c r="AB1772" s="22"/>
      <c r="AC1772" s="22"/>
      <c r="AD1772" s="22"/>
      <c r="AE1772" s="22"/>
      <c r="AF1772" s="22"/>
      <c r="AG1772" s="22"/>
      <c r="AH1772" s="22"/>
      <c r="AI1772" s="22"/>
      <c r="AJ1772" s="22"/>
      <c r="AK1772" s="22"/>
      <c r="AL1772" s="22"/>
      <c r="AM1772" s="22"/>
      <c r="AN1772" s="22"/>
      <c r="AO1772" s="22"/>
    </row>
    <row r="1773" ht="13.5" hidden="1" customHeight="1">
      <c r="A1773" s="37">
        <v>4268.0</v>
      </c>
      <c r="B1773" s="18"/>
      <c r="C1773" s="12" t="str">
        <f t="shared" si="1"/>
        <v>4268</v>
      </c>
      <c r="D1773" s="29">
        <v>43827.0</v>
      </c>
      <c r="E1773" s="16" t="s">
        <v>9029</v>
      </c>
      <c r="F1773" s="23" t="s">
        <v>25</v>
      </c>
      <c r="G1773" s="16" t="s">
        <v>9030</v>
      </c>
      <c r="H1773" s="17">
        <v>30161.7</v>
      </c>
      <c r="I1773" s="18" t="s">
        <v>97</v>
      </c>
      <c r="J1773" s="32">
        <f>H1773/10</f>
        <v>3016.17</v>
      </c>
      <c r="K1773" s="16" t="s">
        <v>9031</v>
      </c>
      <c r="L1773" s="20">
        <f t="shared" si="60"/>
        <v>43770</v>
      </c>
      <c r="M1773" s="20">
        <f t="shared" si="61"/>
        <v>44135</v>
      </c>
      <c r="N1773" s="18" t="s">
        <v>186</v>
      </c>
      <c r="O1773" s="18" t="s">
        <v>187</v>
      </c>
      <c r="P1773" s="14" t="s">
        <v>6630</v>
      </c>
      <c r="Q1773" s="16" t="s">
        <v>9032</v>
      </c>
      <c r="R1773" s="23" t="s">
        <v>677</v>
      </c>
      <c r="S1773" s="22" t="s">
        <v>9032</v>
      </c>
      <c r="T1773" s="22" t="s">
        <v>9033</v>
      </c>
      <c r="U1773" s="23" t="s">
        <v>177</v>
      </c>
      <c r="V1773" s="23"/>
      <c r="W1773" s="23"/>
      <c r="X1773" s="22"/>
      <c r="Y1773" s="22"/>
      <c r="Z1773" s="22"/>
      <c r="AA1773" s="22"/>
      <c r="AB1773" s="22"/>
      <c r="AC1773" s="25"/>
      <c r="AD1773" s="22"/>
      <c r="AE1773" s="22"/>
      <c r="AF1773" s="22"/>
      <c r="AG1773" s="22"/>
      <c r="AH1773" s="22"/>
      <c r="AI1773" s="22"/>
      <c r="AJ1773" s="22"/>
      <c r="AK1773" s="22"/>
      <c r="AL1773" s="22"/>
      <c r="AM1773" s="22"/>
      <c r="AN1773" s="22"/>
      <c r="AO1773" s="22"/>
    </row>
    <row r="1774" ht="16.5" hidden="1" customHeight="1">
      <c r="A1774" s="37">
        <v>4269.0</v>
      </c>
      <c r="B1774" s="18"/>
      <c r="C1774" s="12" t="str">
        <f t="shared" si="1"/>
        <v>4269</v>
      </c>
      <c r="D1774" s="29">
        <v>43827.0</v>
      </c>
      <c r="E1774" s="16" t="s">
        <v>9034</v>
      </c>
      <c r="F1774" s="23" t="s">
        <v>25</v>
      </c>
      <c r="G1774" s="16" t="s">
        <v>9035</v>
      </c>
      <c r="H1774" s="17">
        <v>23732.0</v>
      </c>
      <c r="I1774" s="18" t="s">
        <v>97</v>
      </c>
      <c r="J1774" s="16"/>
      <c r="K1774" s="16" t="s">
        <v>9036</v>
      </c>
      <c r="L1774" s="20">
        <f t="shared" si="60"/>
        <v>43789</v>
      </c>
      <c r="M1774" s="20">
        <f t="shared" si="61"/>
        <v>43970</v>
      </c>
      <c r="N1774" s="18" t="s">
        <v>186</v>
      </c>
      <c r="O1774" s="18" t="s">
        <v>187</v>
      </c>
      <c r="P1774" s="14" t="s">
        <v>6630</v>
      </c>
      <c r="Q1774" s="16" t="s">
        <v>9016</v>
      </c>
      <c r="R1774" s="23" t="s">
        <v>718</v>
      </c>
      <c r="S1774" s="16" t="s">
        <v>9016</v>
      </c>
      <c r="T1774" s="22" t="s">
        <v>9037</v>
      </c>
      <c r="U1774" s="23" t="s">
        <v>177</v>
      </c>
      <c r="V1774" s="23"/>
      <c r="W1774" s="24"/>
      <c r="X1774" s="22"/>
      <c r="Y1774" s="22"/>
      <c r="Z1774" s="22"/>
      <c r="AA1774" s="22"/>
      <c r="AB1774" s="22"/>
      <c r="AC1774" s="22"/>
      <c r="AD1774" s="22"/>
      <c r="AE1774" s="22"/>
      <c r="AF1774" s="22"/>
      <c r="AG1774" s="22"/>
      <c r="AH1774" s="22"/>
      <c r="AI1774" s="22"/>
      <c r="AJ1774" s="22"/>
      <c r="AK1774" s="22"/>
      <c r="AL1774" s="22"/>
      <c r="AM1774" s="22"/>
      <c r="AN1774" s="22"/>
      <c r="AO1774" s="22"/>
    </row>
    <row r="1775" ht="16.5" hidden="1" customHeight="1">
      <c r="A1775" s="11">
        <v>4270.0</v>
      </c>
      <c r="B1775" s="18">
        <v>1.0</v>
      </c>
      <c r="C1775" s="12" t="str">
        <f t="shared" si="1"/>
        <v>4270-01</v>
      </c>
      <c r="D1775" s="29">
        <v>44162.0</v>
      </c>
      <c r="E1775" s="16">
        <v>8.10628E7</v>
      </c>
      <c r="F1775" s="23" t="s">
        <v>25</v>
      </c>
      <c r="G1775" s="16" t="s">
        <v>9038</v>
      </c>
      <c r="H1775" s="17">
        <v>50281.0</v>
      </c>
      <c r="I1775" s="18" t="s">
        <v>27</v>
      </c>
      <c r="J1775" s="16"/>
      <c r="K1775" s="16" t="s">
        <v>9039</v>
      </c>
      <c r="L1775" s="20">
        <f t="shared" si="60"/>
        <v>43805</v>
      </c>
      <c r="M1775" s="20">
        <f t="shared" si="61"/>
        <v>44286</v>
      </c>
      <c r="N1775" s="18" t="s">
        <v>29</v>
      </c>
      <c r="O1775" s="18" t="s">
        <v>172</v>
      </c>
      <c r="P1775" s="16" t="s">
        <v>9040</v>
      </c>
      <c r="Q1775" s="16" t="s">
        <v>9041</v>
      </c>
      <c r="R1775" s="16" t="s">
        <v>174</v>
      </c>
      <c r="S1775" s="22" t="s">
        <v>9042</v>
      </c>
      <c r="T1775" s="22" t="s">
        <v>9043</v>
      </c>
      <c r="U1775" s="23" t="s">
        <v>91</v>
      </c>
      <c r="V1775" s="23"/>
      <c r="W1775" s="24"/>
      <c r="X1775" s="22"/>
      <c r="Y1775" s="22"/>
      <c r="Z1775" s="22"/>
      <c r="AA1775" s="22"/>
      <c r="AB1775" s="22"/>
      <c r="AC1775" s="22"/>
      <c r="AD1775" s="22"/>
      <c r="AE1775" s="22"/>
      <c r="AF1775" s="22"/>
      <c r="AG1775" s="22"/>
      <c r="AH1775" s="22"/>
      <c r="AI1775" s="22"/>
      <c r="AJ1775" s="22"/>
      <c r="AK1775" s="22"/>
      <c r="AL1775" s="22"/>
      <c r="AM1775" s="22"/>
      <c r="AN1775" s="22"/>
      <c r="AO1775" s="22"/>
    </row>
    <row r="1776" ht="14.25" customHeight="1">
      <c r="A1776" s="37">
        <v>4273.0</v>
      </c>
      <c r="B1776" s="18"/>
      <c r="C1776" s="12" t="str">
        <f t="shared" si="1"/>
        <v>4273</v>
      </c>
      <c r="D1776" s="29">
        <v>43827.0</v>
      </c>
      <c r="E1776" s="16" t="s">
        <v>9044</v>
      </c>
      <c r="F1776" s="23" t="s">
        <v>25</v>
      </c>
      <c r="G1776" s="16" t="s">
        <v>9045</v>
      </c>
      <c r="H1776" s="17">
        <v>142180.03</v>
      </c>
      <c r="I1776" s="18" t="s">
        <v>97</v>
      </c>
      <c r="J1776" s="16"/>
      <c r="K1776" s="16" t="s">
        <v>8926</v>
      </c>
      <c r="L1776" s="20">
        <f t="shared" si="60"/>
        <v>43709</v>
      </c>
      <c r="M1776" s="20">
        <f t="shared" si="61"/>
        <v>44804</v>
      </c>
      <c r="N1776" s="18" t="s">
        <v>186</v>
      </c>
      <c r="O1776" s="18" t="s">
        <v>187</v>
      </c>
      <c r="P1776" s="14" t="s">
        <v>8572</v>
      </c>
      <c r="Q1776" s="16" t="s">
        <v>9046</v>
      </c>
      <c r="R1776" s="23" t="s">
        <v>799</v>
      </c>
      <c r="S1776" s="22" t="s">
        <v>9047</v>
      </c>
      <c r="T1776" s="22" t="s">
        <v>9048</v>
      </c>
      <c r="U1776" s="23" t="s">
        <v>683</v>
      </c>
      <c r="V1776" s="23"/>
      <c r="W1776" s="24"/>
      <c r="X1776" s="22"/>
      <c r="Y1776" s="22"/>
      <c r="Z1776" s="22"/>
      <c r="AA1776" s="22"/>
      <c r="AB1776" s="22"/>
      <c r="AC1776" s="22"/>
      <c r="AD1776" s="22"/>
      <c r="AE1776" s="22"/>
      <c r="AF1776" s="22"/>
      <c r="AG1776" s="22"/>
      <c r="AH1776" s="22"/>
      <c r="AI1776" s="22"/>
      <c r="AJ1776" s="22"/>
      <c r="AK1776" s="22"/>
      <c r="AL1776" s="22"/>
      <c r="AM1776" s="22"/>
      <c r="AN1776" s="22"/>
      <c r="AO1776" s="22"/>
    </row>
    <row r="1777" ht="14.25" hidden="1" customHeight="1">
      <c r="A1777" s="37">
        <v>4274.0</v>
      </c>
      <c r="B1777" s="18"/>
      <c r="C1777" s="12" t="str">
        <f t="shared" si="1"/>
        <v>4274</v>
      </c>
      <c r="D1777" s="29">
        <v>43827.0</v>
      </c>
      <c r="E1777" s="16" t="s">
        <v>9049</v>
      </c>
      <c r="F1777" s="23" t="s">
        <v>25</v>
      </c>
      <c r="G1777" s="16" t="s">
        <v>9050</v>
      </c>
      <c r="H1777" s="17">
        <v>71892.66</v>
      </c>
      <c r="I1777" s="18" t="s">
        <v>97</v>
      </c>
      <c r="J1777" s="16"/>
      <c r="K1777" s="16" t="s">
        <v>8866</v>
      </c>
      <c r="L1777" s="20">
        <f t="shared" si="60"/>
        <v>43770</v>
      </c>
      <c r="M1777" s="20">
        <f t="shared" si="61"/>
        <v>44135</v>
      </c>
      <c r="N1777" s="18" t="s">
        <v>186</v>
      </c>
      <c r="O1777" s="18" t="s">
        <v>187</v>
      </c>
      <c r="P1777" s="14" t="s">
        <v>8572</v>
      </c>
      <c r="Q1777" s="16" t="s">
        <v>8710</v>
      </c>
      <c r="R1777" s="23" t="s">
        <v>799</v>
      </c>
      <c r="S1777" s="22" t="s">
        <v>9051</v>
      </c>
      <c r="T1777" s="22" t="s">
        <v>9052</v>
      </c>
      <c r="U1777" s="23" t="s">
        <v>83</v>
      </c>
      <c r="V1777" s="23"/>
      <c r="W1777" s="23"/>
      <c r="X1777" s="22"/>
      <c r="Y1777" s="22"/>
      <c r="Z1777" s="22"/>
      <c r="AA1777" s="22"/>
      <c r="AB1777" s="22"/>
      <c r="AC1777" s="22"/>
      <c r="AD1777" s="22"/>
      <c r="AE1777" s="22"/>
      <c r="AF1777" s="22"/>
      <c r="AG1777" s="22"/>
      <c r="AH1777" s="22"/>
      <c r="AI1777" s="22"/>
      <c r="AJ1777" s="22"/>
      <c r="AK1777" s="22"/>
      <c r="AL1777" s="22"/>
      <c r="AM1777" s="22"/>
      <c r="AN1777" s="22"/>
      <c r="AO1777" s="22"/>
    </row>
    <row r="1778" ht="13.5" customHeight="1">
      <c r="A1778" s="37">
        <v>4275.0</v>
      </c>
      <c r="B1778" s="18">
        <v>1.0</v>
      </c>
      <c r="C1778" s="12" t="str">
        <f t="shared" si="1"/>
        <v>4275-01</v>
      </c>
      <c r="D1778" s="29">
        <v>44515.0</v>
      </c>
      <c r="E1778" s="16" t="s">
        <v>9053</v>
      </c>
      <c r="F1778" s="23" t="s">
        <v>25</v>
      </c>
      <c r="G1778" s="16" t="s">
        <v>9054</v>
      </c>
      <c r="H1778" s="17">
        <v>222179.0</v>
      </c>
      <c r="I1778" s="18" t="s">
        <v>97</v>
      </c>
      <c r="J1778" s="32">
        <f t="shared" ref="J1778:J1779" si="64">H1778/10</f>
        <v>22217.9</v>
      </c>
      <c r="K1778" s="64" t="s">
        <v>9055</v>
      </c>
      <c r="L1778" s="20">
        <f t="shared" si="60"/>
        <v>43709</v>
      </c>
      <c r="M1778" s="20">
        <f t="shared" si="61"/>
        <v>44620</v>
      </c>
      <c r="N1778" s="18" t="s">
        <v>186</v>
      </c>
      <c r="O1778" s="18" t="s">
        <v>187</v>
      </c>
      <c r="P1778" s="14" t="s">
        <v>8572</v>
      </c>
      <c r="Q1778" s="16" t="s">
        <v>9056</v>
      </c>
      <c r="R1778" s="23" t="s">
        <v>9057</v>
      </c>
      <c r="S1778" s="22" t="s">
        <v>9058</v>
      </c>
      <c r="T1778" s="22" t="s">
        <v>9059</v>
      </c>
      <c r="U1778" s="23" t="s">
        <v>359</v>
      </c>
      <c r="V1778" s="23"/>
      <c r="W1778" s="24"/>
      <c r="X1778" s="22"/>
      <c r="Y1778" s="22"/>
      <c r="Z1778" s="22"/>
      <c r="AA1778" s="22"/>
      <c r="AB1778" s="22"/>
      <c r="AC1778" s="22"/>
      <c r="AD1778" s="22"/>
      <c r="AE1778" s="22"/>
      <c r="AF1778" s="22"/>
      <c r="AG1778" s="22"/>
      <c r="AH1778" s="22"/>
      <c r="AI1778" s="22"/>
      <c r="AJ1778" s="22"/>
      <c r="AK1778" s="22"/>
      <c r="AL1778" s="22"/>
      <c r="AM1778" s="22"/>
      <c r="AN1778" s="22"/>
      <c r="AO1778" s="22"/>
    </row>
    <row r="1779" ht="14.25" customHeight="1">
      <c r="A1779" s="37">
        <v>4276.0</v>
      </c>
      <c r="B1779" s="18"/>
      <c r="C1779" s="12" t="str">
        <f t="shared" si="1"/>
        <v>4276</v>
      </c>
      <c r="D1779" s="29">
        <v>43827.0</v>
      </c>
      <c r="E1779" s="16" t="s">
        <v>9060</v>
      </c>
      <c r="F1779" s="23" t="s">
        <v>25</v>
      </c>
      <c r="G1779" s="16" t="s">
        <v>9061</v>
      </c>
      <c r="H1779" s="17">
        <v>55423.0</v>
      </c>
      <c r="I1779" s="18" t="s">
        <v>97</v>
      </c>
      <c r="J1779" s="32">
        <f t="shared" si="64"/>
        <v>5542.3</v>
      </c>
      <c r="K1779" s="64" t="s">
        <v>9062</v>
      </c>
      <c r="L1779" s="20">
        <f t="shared" si="60"/>
        <v>43796</v>
      </c>
      <c r="M1779" s="20">
        <f t="shared" si="61"/>
        <v>44739</v>
      </c>
      <c r="N1779" s="18" t="s">
        <v>186</v>
      </c>
      <c r="O1779" s="18" t="s">
        <v>187</v>
      </c>
      <c r="P1779" s="16" t="s">
        <v>8214</v>
      </c>
      <c r="Q1779" s="16" t="s">
        <v>9063</v>
      </c>
      <c r="R1779" s="23" t="s">
        <v>9057</v>
      </c>
      <c r="S1779" s="22" t="s">
        <v>9064</v>
      </c>
      <c r="T1779" s="22" t="s">
        <v>8944</v>
      </c>
      <c r="U1779" s="23" t="s">
        <v>74</v>
      </c>
      <c r="V1779" s="23"/>
      <c r="W1779" s="24"/>
      <c r="X1779" s="22"/>
      <c r="Y1779" s="22"/>
      <c r="Z1779" s="22"/>
      <c r="AA1779" s="22"/>
      <c r="AB1779" s="22"/>
      <c r="AC1779" s="22"/>
      <c r="AD1779" s="22"/>
      <c r="AE1779" s="22"/>
      <c r="AF1779" s="22"/>
      <c r="AG1779" s="22"/>
      <c r="AH1779" s="22"/>
      <c r="AI1779" s="22"/>
      <c r="AJ1779" s="22"/>
      <c r="AK1779" s="22"/>
      <c r="AL1779" s="22"/>
      <c r="AM1779" s="22"/>
      <c r="AN1779" s="22"/>
      <c r="AO1779" s="22"/>
    </row>
    <row r="1780" ht="16.5" hidden="1" customHeight="1">
      <c r="A1780" s="37">
        <v>4277.0</v>
      </c>
      <c r="B1780" s="18">
        <v>1.0</v>
      </c>
      <c r="C1780" s="12" t="str">
        <f t="shared" si="1"/>
        <v>4277-01</v>
      </c>
      <c r="D1780" s="29">
        <v>44165.0</v>
      </c>
      <c r="E1780" s="16" t="s">
        <v>8822</v>
      </c>
      <c r="F1780" s="23" t="s">
        <v>25</v>
      </c>
      <c r="G1780" s="16" t="s">
        <v>8823</v>
      </c>
      <c r="H1780" s="17">
        <v>456619.32</v>
      </c>
      <c r="I1780" s="18" t="s">
        <v>97</v>
      </c>
      <c r="J1780" s="32">
        <v>45661.9</v>
      </c>
      <c r="K1780" s="64" t="s">
        <v>8920</v>
      </c>
      <c r="L1780" s="20">
        <f t="shared" si="60"/>
        <v>43739</v>
      </c>
      <c r="M1780" s="20">
        <f t="shared" si="61"/>
        <v>44286</v>
      </c>
      <c r="N1780" s="18" t="s">
        <v>186</v>
      </c>
      <c r="O1780" s="18" t="s">
        <v>187</v>
      </c>
      <c r="P1780" s="14" t="s">
        <v>8572</v>
      </c>
      <c r="Q1780" s="16" t="s">
        <v>9065</v>
      </c>
      <c r="R1780" s="23" t="s">
        <v>677</v>
      </c>
      <c r="S1780" s="22" t="s">
        <v>8826</v>
      </c>
      <c r="T1780" s="22" t="s">
        <v>9066</v>
      </c>
      <c r="U1780" s="23" t="s">
        <v>683</v>
      </c>
      <c r="V1780" s="23"/>
      <c r="W1780" s="24"/>
      <c r="X1780" s="22"/>
      <c r="Y1780" s="22"/>
      <c r="Z1780" s="22"/>
      <c r="AA1780" s="22"/>
      <c r="AB1780" s="22"/>
      <c r="AC1780" s="22"/>
      <c r="AD1780" s="22"/>
      <c r="AE1780" s="22"/>
      <c r="AF1780" s="22"/>
      <c r="AG1780" s="22"/>
      <c r="AH1780" s="22"/>
      <c r="AI1780" s="22"/>
      <c r="AJ1780" s="22"/>
      <c r="AK1780" s="22"/>
      <c r="AL1780" s="22"/>
      <c r="AM1780" s="22"/>
      <c r="AN1780" s="22"/>
      <c r="AO1780" s="22"/>
    </row>
    <row r="1781" ht="14.25" customHeight="1">
      <c r="A1781" s="26">
        <v>4278.0</v>
      </c>
      <c r="B1781" s="18">
        <v>3.0</v>
      </c>
      <c r="C1781" s="12" t="str">
        <f t="shared" si="1"/>
        <v>4278-03</v>
      </c>
      <c r="D1781" s="13">
        <v>44501.0</v>
      </c>
      <c r="E1781" s="16" t="s">
        <v>9067</v>
      </c>
      <c r="F1781" s="115" t="s">
        <v>25</v>
      </c>
      <c r="G1781" s="62" t="s">
        <v>9068</v>
      </c>
      <c r="H1781" s="17">
        <v>6026640.0</v>
      </c>
      <c r="I1781" s="132" t="s">
        <v>170</v>
      </c>
      <c r="J1781" s="64"/>
      <c r="K1781" s="62" t="s">
        <v>9069</v>
      </c>
      <c r="L1781" s="20">
        <f t="shared" si="60"/>
        <v>43647</v>
      </c>
      <c r="M1781" s="20">
        <f t="shared" si="61"/>
        <v>45107</v>
      </c>
      <c r="N1781" s="132" t="s">
        <v>29</v>
      </c>
      <c r="O1781" s="21" t="s">
        <v>172</v>
      </c>
      <c r="P1781" s="64" t="s">
        <v>9070</v>
      </c>
      <c r="Q1781" s="62" t="s">
        <v>9071</v>
      </c>
      <c r="R1781" s="62" t="s">
        <v>5612</v>
      </c>
      <c r="S1781" s="62" t="s">
        <v>9072</v>
      </c>
      <c r="T1781" s="62" t="s">
        <v>9073</v>
      </c>
      <c r="U1781" s="64" t="s">
        <v>91</v>
      </c>
      <c r="V1781" s="64"/>
      <c r="W1781" s="24"/>
      <c r="X1781" s="22"/>
      <c r="Y1781" s="22"/>
      <c r="Z1781" s="22"/>
      <c r="AA1781" s="22"/>
      <c r="AB1781" s="22"/>
      <c r="AC1781" s="22"/>
      <c r="AD1781" s="22"/>
      <c r="AE1781" s="22"/>
      <c r="AF1781" s="22"/>
      <c r="AG1781" s="22"/>
      <c r="AH1781" s="22"/>
      <c r="AI1781" s="22"/>
      <c r="AJ1781" s="22"/>
      <c r="AK1781" s="22"/>
      <c r="AL1781" s="22"/>
      <c r="AM1781" s="22"/>
      <c r="AN1781" s="22"/>
      <c r="AO1781" s="22"/>
    </row>
    <row r="1782" ht="14.25" customHeight="1">
      <c r="A1782" s="11">
        <v>4279.0</v>
      </c>
      <c r="B1782" s="18">
        <v>2.0</v>
      </c>
      <c r="C1782" s="12" t="str">
        <f t="shared" si="1"/>
        <v>4279-02</v>
      </c>
      <c r="D1782" s="59">
        <v>44421.0</v>
      </c>
      <c r="E1782" s="16" t="s">
        <v>9074</v>
      </c>
      <c r="F1782" s="115" t="s">
        <v>25</v>
      </c>
      <c r="G1782" s="62" t="s">
        <v>9075</v>
      </c>
      <c r="H1782" s="17">
        <v>7694169.54</v>
      </c>
      <c r="I1782" s="18" t="s">
        <v>27</v>
      </c>
      <c r="J1782" s="64"/>
      <c r="K1782" s="62" t="s">
        <v>9076</v>
      </c>
      <c r="L1782" s="20">
        <f t="shared" si="60"/>
        <v>43708</v>
      </c>
      <c r="M1782" s="20">
        <f t="shared" si="61"/>
        <v>44803</v>
      </c>
      <c r="N1782" s="132" t="s">
        <v>29</v>
      </c>
      <c r="O1782" s="21" t="s">
        <v>30</v>
      </c>
      <c r="P1782" s="62" t="s">
        <v>3133</v>
      </c>
      <c r="Q1782" s="62" t="s">
        <v>9077</v>
      </c>
      <c r="R1782" s="62" t="s">
        <v>9078</v>
      </c>
      <c r="S1782" s="62" t="s">
        <v>9079</v>
      </c>
      <c r="T1782" s="62" t="s">
        <v>9080</v>
      </c>
      <c r="U1782" s="64" t="s">
        <v>59</v>
      </c>
      <c r="V1782" s="23"/>
      <c r="W1782" s="23"/>
      <c r="X1782" s="22"/>
      <c r="Y1782" s="22"/>
      <c r="Z1782" s="22"/>
      <c r="AA1782" s="22"/>
      <c r="AB1782" s="22"/>
      <c r="AC1782" s="22"/>
      <c r="AD1782" s="22"/>
      <c r="AE1782" s="22"/>
      <c r="AF1782" s="22"/>
      <c r="AG1782" s="22"/>
      <c r="AH1782" s="22"/>
      <c r="AI1782" s="22"/>
      <c r="AJ1782" s="22"/>
      <c r="AK1782" s="22"/>
      <c r="AL1782" s="22"/>
      <c r="AM1782" s="22"/>
      <c r="AN1782" s="22"/>
      <c r="AO1782" s="22"/>
    </row>
    <row r="1783" ht="14.25" hidden="1" customHeight="1">
      <c r="A1783" s="37">
        <v>4280.0</v>
      </c>
      <c r="B1783" s="18"/>
      <c r="C1783" s="12" t="str">
        <f t="shared" si="1"/>
        <v>4280</v>
      </c>
      <c r="D1783" s="133">
        <v>43866.0</v>
      </c>
      <c r="E1783" s="16" t="s">
        <v>9081</v>
      </c>
      <c r="F1783" s="134" t="s">
        <v>25</v>
      </c>
      <c r="G1783" s="120" t="s">
        <v>9082</v>
      </c>
      <c r="H1783" s="17">
        <v>2184696.38</v>
      </c>
      <c r="I1783" s="135" t="s">
        <v>97</v>
      </c>
      <c r="J1783" s="32">
        <f>H1783/10</f>
        <v>218469.638</v>
      </c>
      <c r="K1783" s="64" t="s">
        <v>9083</v>
      </c>
      <c r="L1783" s="20">
        <f t="shared" si="60"/>
        <v>43800</v>
      </c>
      <c r="M1783" s="20">
        <f t="shared" si="61"/>
        <v>44530</v>
      </c>
      <c r="N1783" s="136" t="s">
        <v>186</v>
      </c>
      <c r="O1783" s="135" t="s">
        <v>187</v>
      </c>
      <c r="P1783" s="14" t="s">
        <v>8572</v>
      </c>
      <c r="Q1783" s="120" t="s">
        <v>9084</v>
      </c>
      <c r="R1783" s="23" t="s">
        <v>677</v>
      </c>
      <c r="S1783" s="120" t="s">
        <v>9085</v>
      </c>
      <c r="T1783" s="120" t="s">
        <v>9086</v>
      </c>
      <c r="U1783" s="23" t="s">
        <v>237</v>
      </c>
      <c r="V1783" s="23"/>
      <c r="W1783" s="23"/>
      <c r="X1783" s="22"/>
      <c r="Y1783" s="22"/>
      <c r="Z1783" s="22"/>
      <c r="AA1783" s="22"/>
      <c r="AB1783" s="22"/>
      <c r="AC1783" s="22"/>
      <c r="AD1783" s="22"/>
      <c r="AE1783" s="22"/>
      <c r="AF1783" s="22"/>
      <c r="AG1783" s="22"/>
      <c r="AH1783" s="22"/>
      <c r="AI1783" s="22"/>
      <c r="AJ1783" s="22"/>
      <c r="AK1783" s="22"/>
      <c r="AL1783" s="22"/>
      <c r="AM1783" s="22"/>
      <c r="AN1783" s="22"/>
      <c r="AO1783" s="22"/>
    </row>
    <row r="1784" ht="16.5" hidden="1" customHeight="1">
      <c r="A1784" s="37">
        <v>4282.0</v>
      </c>
      <c r="B1784" s="18">
        <v>1.0</v>
      </c>
      <c r="C1784" s="12" t="str">
        <f t="shared" si="1"/>
        <v>4282-01</v>
      </c>
      <c r="D1784" s="133">
        <v>44312.0</v>
      </c>
      <c r="E1784" s="16" t="s">
        <v>9087</v>
      </c>
      <c r="F1784" s="134" t="s">
        <v>25</v>
      </c>
      <c r="G1784" s="120" t="s">
        <v>9088</v>
      </c>
      <c r="H1784" s="17">
        <v>21154.5</v>
      </c>
      <c r="I1784" s="135" t="s">
        <v>97</v>
      </c>
      <c r="J1784" s="131">
        <v>2115.0</v>
      </c>
      <c r="K1784" s="64" t="s">
        <v>9089</v>
      </c>
      <c r="L1784" s="20">
        <f t="shared" si="60"/>
        <v>43831</v>
      </c>
      <c r="M1784" s="20">
        <f t="shared" si="61"/>
        <v>44469</v>
      </c>
      <c r="N1784" s="136" t="s">
        <v>186</v>
      </c>
      <c r="O1784" s="135" t="s">
        <v>187</v>
      </c>
      <c r="P1784" s="14" t="s">
        <v>6630</v>
      </c>
      <c r="Q1784" s="120" t="s">
        <v>9090</v>
      </c>
      <c r="R1784" s="23" t="s">
        <v>3550</v>
      </c>
      <c r="S1784" s="120" t="s">
        <v>9091</v>
      </c>
      <c r="T1784" s="120" t="s">
        <v>9092</v>
      </c>
      <c r="U1784" s="131" t="s">
        <v>177</v>
      </c>
      <c r="V1784" s="23"/>
      <c r="W1784" s="24"/>
      <c r="X1784" s="22"/>
      <c r="Y1784" s="22"/>
      <c r="Z1784" s="22"/>
      <c r="AA1784" s="22"/>
      <c r="AB1784" s="22"/>
      <c r="AC1784" s="27"/>
      <c r="AD1784" s="22"/>
      <c r="AE1784" s="22"/>
      <c r="AF1784" s="22"/>
      <c r="AG1784" s="22"/>
      <c r="AH1784" s="22"/>
      <c r="AI1784" s="22"/>
      <c r="AJ1784" s="22"/>
      <c r="AK1784" s="22"/>
      <c r="AL1784" s="22"/>
      <c r="AM1784" s="22"/>
      <c r="AN1784" s="22"/>
      <c r="AO1784" s="22"/>
    </row>
    <row r="1785" ht="14.25" customHeight="1">
      <c r="A1785" s="37">
        <v>4283.0</v>
      </c>
      <c r="B1785" s="18"/>
      <c r="C1785" s="12" t="str">
        <f t="shared" si="1"/>
        <v>4283</v>
      </c>
      <c r="D1785" s="13">
        <v>43868.0</v>
      </c>
      <c r="E1785" s="16" t="s">
        <v>9093</v>
      </c>
      <c r="F1785" s="72" t="s">
        <v>25</v>
      </c>
      <c r="G1785" s="62" t="s">
        <v>9094</v>
      </c>
      <c r="H1785" s="17">
        <v>834322.0</v>
      </c>
      <c r="I1785" s="21" t="s">
        <v>97</v>
      </c>
      <c r="J1785" s="23"/>
      <c r="K1785" s="64" t="s">
        <v>9095</v>
      </c>
      <c r="L1785" s="20">
        <f t="shared" si="60"/>
        <v>43831</v>
      </c>
      <c r="M1785" s="20">
        <f t="shared" si="61"/>
        <v>44926</v>
      </c>
      <c r="N1785" s="137" t="s">
        <v>186</v>
      </c>
      <c r="O1785" s="21" t="s">
        <v>187</v>
      </c>
      <c r="P1785" s="138"/>
      <c r="Q1785" s="62" t="s">
        <v>9096</v>
      </c>
      <c r="R1785" s="23" t="s">
        <v>947</v>
      </c>
      <c r="S1785" s="62" t="s">
        <v>9096</v>
      </c>
      <c r="T1785" s="62" t="s">
        <v>9097</v>
      </c>
      <c r="U1785" s="23" t="s">
        <v>91</v>
      </c>
      <c r="V1785" s="23"/>
      <c r="W1785" s="24"/>
      <c r="X1785" s="22"/>
      <c r="Y1785" s="22"/>
      <c r="Z1785" s="22"/>
      <c r="AA1785" s="22"/>
      <c r="AB1785" s="22"/>
      <c r="AC1785" s="22"/>
      <c r="AD1785" s="22"/>
      <c r="AE1785" s="22"/>
      <c r="AF1785" s="22"/>
      <c r="AG1785" s="22"/>
      <c r="AH1785" s="22"/>
      <c r="AI1785" s="22"/>
      <c r="AJ1785" s="22"/>
      <c r="AK1785" s="22"/>
      <c r="AL1785" s="22"/>
      <c r="AM1785" s="22"/>
      <c r="AN1785" s="22"/>
      <c r="AO1785" s="22"/>
    </row>
    <row r="1786" ht="16.5" hidden="1" customHeight="1">
      <c r="A1786" s="37">
        <v>4284.0</v>
      </c>
      <c r="B1786" s="18">
        <v>3.0</v>
      </c>
      <c r="C1786" s="12" t="str">
        <f t="shared" si="1"/>
        <v>4284-03</v>
      </c>
      <c r="D1786" s="29">
        <v>44425.0</v>
      </c>
      <c r="E1786" s="16" t="s">
        <v>9098</v>
      </c>
      <c r="F1786" s="23" t="s">
        <v>25</v>
      </c>
      <c r="G1786" s="62" t="s">
        <v>9099</v>
      </c>
      <c r="H1786" s="17">
        <v>160166.0</v>
      </c>
      <c r="I1786" s="18" t="s">
        <v>97</v>
      </c>
      <c r="J1786" s="16"/>
      <c r="K1786" s="64" t="s">
        <v>9100</v>
      </c>
      <c r="L1786" s="20">
        <f t="shared" si="60"/>
        <v>43831</v>
      </c>
      <c r="M1786" s="20">
        <f t="shared" si="61"/>
        <v>44439</v>
      </c>
      <c r="N1786" s="21" t="s">
        <v>186</v>
      </c>
      <c r="O1786" s="18" t="s">
        <v>187</v>
      </c>
      <c r="P1786" s="16" t="s">
        <v>8214</v>
      </c>
      <c r="Q1786" s="16" t="s">
        <v>9101</v>
      </c>
      <c r="R1786" s="23" t="s">
        <v>799</v>
      </c>
      <c r="S1786" s="22" t="s">
        <v>9102</v>
      </c>
      <c r="T1786" s="22" t="s">
        <v>9103</v>
      </c>
      <c r="U1786" s="23" t="s">
        <v>46</v>
      </c>
      <c r="V1786" s="23"/>
      <c r="W1786" s="24"/>
      <c r="X1786" s="22"/>
      <c r="Y1786" s="22"/>
      <c r="Z1786" s="22"/>
      <c r="AA1786" s="22"/>
      <c r="AB1786" s="22"/>
      <c r="AC1786" s="22"/>
      <c r="AD1786" s="22"/>
      <c r="AE1786" s="22"/>
      <c r="AF1786" s="22"/>
      <c r="AG1786" s="22"/>
      <c r="AH1786" s="22"/>
      <c r="AI1786" s="22"/>
      <c r="AJ1786" s="22"/>
      <c r="AK1786" s="22"/>
      <c r="AL1786" s="22"/>
      <c r="AM1786" s="22"/>
      <c r="AN1786" s="22"/>
      <c r="AO1786" s="22"/>
    </row>
    <row r="1787" ht="16.5" hidden="1" customHeight="1">
      <c r="A1787" s="37">
        <v>4285.0</v>
      </c>
      <c r="B1787" s="18">
        <v>1.0</v>
      </c>
      <c r="C1787" s="12" t="str">
        <f t="shared" si="1"/>
        <v>4285-01</v>
      </c>
      <c r="D1787" s="29">
        <v>44264.0</v>
      </c>
      <c r="E1787" s="16" t="s">
        <v>9104</v>
      </c>
      <c r="F1787" s="23" t="s">
        <v>25</v>
      </c>
      <c r="G1787" s="16" t="s">
        <v>9105</v>
      </c>
      <c r="H1787" s="17">
        <v>163797.0</v>
      </c>
      <c r="I1787" s="18" t="s">
        <v>97</v>
      </c>
      <c r="J1787" s="32">
        <v>16379.7</v>
      </c>
      <c r="K1787" s="64" t="s">
        <v>8920</v>
      </c>
      <c r="L1787" s="20">
        <f t="shared" si="60"/>
        <v>43739</v>
      </c>
      <c r="M1787" s="20">
        <f t="shared" si="61"/>
        <v>44286</v>
      </c>
      <c r="N1787" s="18" t="s">
        <v>186</v>
      </c>
      <c r="O1787" s="18" t="s">
        <v>187</v>
      </c>
      <c r="P1787" s="16" t="s">
        <v>8214</v>
      </c>
      <c r="Q1787" s="16" t="s">
        <v>9106</v>
      </c>
      <c r="R1787" s="23" t="s">
        <v>799</v>
      </c>
      <c r="S1787" s="22" t="s">
        <v>9106</v>
      </c>
      <c r="T1787" s="22" t="s">
        <v>9107</v>
      </c>
      <c r="U1787" s="23" t="s">
        <v>683</v>
      </c>
      <c r="V1787" s="23"/>
      <c r="W1787" s="24"/>
      <c r="X1787" s="22"/>
      <c r="Y1787" s="22"/>
      <c r="Z1787" s="22"/>
      <c r="AA1787" s="22"/>
      <c r="AB1787" s="22"/>
      <c r="AC1787" s="22"/>
      <c r="AD1787" s="22"/>
      <c r="AE1787" s="22"/>
      <c r="AF1787" s="22"/>
      <c r="AG1787" s="22"/>
      <c r="AH1787" s="22"/>
      <c r="AI1787" s="22"/>
      <c r="AJ1787" s="22"/>
      <c r="AK1787" s="22"/>
      <c r="AL1787" s="22"/>
      <c r="AM1787" s="22"/>
      <c r="AN1787" s="22"/>
      <c r="AO1787" s="22"/>
    </row>
    <row r="1788" ht="13.5" hidden="1" customHeight="1">
      <c r="A1788" s="37">
        <v>4287.0</v>
      </c>
      <c r="B1788" s="26">
        <v>1.0</v>
      </c>
      <c r="C1788" s="12" t="str">
        <f t="shared" si="1"/>
        <v>4287-01</v>
      </c>
      <c r="D1788" s="29">
        <v>44158.0</v>
      </c>
      <c r="E1788" s="16" t="s">
        <v>9108</v>
      </c>
      <c r="F1788" s="64" t="s">
        <v>25</v>
      </c>
      <c r="G1788" s="62" t="s">
        <v>9109</v>
      </c>
      <c r="H1788" s="17">
        <v>20937.0</v>
      </c>
      <c r="I1788" s="18" t="s">
        <v>97</v>
      </c>
      <c r="J1788" s="32">
        <v>2093.7</v>
      </c>
      <c r="K1788" s="64" t="s">
        <v>9110</v>
      </c>
      <c r="L1788" s="20">
        <f t="shared" si="60"/>
        <v>43831</v>
      </c>
      <c r="M1788" s="20">
        <f t="shared" si="61"/>
        <v>44165</v>
      </c>
      <c r="N1788" s="18" t="s">
        <v>186</v>
      </c>
      <c r="O1788" s="21" t="s">
        <v>187</v>
      </c>
      <c r="P1788" s="14" t="s">
        <v>6630</v>
      </c>
      <c r="Q1788" s="61" t="s">
        <v>9111</v>
      </c>
      <c r="R1788" s="23" t="s">
        <v>718</v>
      </c>
      <c r="S1788" s="61" t="s">
        <v>9112</v>
      </c>
      <c r="T1788" s="139" t="s">
        <v>9113</v>
      </c>
      <c r="U1788" s="23" t="s">
        <v>177</v>
      </c>
      <c r="V1788" s="23"/>
      <c r="W1788" s="24"/>
      <c r="X1788" s="22"/>
      <c r="Y1788" s="22"/>
      <c r="Z1788" s="22"/>
      <c r="AA1788" s="22"/>
      <c r="AB1788" s="22"/>
      <c r="AC1788" s="25"/>
      <c r="AD1788" s="22"/>
      <c r="AE1788" s="22"/>
      <c r="AF1788" s="22"/>
      <c r="AG1788" s="22"/>
      <c r="AH1788" s="22"/>
      <c r="AI1788" s="22"/>
      <c r="AJ1788" s="22"/>
      <c r="AK1788" s="22"/>
      <c r="AL1788" s="22"/>
      <c r="AM1788" s="22"/>
      <c r="AN1788" s="22"/>
      <c r="AO1788" s="22"/>
    </row>
    <row r="1789" ht="16.5" customHeight="1">
      <c r="A1789" s="37">
        <v>4288.0</v>
      </c>
      <c r="B1789" s="26">
        <v>1.0</v>
      </c>
      <c r="C1789" s="12" t="str">
        <f t="shared" si="1"/>
        <v>4288-01</v>
      </c>
      <c r="D1789" s="29">
        <v>44530.0</v>
      </c>
      <c r="E1789" s="16" t="s">
        <v>9114</v>
      </c>
      <c r="F1789" s="64" t="s">
        <v>25</v>
      </c>
      <c r="G1789" s="62" t="s">
        <v>9115</v>
      </c>
      <c r="H1789" s="17">
        <v>349685.79</v>
      </c>
      <c r="I1789" s="18" t="s">
        <v>97</v>
      </c>
      <c r="J1789" s="32">
        <v>34968.6</v>
      </c>
      <c r="K1789" s="16" t="s">
        <v>9116</v>
      </c>
      <c r="L1789" s="20">
        <f t="shared" si="60"/>
        <v>43739</v>
      </c>
      <c r="M1789" s="20">
        <f t="shared" si="61"/>
        <v>44651</v>
      </c>
      <c r="N1789" s="18" t="s">
        <v>186</v>
      </c>
      <c r="O1789" s="18" t="s">
        <v>187</v>
      </c>
      <c r="P1789" s="14" t="s">
        <v>8572</v>
      </c>
      <c r="Q1789" s="16" t="s">
        <v>9117</v>
      </c>
      <c r="R1789" s="23" t="s">
        <v>799</v>
      </c>
      <c r="S1789" s="61" t="s">
        <v>9118</v>
      </c>
      <c r="T1789" s="61" t="s">
        <v>9119</v>
      </c>
      <c r="U1789" s="23" t="s">
        <v>218</v>
      </c>
      <c r="V1789" s="23"/>
      <c r="W1789" s="24"/>
      <c r="X1789" s="22"/>
      <c r="Y1789" s="22"/>
      <c r="Z1789" s="22"/>
      <c r="AA1789" s="22"/>
      <c r="AB1789" s="22"/>
      <c r="AC1789" s="22"/>
      <c r="AD1789" s="22"/>
      <c r="AE1789" s="22"/>
      <c r="AF1789" s="22"/>
      <c r="AG1789" s="22"/>
      <c r="AH1789" s="22"/>
      <c r="AI1789" s="22"/>
      <c r="AJ1789" s="22"/>
      <c r="AK1789" s="22"/>
      <c r="AL1789" s="22"/>
      <c r="AM1789" s="22"/>
      <c r="AN1789" s="22"/>
      <c r="AO1789" s="22"/>
    </row>
    <row r="1790" ht="14.25" customHeight="1">
      <c r="A1790" s="37">
        <v>4289.0</v>
      </c>
      <c r="B1790" s="18">
        <v>1.0</v>
      </c>
      <c r="C1790" s="12" t="str">
        <f t="shared" si="1"/>
        <v>4289-01</v>
      </c>
      <c r="D1790" s="29">
        <v>44531.0</v>
      </c>
      <c r="E1790" s="16" t="s">
        <v>9120</v>
      </c>
      <c r="F1790" s="23" t="s">
        <v>25</v>
      </c>
      <c r="G1790" s="16" t="s">
        <v>9121</v>
      </c>
      <c r="H1790" s="17">
        <v>262345.17</v>
      </c>
      <c r="I1790" s="18" t="s">
        <v>97</v>
      </c>
      <c r="J1790" s="32">
        <v>26234.51</v>
      </c>
      <c r="K1790" s="16" t="s">
        <v>9122</v>
      </c>
      <c r="L1790" s="20">
        <f t="shared" si="60"/>
        <v>43763</v>
      </c>
      <c r="M1790" s="20">
        <f t="shared" si="61"/>
        <v>44675</v>
      </c>
      <c r="N1790" s="18" t="s">
        <v>186</v>
      </c>
      <c r="O1790" s="18" t="s">
        <v>187</v>
      </c>
      <c r="P1790" s="14" t="s">
        <v>8572</v>
      </c>
      <c r="Q1790" s="16" t="s">
        <v>9123</v>
      </c>
      <c r="R1790" s="23" t="s">
        <v>799</v>
      </c>
      <c r="S1790" s="22" t="s">
        <v>2226</v>
      </c>
      <c r="T1790" s="22" t="s">
        <v>9124</v>
      </c>
      <c r="U1790" s="23" t="s">
        <v>359</v>
      </c>
      <c r="V1790" s="23"/>
      <c r="W1790" s="24"/>
      <c r="X1790" s="22"/>
      <c r="Y1790" s="22"/>
      <c r="Z1790" s="22"/>
      <c r="AA1790" s="22"/>
      <c r="AB1790" s="22"/>
      <c r="AC1790" s="22"/>
      <c r="AD1790" s="22"/>
      <c r="AE1790" s="22"/>
      <c r="AF1790" s="22"/>
      <c r="AG1790" s="22"/>
      <c r="AH1790" s="22"/>
      <c r="AI1790" s="22"/>
      <c r="AJ1790" s="22"/>
      <c r="AK1790" s="22"/>
      <c r="AL1790" s="22"/>
      <c r="AM1790" s="22"/>
      <c r="AN1790" s="22"/>
      <c r="AO1790" s="22"/>
    </row>
    <row r="1791" ht="14.25" customHeight="1">
      <c r="A1791" s="37">
        <v>4290.0</v>
      </c>
      <c r="B1791" s="18">
        <v>1.0</v>
      </c>
      <c r="C1791" s="12" t="str">
        <f t="shared" si="1"/>
        <v>4290-01</v>
      </c>
      <c r="D1791" s="29">
        <v>44482.0</v>
      </c>
      <c r="E1791" s="16" t="s">
        <v>9125</v>
      </c>
      <c r="F1791" s="23" t="s">
        <v>25</v>
      </c>
      <c r="G1791" s="16" t="s">
        <v>9126</v>
      </c>
      <c r="H1791" s="17">
        <v>163198.0</v>
      </c>
      <c r="I1791" s="18" t="s">
        <v>97</v>
      </c>
      <c r="J1791" s="16"/>
      <c r="K1791" s="16" t="s">
        <v>9127</v>
      </c>
      <c r="L1791" s="20">
        <f t="shared" si="60"/>
        <v>43831</v>
      </c>
      <c r="M1791" s="20">
        <f t="shared" si="61"/>
        <v>44561</v>
      </c>
      <c r="N1791" s="18" t="s">
        <v>186</v>
      </c>
      <c r="O1791" s="18" t="s">
        <v>187</v>
      </c>
      <c r="P1791" s="16" t="s">
        <v>8214</v>
      </c>
      <c r="Q1791" s="16" t="s">
        <v>9128</v>
      </c>
      <c r="R1791" s="23" t="s">
        <v>1198</v>
      </c>
      <c r="S1791" s="22" t="s">
        <v>9128</v>
      </c>
      <c r="T1791" s="22" t="s">
        <v>9129</v>
      </c>
      <c r="U1791" s="23" t="s">
        <v>46</v>
      </c>
      <c r="V1791" s="23"/>
      <c r="W1791" s="23"/>
      <c r="X1791" s="22"/>
      <c r="Y1791" s="22"/>
      <c r="Z1791" s="22"/>
      <c r="AA1791" s="22"/>
      <c r="AB1791" s="22"/>
      <c r="AC1791" s="25"/>
      <c r="AD1791" s="22"/>
      <c r="AE1791" s="22"/>
      <c r="AF1791" s="22"/>
      <c r="AG1791" s="22"/>
      <c r="AH1791" s="22"/>
      <c r="AI1791" s="22"/>
      <c r="AJ1791" s="22"/>
      <c r="AK1791" s="22"/>
      <c r="AL1791" s="22"/>
      <c r="AM1791" s="22"/>
      <c r="AN1791" s="22"/>
      <c r="AO1791" s="22"/>
    </row>
    <row r="1792" ht="14.25" hidden="1" customHeight="1">
      <c r="A1792" s="26">
        <v>4291.0</v>
      </c>
      <c r="B1792" s="26"/>
      <c r="C1792" s="12" t="str">
        <f t="shared" si="1"/>
        <v>4291</v>
      </c>
      <c r="D1792" s="63">
        <v>43873.0</v>
      </c>
      <c r="E1792" s="16" t="s">
        <v>9130</v>
      </c>
      <c r="F1792" s="64" t="s">
        <v>38</v>
      </c>
      <c r="G1792" s="16" t="s">
        <v>9131</v>
      </c>
      <c r="H1792" s="17">
        <v>15000.0</v>
      </c>
      <c r="I1792" s="18" t="s">
        <v>27</v>
      </c>
      <c r="J1792" s="32"/>
      <c r="K1792" s="16" t="s">
        <v>9132</v>
      </c>
      <c r="L1792" s="20">
        <f t="shared" si="60"/>
        <v>43709</v>
      </c>
      <c r="M1792" s="20">
        <f t="shared" si="61"/>
        <v>44012</v>
      </c>
      <c r="N1792" s="101" t="s">
        <v>29</v>
      </c>
      <c r="O1792" s="13" t="s">
        <v>7911</v>
      </c>
      <c r="P1792" s="62" t="s">
        <v>8889</v>
      </c>
      <c r="Q1792" s="61" t="s">
        <v>9133</v>
      </c>
      <c r="R1792" s="61" t="s">
        <v>7990</v>
      </c>
      <c r="S1792" s="61" t="s">
        <v>6898</v>
      </c>
      <c r="T1792" s="62" t="s">
        <v>9134</v>
      </c>
      <c r="U1792" s="23" t="s">
        <v>46</v>
      </c>
      <c r="V1792" s="23"/>
      <c r="W1792" s="23"/>
      <c r="X1792" s="22"/>
      <c r="Y1792" s="22"/>
      <c r="Z1792" s="22"/>
      <c r="AA1792" s="22"/>
      <c r="AB1792" s="22"/>
      <c r="AC1792" s="22"/>
      <c r="AD1792" s="22"/>
      <c r="AE1792" s="22"/>
      <c r="AF1792" s="22"/>
      <c r="AG1792" s="22"/>
      <c r="AH1792" s="22"/>
      <c r="AI1792" s="22"/>
      <c r="AJ1792" s="22"/>
      <c r="AK1792" s="22"/>
      <c r="AL1792" s="22"/>
      <c r="AM1792" s="22"/>
      <c r="AN1792" s="22"/>
      <c r="AO1792" s="22"/>
    </row>
    <row r="1793" ht="14.25" customHeight="1">
      <c r="A1793" s="26">
        <v>4292.0</v>
      </c>
      <c r="B1793" s="26">
        <v>1.0</v>
      </c>
      <c r="C1793" s="12" t="str">
        <f t="shared" si="1"/>
        <v>4292-01</v>
      </c>
      <c r="D1793" s="59">
        <v>44169.0</v>
      </c>
      <c r="E1793" s="16" t="s">
        <v>9135</v>
      </c>
      <c r="F1793" s="64" t="s">
        <v>38</v>
      </c>
      <c r="G1793" s="16" t="s">
        <v>4180</v>
      </c>
      <c r="H1793" s="17">
        <v>422668.0</v>
      </c>
      <c r="I1793" s="18" t="s">
        <v>27</v>
      </c>
      <c r="J1793" s="32"/>
      <c r="K1793" s="16" t="s">
        <v>9136</v>
      </c>
      <c r="L1793" s="20">
        <f t="shared" si="60"/>
        <v>43507</v>
      </c>
      <c r="M1793" s="20">
        <f t="shared" si="61"/>
        <v>44592</v>
      </c>
      <c r="N1793" s="101" t="s">
        <v>29</v>
      </c>
      <c r="O1793" s="13" t="s">
        <v>7911</v>
      </c>
      <c r="P1793" s="62" t="s">
        <v>4182</v>
      </c>
      <c r="Q1793" s="61" t="s">
        <v>8754</v>
      </c>
      <c r="R1793" s="61" t="s">
        <v>8754</v>
      </c>
      <c r="S1793" s="61" t="s">
        <v>9137</v>
      </c>
      <c r="T1793" s="62" t="s">
        <v>4185</v>
      </c>
      <c r="U1793" s="23" t="s">
        <v>59</v>
      </c>
      <c r="V1793" s="23"/>
      <c r="W1793" s="23"/>
      <c r="X1793" s="22"/>
      <c r="Y1793" s="22"/>
      <c r="Z1793" s="22"/>
      <c r="AA1793" s="22"/>
      <c r="AB1793" s="22"/>
      <c r="AC1793" s="22"/>
      <c r="AD1793" s="22"/>
      <c r="AE1793" s="22"/>
      <c r="AF1793" s="22"/>
      <c r="AG1793" s="22"/>
      <c r="AH1793" s="22"/>
      <c r="AI1793" s="22"/>
      <c r="AJ1793" s="22"/>
      <c r="AK1793" s="22"/>
      <c r="AL1793" s="22"/>
      <c r="AM1793" s="22"/>
      <c r="AN1793" s="22"/>
      <c r="AO1793" s="22"/>
    </row>
    <row r="1794" ht="16.5" hidden="1" customHeight="1">
      <c r="A1794" s="37">
        <v>4293.0</v>
      </c>
      <c r="B1794" s="26"/>
      <c r="C1794" s="12" t="str">
        <f t="shared" si="1"/>
        <v>4293</v>
      </c>
      <c r="D1794" s="63">
        <v>43879.0</v>
      </c>
      <c r="E1794" s="16" t="s">
        <v>9138</v>
      </c>
      <c r="F1794" s="15" t="s">
        <v>25</v>
      </c>
      <c r="G1794" s="16" t="s">
        <v>9139</v>
      </c>
      <c r="H1794" s="17">
        <v>10258.5</v>
      </c>
      <c r="I1794" s="18" t="s">
        <v>97</v>
      </c>
      <c r="J1794" s="16"/>
      <c r="K1794" s="16" t="s">
        <v>9140</v>
      </c>
      <c r="L1794" s="20">
        <f t="shared" si="60"/>
        <v>43832</v>
      </c>
      <c r="M1794" s="20">
        <f t="shared" si="61"/>
        <v>44197</v>
      </c>
      <c r="N1794" s="137" t="s">
        <v>186</v>
      </c>
      <c r="O1794" s="21" t="s">
        <v>187</v>
      </c>
      <c r="P1794" s="14" t="s">
        <v>6630</v>
      </c>
      <c r="Q1794" s="16" t="s">
        <v>9141</v>
      </c>
      <c r="R1794" s="23" t="s">
        <v>718</v>
      </c>
      <c r="S1794" s="16" t="s">
        <v>9142</v>
      </c>
      <c r="T1794" s="22" t="s">
        <v>9143</v>
      </c>
      <c r="U1794" s="23" t="s">
        <v>218</v>
      </c>
      <c r="V1794" s="23"/>
      <c r="W1794" s="24"/>
      <c r="X1794" s="22"/>
      <c r="Y1794" s="22"/>
      <c r="Z1794" s="22"/>
      <c r="AA1794" s="22"/>
      <c r="AB1794" s="22"/>
      <c r="AC1794" s="22"/>
      <c r="AD1794" s="22"/>
      <c r="AE1794" s="22"/>
      <c r="AF1794" s="22"/>
      <c r="AG1794" s="22"/>
      <c r="AH1794" s="22"/>
      <c r="AI1794" s="22"/>
      <c r="AJ1794" s="22"/>
      <c r="AK1794" s="22"/>
      <c r="AL1794" s="22"/>
      <c r="AM1794" s="22"/>
      <c r="AN1794" s="22"/>
      <c r="AO1794" s="22"/>
    </row>
    <row r="1795" ht="16.5" hidden="1" customHeight="1">
      <c r="A1795" s="37">
        <v>4294.0</v>
      </c>
      <c r="B1795" s="26">
        <v>1.0</v>
      </c>
      <c r="C1795" s="12" t="str">
        <f t="shared" si="1"/>
        <v>4294-01</v>
      </c>
      <c r="D1795" s="63">
        <v>44078.0</v>
      </c>
      <c r="E1795" s="14" t="s">
        <v>9144</v>
      </c>
      <c r="F1795" s="15" t="s">
        <v>25</v>
      </c>
      <c r="G1795" s="16" t="s">
        <v>9145</v>
      </c>
      <c r="H1795" s="17">
        <v>35828.0</v>
      </c>
      <c r="I1795" s="18" t="s">
        <v>97</v>
      </c>
      <c r="J1795" s="32">
        <v>6602.55</v>
      </c>
      <c r="K1795" s="64" t="s">
        <v>9146</v>
      </c>
      <c r="L1795" s="20">
        <f t="shared" si="60"/>
        <v>43862</v>
      </c>
      <c r="M1795" s="20">
        <f t="shared" si="61"/>
        <v>44408</v>
      </c>
      <c r="N1795" s="18" t="s">
        <v>186</v>
      </c>
      <c r="O1795" s="21" t="s">
        <v>187</v>
      </c>
      <c r="P1795" s="14" t="s">
        <v>6630</v>
      </c>
      <c r="Q1795" s="61" t="s">
        <v>9147</v>
      </c>
      <c r="R1795" s="23" t="s">
        <v>2104</v>
      </c>
      <c r="S1795" s="61" t="s">
        <v>9148</v>
      </c>
      <c r="T1795" s="139" t="s">
        <v>9149</v>
      </c>
      <c r="U1795" s="23" t="s">
        <v>177</v>
      </c>
      <c r="V1795" s="23"/>
      <c r="W1795" s="24"/>
      <c r="X1795" s="22"/>
      <c r="Y1795" s="22"/>
      <c r="Z1795" s="22"/>
      <c r="AA1795" s="22"/>
      <c r="AB1795" s="22"/>
      <c r="AC1795" s="22"/>
      <c r="AD1795" s="22"/>
      <c r="AE1795" s="22"/>
      <c r="AF1795" s="22"/>
      <c r="AG1795" s="22"/>
      <c r="AH1795" s="22"/>
      <c r="AI1795" s="22"/>
      <c r="AJ1795" s="22"/>
      <c r="AK1795" s="22"/>
      <c r="AL1795" s="22"/>
      <c r="AM1795" s="22"/>
      <c r="AN1795" s="22"/>
      <c r="AO1795" s="22"/>
    </row>
    <row r="1796" ht="16.5" hidden="1" customHeight="1">
      <c r="A1796" s="26">
        <v>4295.0</v>
      </c>
      <c r="B1796" s="26">
        <v>1.0</v>
      </c>
      <c r="C1796" s="12" t="str">
        <f t="shared" si="1"/>
        <v>4295-01</v>
      </c>
      <c r="D1796" s="29">
        <v>43922.0</v>
      </c>
      <c r="E1796" s="14" t="s">
        <v>9150</v>
      </c>
      <c r="F1796" s="15" t="s">
        <v>25</v>
      </c>
      <c r="G1796" s="16" t="s">
        <v>9151</v>
      </c>
      <c r="H1796" s="17">
        <v>1600000.0</v>
      </c>
      <c r="I1796" s="18" t="s">
        <v>27</v>
      </c>
      <c r="J1796" s="32"/>
      <c r="K1796" s="14" t="s">
        <v>9152</v>
      </c>
      <c r="L1796" s="20">
        <f t="shared" si="60"/>
        <v>43872</v>
      </c>
      <c r="M1796" s="20">
        <f t="shared" si="61"/>
        <v>44196</v>
      </c>
      <c r="N1796" s="29" t="s">
        <v>29</v>
      </c>
      <c r="O1796" s="13" t="s">
        <v>7911</v>
      </c>
      <c r="P1796" s="14" t="s">
        <v>3870</v>
      </c>
      <c r="Q1796" s="22" t="s">
        <v>9153</v>
      </c>
      <c r="R1796" s="22" t="s">
        <v>9154</v>
      </c>
      <c r="S1796" s="22" t="s">
        <v>9155</v>
      </c>
      <c r="T1796" s="16" t="s">
        <v>9156</v>
      </c>
      <c r="U1796" s="64" t="s">
        <v>9157</v>
      </c>
      <c r="V1796" s="23"/>
      <c r="W1796" s="24"/>
      <c r="X1796" s="22"/>
      <c r="Y1796" s="22"/>
      <c r="Z1796" s="22"/>
      <c r="AA1796" s="22"/>
      <c r="AB1796" s="22"/>
      <c r="AC1796" s="25"/>
      <c r="AD1796" s="22"/>
      <c r="AE1796" s="22"/>
      <c r="AF1796" s="22"/>
      <c r="AG1796" s="22"/>
      <c r="AH1796" s="22"/>
      <c r="AI1796" s="22"/>
      <c r="AJ1796" s="22"/>
      <c r="AK1796" s="22"/>
      <c r="AL1796" s="22"/>
      <c r="AM1796" s="22"/>
      <c r="AN1796" s="22"/>
      <c r="AO1796" s="22"/>
    </row>
    <row r="1797" ht="14.25" hidden="1" customHeight="1">
      <c r="A1797" s="37">
        <v>4296.0</v>
      </c>
      <c r="B1797" s="26">
        <v>1.0</v>
      </c>
      <c r="C1797" s="12" t="str">
        <f t="shared" si="1"/>
        <v>4296-01</v>
      </c>
      <c r="D1797" s="29">
        <v>44441.0</v>
      </c>
      <c r="E1797" s="16" t="s">
        <v>9158</v>
      </c>
      <c r="F1797" s="23" t="s">
        <v>25</v>
      </c>
      <c r="G1797" s="16" t="s">
        <v>9159</v>
      </c>
      <c r="H1797" s="17">
        <v>110000.0</v>
      </c>
      <c r="I1797" s="18" t="s">
        <v>97</v>
      </c>
      <c r="J1797" s="32">
        <v>11000.0</v>
      </c>
      <c r="K1797" s="16" t="s">
        <v>9160</v>
      </c>
      <c r="L1797" s="20">
        <f t="shared" si="60"/>
        <v>43809</v>
      </c>
      <c r="M1797" s="20">
        <f t="shared" si="61"/>
        <v>44539</v>
      </c>
      <c r="N1797" s="18" t="s">
        <v>186</v>
      </c>
      <c r="O1797" s="18" t="s">
        <v>187</v>
      </c>
      <c r="P1797" s="16" t="s">
        <v>8214</v>
      </c>
      <c r="Q1797" s="16" t="s">
        <v>9161</v>
      </c>
      <c r="R1797" s="23" t="s">
        <v>1198</v>
      </c>
      <c r="S1797" s="22" t="s">
        <v>9162</v>
      </c>
      <c r="T1797" s="22" t="s">
        <v>9163</v>
      </c>
      <c r="U1797" s="23" t="s">
        <v>46</v>
      </c>
      <c r="V1797" s="23"/>
      <c r="W1797" s="24"/>
      <c r="X1797" s="22"/>
      <c r="Y1797" s="22"/>
      <c r="Z1797" s="22"/>
      <c r="AA1797" s="22"/>
      <c r="AB1797" s="22"/>
      <c r="AC1797" s="22"/>
      <c r="AD1797" s="22"/>
      <c r="AE1797" s="22"/>
      <c r="AF1797" s="22"/>
      <c r="AG1797" s="22"/>
      <c r="AH1797" s="22"/>
      <c r="AI1797" s="22"/>
      <c r="AJ1797" s="22"/>
      <c r="AK1797" s="22"/>
      <c r="AL1797" s="22"/>
      <c r="AM1797" s="22"/>
      <c r="AN1797" s="22"/>
      <c r="AO1797" s="22"/>
    </row>
    <row r="1798" ht="14.25" customHeight="1">
      <c r="A1798" s="37">
        <v>4297.0</v>
      </c>
      <c r="B1798" s="26"/>
      <c r="C1798" s="12" t="str">
        <f t="shared" si="1"/>
        <v>4297</v>
      </c>
      <c r="D1798" s="29">
        <v>43880.0</v>
      </c>
      <c r="E1798" s="16" t="s">
        <v>9164</v>
      </c>
      <c r="F1798" s="23" t="s">
        <v>25</v>
      </c>
      <c r="G1798" s="16" t="s">
        <v>9165</v>
      </c>
      <c r="H1798" s="17">
        <v>453693.56</v>
      </c>
      <c r="I1798" s="18" t="s">
        <v>97</v>
      </c>
      <c r="J1798" s="32">
        <f t="shared" ref="J1798:J1799" si="65">H1798/10</f>
        <v>45369.356</v>
      </c>
      <c r="K1798" s="16" t="s">
        <v>8926</v>
      </c>
      <c r="L1798" s="20">
        <f t="shared" si="60"/>
        <v>43709</v>
      </c>
      <c r="M1798" s="20">
        <f t="shared" si="61"/>
        <v>44804</v>
      </c>
      <c r="N1798" s="18" t="s">
        <v>186</v>
      </c>
      <c r="O1798" s="18" t="s">
        <v>187</v>
      </c>
      <c r="P1798" s="14" t="s">
        <v>8572</v>
      </c>
      <c r="Q1798" s="16" t="s">
        <v>9166</v>
      </c>
      <c r="R1798" s="23" t="s">
        <v>677</v>
      </c>
      <c r="S1798" s="22" t="s">
        <v>9167</v>
      </c>
      <c r="T1798" s="22" t="s">
        <v>9168</v>
      </c>
      <c r="U1798" s="23" t="s">
        <v>359</v>
      </c>
      <c r="V1798" s="23"/>
      <c r="W1798" s="24"/>
      <c r="X1798" s="22"/>
      <c r="Y1798" s="22"/>
      <c r="Z1798" s="22"/>
      <c r="AA1798" s="22"/>
      <c r="AB1798" s="22"/>
      <c r="AC1798" s="22"/>
      <c r="AD1798" s="22"/>
      <c r="AE1798" s="22"/>
      <c r="AF1798" s="22"/>
      <c r="AG1798" s="22"/>
      <c r="AH1798" s="22"/>
      <c r="AI1798" s="22"/>
      <c r="AJ1798" s="22"/>
      <c r="AK1798" s="22"/>
      <c r="AL1798" s="22"/>
      <c r="AM1798" s="22"/>
      <c r="AN1798" s="22"/>
      <c r="AO1798" s="22"/>
    </row>
    <row r="1799" ht="14.25" hidden="1" customHeight="1">
      <c r="A1799" s="37">
        <v>4298.0</v>
      </c>
      <c r="B1799" s="26"/>
      <c r="C1799" s="12" t="str">
        <f t="shared" si="1"/>
        <v>4298</v>
      </c>
      <c r="D1799" s="63">
        <v>43880.0</v>
      </c>
      <c r="E1799" s="14" t="s">
        <v>9169</v>
      </c>
      <c r="F1799" s="15" t="s">
        <v>25</v>
      </c>
      <c r="G1799" s="16" t="s">
        <v>9170</v>
      </c>
      <c r="H1799" s="17">
        <v>286326.24</v>
      </c>
      <c r="I1799" s="18" t="s">
        <v>97</v>
      </c>
      <c r="J1799" s="32">
        <f t="shared" si="65"/>
        <v>28632.624</v>
      </c>
      <c r="K1799" s="64" t="s">
        <v>9083</v>
      </c>
      <c r="L1799" s="20">
        <f t="shared" si="60"/>
        <v>43800</v>
      </c>
      <c r="M1799" s="20">
        <f t="shared" si="61"/>
        <v>44530</v>
      </c>
      <c r="N1799" s="18" t="s">
        <v>186</v>
      </c>
      <c r="O1799" s="18" t="s">
        <v>187</v>
      </c>
      <c r="P1799" s="14" t="s">
        <v>8572</v>
      </c>
      <c r="Q1799" s="16" t="s">
        <v>9171</v>
      </c>
      <c r="R1799" s="23" t="s">
        <v>677</v>
      </c>
      <c r="S1799" s="16" t="s">
        <v>9171</v>
      </c>
      <c r="T1799" s="22" t="s">
        <v>9172</v>
      </c>
      <c r="U1799" s="23" t="s">
        <v>218</v>
      </c>
      <c r="V1799" s="23"/>
      <c r="W1799" s="23"/>
      <c r="X1799" s="22"/>
      <c r="Y1799" s="22"/>
      <c r="Z1799" s="22"/>
      <c r="AA1799" s="22"/>
      <c r="AB1799" s="22"/>
      <c r="AC1799" s="22"/>
      <c r="AD1799" s="22"/>
      <c r="AE1799" s="22"/>
      <c r="AF1799" s="22"/>
      <c r="AG1799" s="22"/>
      <c r="AH1799" s="22"/>
      <c r="AI1799" s="22"/>
      <c r="AJ1799" s="22"/>
      <c r="AK1799" s="22"/>
      <c r="AL1799" s="22"/>
      <c r="AM1799" s="22"/>
      <c r="AN1799" s="22"/>
      <c r="AO1799" s="22"/>
    </row>
    <row r="1800" ht="14.25" customHeight="1">
      <c r="A1800" s="26">
        <v>4299.0</v>
      </c>
      <c r="B1800" s="26">
        <v>18.0</v>
      </c>
      <c r="C1800" s="12" t="str">
        <f t="shared" si="1"/>
        <v>4299-18</v>
      </c>
      <c r="D1800" s="59">
        <v>44539.0</v>
      </c>
      <c r="E1800" s="14" t="s">
        <v>9173</v>
      </c>
      <c r="F1800" s="15" t="s">
        <v>25</v>
      </c>
      <c r="G1800" s="16" t="s">
        <v>9174</v>
      </c>
      <c r="H1800" s="17">
        <v>9974249.0</v>
      </c>
      <c r="I1800" s="18" t="s">
        <v>27</v>
      </c>
      <c r="J1800" s="32"/>
      <c r="K1800" s="14" t="s">
        <v>9175</v>
      </c>
      <c r="L1800" s="20">
        <f t="shared" si="60"/>
        <v>43739</v>
      </c>
      <c r="M1800" s="20">
        <f t="shared" si="61"/>
        <v>45565</v>
      </c>
      <c r="N1800" s="29" t="s">
        <v>29</v>
      </c>
      <c r="O1800" s="13" t="s">
        <v>7911</v>
      </c>
      <c r="P1800" s="14" t="s">
        <v>31</v>
      </c>
      <c r="Q1800" s="22" t="s">
        <v>9176</v>
      </c>
      <c r="R1800" s="22" t="s">
        <v>4571</v>
      </c>
      <c r="S1800" s="22" t="s">
        <v>9177</v>
      </c>
      <c r="T1800" s="16" t="s">
        <v>9178</v>
      </c>
      <c r="U1800" s="64" t="s">
        <v>9157</v>
      </c>
      <c r="V1800" s="23"/>
      <c r="W1800" s="23"/>
      <c r="X1800" s="22"/>
      <c r="Y1800" s="22"/>
      <c r="Z1800" s="22"/>
      <c r="AA1800" s="22"/>
      <c r="AB1800" s="22"/>
      <c r="AC1800" s="22"/>
      <c r="AD1800" s="22"/>
      <c r="AE1800" s="22"/>
      <c r="AF1800" s="22"/>
      <c r="AG1800" s="22"/>
      <c r="AH1800" s="22"/>
      <c r="AI1800" s="22"/>
      <c r="AJ1800" s="22"/>
      <c r="AK1800" s="22"/>
      <c r="AL1800" s="22"/>
      <c r="AM1800" s="22"/>
      <c r="AN1800" s="22"/>
      <c r="AO1800" s="22"/>
    </row>
    <row r="1801" ht="16.5" hidden="1" customHeight="1">
      <c r="A1801" s="26">
        <v>4300.0</v>
      </c>
      <c r="B1801" s="26">
        <v>1.0</v>
      </c>
      <c r="C1801" s="12" t="str">
        <f t="shared" si="1"/>
        <v>4300-01</v>
      </c>
      <c r="D1801" s="29">
        <v>44382.0</v>
      </c>
      <c r="E1801" s="14" t="s">
        <v>9179</v>
      </c>
      <c r="F1801" s="15" t="s">
        <v>25</v>
      </c>
      <c r="G1801" s="16" t="s">
        <v>9180</v>
      </c>
      <c r="H1801" s="17">
        <v>300000.0</v>
      </c>
      <c r="I1801" s="18" t="s">
        <v>97</v>
      </c>
      <c r="J1801" s="32"/>
      <c r="K1801" s="14" t="s">
        <v>9181</v>
      </c>
      <c r="L1801" s="20">
        <f t="shared" si="60"/>
        <v>43689</v>
      </c>
      <c r="M1801" s="20">
        <f t="shared" si="61"/>
        <v>44500</v>
      </c>
      <c r="N1801" s="29" t="s">
        <v>29</v>
      </c>
      <c r="O1801" s="13" t="s">
        <v>1386</v>
      </c>
      <c r="P1801" s="14" t="s">
        <v>9182</v>
      </c>
      <c r="Q1801" s="14" t="s">
        <v>9183</v>
      </c>
      <c r="R1801" s="22" t="s">
        <v>9184</v>
      </c>
      <c r="S1801" s="16" t="s">
        <v>9185</v>
      </c>
      <c r="T1801" s="22" t="s">
        <v>9186</v>
      </c>
      <c r="U1801" s="23" t="s">
        <v>83</v>
      </c>
      <c r="V1801" s="23"/>
      <c r="W1801" s="24"/>
      <c r="X1801" s="22"/>
      <c r="Y1801" s="22"/>
      <c r="Z1801" s="22"/>
      <c r="AA1801" s="22"/>
      <c r="AB1801" s="22"/>
      <c r="AC1801" s="22"/>
      <c r="AD1801" s="22"/>
      <c r="AE1801" s="22"/>
      <c r="AF1801" s="22"/>
      <c r="AG1801" s="22"/>
      <c r="AH1801" s="22"/>
      <c r="AI1801" s="22"/>
      <c r="AJ1801" s="22"/>
      <c r="AK1801" s="22"/>
      <c r="AL1801" s="22"/>
      <c r="AM1801" s="22"/>
      <c r="AN1801" s="22"/>
      <c r="AO1801" s="22"/>
    </row>
    <row r="1802" ht="14.25" hidden="1" customHeight="1">
      <c r="A1802" s="37">
        <v>4301.0</v>
      </c>
      <c r="B1802" s="26"/>
      <c r="C1802" s="12" t="str">
        <f t="shared" si="1"/>
        <v>4301</v>
      </c>
      <c r="D1802" s="63">
        <v>43886.0</v>
      </c>
      <c r="E1802" s="14" t="s">
        <v>9187</v>
      </c>
      <c r="F1802" s="15" t="s">
        <v>25</v>
      </c>
      <c r="G1802" s="16" t="s">
        <v>9188</v>
      </c>
      <c r="H1802" s="17">
        <v>178693.8</v>
      </c>
      <c r="I1802" s="18" t="s">
        <v>97</v>
      </c>
      <c r="J1802" s="32">
        <f t="shared" ref="J1802:J1803" si="66">H1802/10</f>
        <v>17869.38</v>
      </c>
      <c r="K1802" s="64" t="s">
        <v>9189</v>
      </c>
      <c r="L1802" s="20">
        <f t="shared" si="60"/>
        <v>43770</v>
      </c>
      <c r="M1802" s="20">
        <f t="shared" si="61"/>
        <v>44500</v>
      </c>
      <c r="N1802" s="18" t="s">
        <v>186</v>
      </c>
      <c r="O1802" s="18" t="s">
        <v>187</v>
      </c>
      <c r="P1802" s="14" t="s">
        <v>8572</v>
      </c>
      <c r="Q1802" s="16" t="s">
        <v>9190</v>
      </c>
      <c r="R1802" s="23" t="s">
        <v>677</v>
      </c>
      <c r="S1802" s="16" t="s">
        <v>9191</v>
      </c>
      <c r="T1802" s="22" t="s">
        <v>9192</v>
      </c>
      <c r="U1802" s="23" t="s">
        <v>683</v>
      </c>
      <c r="V1802" s="23"/>
      <c r="W1802" s="24"/>
      <c r="X1802" s="22"/>
      <c r="Y1802" s="22"/>
      <c r="Z1802" s="22"/>
      <c r="AA1802" s="22"/>
      <c r="AB1802" s="22"/>
      <c r="AC1802" s="22"/>
      <c r="AD1802" s="22"/>
      <c r="AE1802" s="22"/>
      <c r="AF1802" s="22"/>
      <c r="AG1802" s="22"/>
      <c r="AH1802" s="22"/>
      <c r="AI1802" s="22"/>
      <c r="AJ1802" s="22"/>
      <c r="AK1802" s="22"/>
      <c r="AL1802" s="22"/>
      <c r="AM1802" s="22"/>
      <c r="AN1802" s="22"/>
      <c r="AO1802" s="22"/>
    </row>
    <row r="1803" ht="13.5" hidden="1" customHeight="1">
      <c r="A1803" s="37">
        <v>4302.0</v>
      </c>
      <c r="B1803" s="26"/>
      <c r="C1803" s="12" t="str">
        <f t="shared" si="1"/>
        <v>4302</v>
      </c>
      <c r="D1803" s="63">
        <v>43886.0</v>
      </c>
      <c r="E1803" s="14" t="s">
        <v>9193</v>
      </c>
      <c r="F1803" s="15" t="s">
        <v>25</v>
      </c>
      <c r="G1803" s="16" t="s">
        <v>9194</v>
      </c>
      <c r="H1803" s="17">
        <v>249806.0</v>
      </c>
      <c r="I1803" s="18" t="s">
        <v>97</v>
      </c>
      <c r="J1803" s="32">
        <f t="shared" si="66"/>
        <v>24980.6</v>
      </c>
      <c r="K1803" s="64" t="s">
        <v>9195</v>
      </c>
      <c r="L1803" s="20">
        <f t="shared" si="60"/>
        <v>43742</v>
      </c>
      <c r="M1803" s="20">
        <f t="shared" si="61"/>
        <v>44472</v>
      </c>
      <c r="N1803" s="18" t="s">
        <v>186</v>
      </c>
      <c r="O1803" s="18" t="s">
        <v>187</v>
      </c>
      <c r="P1803" s="14" t="s">
        <v>8572</v>
      </c>
      <c r="Q1803" s="16" t="s">
        <v>9196</v>
      </c>
      <c r="R1803" s="23" t="s">
        <v>677</v>
      </c>
      <c r="S1803" s="16" t="s">
        <v>9197</v>
      </c>
      <c r="T1803" s="22" t="s">
        <v>9198</v>
      </c>
      <c r="U1803" s="23" t="s">
        <v>683</v>
      </c>
      <c r="V1803" s="23"/>
      <c r="W1803" s="24"/>
      <c r="X1803" s="22"/>
      <c r="Y1803" s="22"/>
      <c r="Z1803" s="22"/>
      <c r="AA1803" s="22"/>
      <c r="AB1803" s="22"/>
      <c r="AC1803" s="22"/>
      <c r="AD1803" s="22"/>
      <c r="AE1803" s="22"/>
      <c r="AF1803" s="22"/>
      <c r="AG1803" s="22"/>
      <c r="AH1803" s="22"/>
      <c r="AI1803" s="22"/>
      <c r="AJ1803" s="22"/>
      <c r="AK1803" s="22"/>
      <c r="AL1803" s="22"/>
      <c r="AM1803" s="22"/>
      <c r="AN1803" s="22"/>
      <c r="AO1803" s="22"/>
    </row>
    <row r="1804" ht="16.5" hidden="1" customHeight="1">
      <c r="A1804" s="37">
        <v>4303.0</v>
      </c>
      <c r="B1804" s="26">
        <v>1.0</v>
      </c>
      <c r="C1804" s="12" t="str">
        <f t="shared" si="1"/>
        <v>4303-01</v>
      </c>
      <c r="D1804" s="63">
        <v>44154.0</v>
      </c>
      <c r="E1804" s="14" t="s">
        <v>9199</v>
      </c>
      <c r="F1804" s="15" t="s">
        <v>25</v>
      </c>
      <c r="G1804" s="16" t="s">
        <v>9200</v>
      </c>
      <c r="H1804" s="17">
        <v>4430.0</v>
      </c>
      <c r="I1804" s="18" t="s">
        <v>97</v>
      </c>
      <c r="J1804" s="32">
        <v>443.0</v>
      </c>
      <c r="K1804" s="64" t="s">
        <v>9201</v>
      </c>
      <c r="L1804" s="20">
        <f t="shared" si="60"/>
        <v>43800</v>
      </c>
      <c r="M1804" s="20">
        <f t="shared" si="61"/>
        <v>44469</v>
      </c>
      <c r="N1804" s="18" t="s">
        <v>186</v>
      </c>
      <c r="O1804" s="21" t="s">
        <v>187</v>
      </c>
      <c r="P1804" s="14" t="s">
        <v>6630</v>
      </c>
      <c r="Q1804" s="61" t="s">
        <v>9202</v>
      </c>
      <c r="R1804" s="23" t="s">
        <v>1096</v>
      </c>
      <c r="S1804" s="61" t="s">
        <v>9203</v>
      </c>
      <c r="T1804" s="139" t="s">
        <v>9204</v>
      </c>
      <c r="U1804" s="23" t="s">
        <v>177</v>
      </c>
      <c r="V1804" s="23"/>
      <c r="W1804" s="24"/>
      <c r="X1804" s="22"/>
      <c r="Y1804" s="22"/>
      <c r="Z1804" s="22"/>
      <c r="AA1804" s="22"/>
      <c r="AB1804" s="22"/>
      <c r="AC1804" s="22"/>
      <c r="AD1804" s="22"/>
      <c r="AE1804" s="22"/>
      <c r="AF1804" s="22"/>
      <c r="AG1804" s="22"/>
      <c r="AH1804" s="22"/>
      <c r="AI1804" s="22"/>
      <c r="AJ1804" s="22"/>
      <c r="AK1804" s="22"/>
      <c r="AL1804" s="22"/>
      <c r="AM1804" s="22"/>
      <c r="AN1804" s="22"/>
      <c r="AO1804" s="22"/>
    </row>
    <row r="1805" ht="13.5" hidden="1" customHeight="1">
      <c r="A1805" s="41">
        <v>4304.0</v>
      </c>
      <c r="B1805" s="26"/>
      <c r="C1805" s="12" t="str">
        <f t="shared" si="1"/>
        <v>4304</v>
      </c>
      <c r="D1805" s="29">
        <v>43887.0</v>
      </c>
      <c r="E1805" s="16" t="s">
        <v>9205</v>
      </c>
      <c r="F1805" s="23" t="s">
        <v>25</v>
      </c>
      <c r="G1805" s="16" t="s">
        <v>9206</v>
      </c>
      <c r="H1805" s="17">
        <v>99044.48</v>
      </c>
      <c r="I1805" s="18" t="s">
        <v>97</v>
      </c>
      <c r="J1805" s="16"/>
      <c r="K1805" s="16" t="s">
        <v>9207</v>
      </c>
      <c r="L1805" s="20">
        <f t="shared" si="60"/>
        <v>43831</v>
      </c>
      <c r="M1805" s="20">
        <f t="shared" si="61"/>
        <v>44377</v>
      </c>
      <c r="N1805" s="18" t="s">
        <v>186</v>
      </c>
      <c r="O1805" s="18" t="s">
        <v>187</v>
      </c>
      <c r="P1805" s="16" t="s">
        <v>9208</v>
      </c>
      <c r="Q1805" s="16" t="s">
        <v>9209</v>
      </c>
      <c r="R1805" s="16" t="s">
        <v>995</v>
      </c>
      <c r="S1805" s="22" t="s">
        <v>9210</v>
      </c>
      <c r="T1805" s="22" t="s">
        <v>9211</v>
      </c>
      <c r="U1805" s="23" t="s">
        <v>359</v>
      </c>
      <c r="V1805" s="23"/>
      <c r="W1805" s="24"/>
      <c r="X1805" s="22"/>
      <c r="Y1805" s="22"/>
      <c r="Z1805" s="22"/>
      <c r="AA1805" s="22"/>
      <c r="AB1805" s="22"/>
      <c r="AC1805" s="22"/>
      <c r="AD1805" s="22"/>
      <c r="AE1805" s="22"/>
      <c r="AF1805" s="22"/>
      <c r="AG1805" s="22"/>
      <c r="AH1805" s="22"/>
      <c r="AI1805" s="22"/>
      <c r="AJ1805" s="22"/>
      <c r="AK1805" s="22"/>
      <c r="AL1805" s="22"/>
      <c r="AM1805" s="22"/>
      <c r="AN1805" s="22"/>
      <c r="AO1805" s="22"/>
    </row>
    <row r="1806" ht="14.25" customHeight="1">
      <c r="A1806" s="37">
        <v>4305.0</v>
      </c>
      <c r="B1806" s="26"/>
      <c r="C1806" s="12" t="str">
        <f t="shared" si="1"/>
        <v>4305</v>
      </c>
      <c r="D1806" s="29">
        <v>43888.0</v>
      </c>
      <c r="E1806" s="14" t="s">
        <v>9212</v>
      </c>
      <c r="F1806" s="15" t="s">
        <v>25</v>
      </c>
      <c r="G1806" s="16" t="s">
        <v>9213</v>
      </c>
      <c r="H1806" s="17">
        <v>732168.0</v>
      </c>
      <c r="I1806" s="18" t="s">
        <v>97</v>
      </c>
      <c r="J1806" s="32"/>
      <c r="K1806" s="64" t="s">
        <v>9214</v>
      </c>
      <c r="L1806" s="20">
        <f t="shared" si="60"/>
        <v>43831</v>
      </c>
      <c r="M1806" s="20">
        <f t="shared" si="61"/>
        <v>44804</v>
      </c>
      <c r="N1806" s="18" t="s">
        <v>186</v>
      </c>
      <c r="O1806" s="21" t="s">
        <v>187</v>
      </c>
      <c r="P1806" s="14"/>
      <c r="Q1806" s="22" t="s">
        <v>9215</v>
      </c>
      <c r="R1806" s="23" t="s">
        <v>9216</v>
      </c>
      <c r="S1806" s="22" t="s">
        <v>9016</v>
      </c>
      <c r="T1806" s="16" t="s">
        <v>9217</v>
      </c>
      <c r="U1806" s="23" t="s">
        <v>177</v>
      </c>
      <c r="V1806" s="23"/>
      <c r="W1806" s="24"/>
      <c r="X1806" s="22"/>
      <c r="Y1806" s="22"/>
      <c r="Z1806" s="22"/>
      <c r="AA1806" s="22"/>
      <c r="AB1806" s="22"/>
      <c r="AC1806" s="22"/>
      <c r="AD1806" s="22"/>
      <c r="AE1806" s="22"/>
      <c r="AF1806" s="22"/>
      <c r="AG1806" s="22"/>
      <c r="AH1806" s="22"/>
      <c r="AI1806" s="22"/>
      <c r="AJ1806" s="22"/>
      <c r="AK1806" s="22"/>
      <c r="AL1806" s="22"/>
      <c r="AM1806" s="22"/>
      <c r="AN1806" s="22"/>
      <c r="AO1806" s="22"/>
    </row>
    <row r="1807" ht="13.5" hidden="1" customHeight="1">
      <c r="A1807" s="37">
        <v>4306.0</v>
      </c>
      <c r="B1807" s="26">
        <v>1.0</v>
      </c>
      <c r="C1807" s="12" t="str">
        <f t="shared" si="1"/>
        <v>4306-01</v>
      </c>
      <c r="D1807" s="29">
        <v>44063.0</v>
      </c>
      <c r="E1807" s="14" t="s">
        <v>9218</v>
      </c>
      <c r="F1807" s="15" t="s">
        <v>25</v>
      </c>
      <c r="G1807" s="16" t="s">
        <v>9219</v>
      </c>
      <c r="H1807" s="17">
        <v>29426.01</v>
      </c>
      <c r="I1807" s="18" t="s">
        <v>97</v>
      </c>
      <c r="J1807" s="32">
        <v>2942.6</v>
      </c>
      <c r="K1807" s="16" t="s">
        <v>9220</v>
      </c>
      <c r="L1807" s="20">
        <f t="shared" si="60"/>
        <v>43831</v>
      </c>
      <c r="M1807" s="20">
        <f t="shared" si="61"/>
        <v>44500</v>
      </c>
      <c r="N1807" s="18" t="s">
        <v>186</v>
      </c>
      <c r="O1807" s="18" t="s">
        <v>187</v>
      </c>
      <c r="P1807" s="14" t="s">
        <v>6630</v>
      </c>
      <c r="Q1807" s="16" t="s">
        <v>9221</v>
      </c>
      <c r="R1807" s="23" t="s">
        <v>718</v>
      </c>
      <c r="S1807" s="22" t="s">
        <v>9222</v>
      </c>
      <c r="T1807" s="22" t="s">
        <v>9223</v>
      </c>
      <c r="U1807" s="23" t="s">
        <v>177</v>
      </c>
      <c r="V1807" s="23"/>
      <c r="W1807" s="24"/>
      <c r="X1807" s="22"/>
      <c r="Y1807" s="22"/>
      <c r="Z1807" s="22"/>
      <c r="AA1807" s="22"/>
      <c r="AB1807" s="22"/>
      <c r="AC1807" s="22"/>
      <c r="AD1807" s="22"/>
      <c r="AE1807" s="22"/>
      <c r="AF1807" s="22"/>
      <c r="AG1807" s="22"/>
      <c r="AH1807" s="22"/>
      <c r="AI1807" s="22"/>
      <c r="AJ1807" s="22"/>
      <c r="AK1807" s="22"/>
      <c r="AL1807" s="22"/>
      <c r="AM1807" s="22"/>
      <c r="AN1807" s="22"/>
      <c r="AO1807" s="22"/>
    </row>
    <row r="1808" ht="14.25" customHeight="1">
      <c r="A1808" s="37">
        <v>4307.0</v>
      </c>
      <c r="B1808" s="26"/>
      <c r="C1808" s="12" t="str">
        <f t="shared" si="1"/>
        <v>4307</v>
      </c>
      <c r="D1808" s="29">
        <v>43893.0</v>
      </c>
      <c r="E1808" s="14" t="s">
        <v>9224</v>
      </c>
      <c r="F1808" s="15" t="s">
        <v>38</v>
      </c>
      <c r="G1808" s="16" t="s">
        <v>9225</v>
      </c>
      <c r="H1808" s="17">
        <v>39658.0</v>
      </c>
      <c r="I1808" s="18" t="s">
        <v>97</v>
      </c>
      <c r="J1808" s="16"/>
      <c r="K1808" s="16" t="s">
        <v>9226</v>
      </c>
      <c r="L1808" s="20">
        <f t="shared" si="60"/>
        <v>43761</v>
      </c>
      <c r="M1808" s="20">
        <f t="shared" si="61"/>
        <v>44856</v>
      </c>
      <c r="N1808" s="18" t="s">
        <v>186</v>
      </c>
      <c r="O1808" s="18" t="s">
        <v>187</v>
      </c>
      <c r="P1808" s="16"/>
      <c r="Q1808" s="16" t="s">
        <v>9227</v>
      </c>
      <c r="R1808" s="23" t="s">
        <v>43</v>
      </c>
      <c r="S1808" s="16" t="s">
        <v>9227</v>
      </c>
      <c r="T1808" s="22" t="s">
        <v>9228</v>
      </c>
      <c r="U1808" s="23" t="s">
        <v>46</v>
      </c>
      <c r="V1808" s="23"/>
      <c r="W1808" s="24"/>
      <c r="X1808" s="22"/>
      <c r="Y1808" s="22"/>
      <c r="Z1808" s="22"/>
      <c r="AA1808" s="22"/>
      <c r="AB1808" s="22"/>
      <c r="AC1808" s="22"/>
      <c r="AD1808" s="22"/>
      <c r="AE1808" s="22"/>
      <c r="AF1808" s="22"/>
      <c r="AG1808" s="22"/>
      <c r="AH1808" s="22"/>
      <c r="AI1808" s="22"/>
      <c r="AJ1808" s="22"/>
      <c r="AK1808" s="22"/>
      <c r="AL1808" s="22"/>
      <c r="AM1808" s="22"/>
      <c r="AN1808" s="22"/>
      <c r="AO1808" s="22"/>
    </row>
    <row r="1809" ht="14.25" customHeight="1">
      <c r="A1809" s="37">
        <v>4308.0</v>
      </c>
      <c r="B1809" s="26"/>
      <c r="C1809" s="12" t="str">
        <f t="shared" si="1"/>
        <v>4308</v>
      </c>
      <c r="D1809" s="29">
        <v>43893.0</v>
      </c>
      <c r="E1809" s="14" t="s">
        <v>9229</v>
      </c>
      <c r="F1809" s="15" t="s">
        <v>25</v>
      </c>
      <c r="G1809" s="16" t="s">
        <v>9230</v>
      </c>
      <c r="H1809" s="17">
        <v>74400.0</v>
      </c>
      <c r="I1809" s="18" t="s">
        <v>97</v>
      </c>
      <c r="J1809" s="16"/>
      <c r="K1809" s="16" t="s">
        <v>9231</v>
      </c>
      <c r="L1809" s="20">
        <f t="shared" si="60"/>
        <v>43749</v>
      </c>
      <c r="M1809" s="20">
        <f t="shared" si="61"/>
        <v>44844</v>
      </c>
      <c r="N1809" s="18" t="s">
        <v>186</v>
      </c>
      <c r="O1809" s="18" t="s">
        <v>187</v>
      </c>
      <c r="P1809" s="16"/>
      <c r="Q1809" s="16" t="s">
        <v>9232</v>
      </c>
      <c r="R1809" s="23" t="s">
        <v>43</v>
      </c>
      <c r="S1809" s="16" t="s">
        <v>9232</v>
      </c>
      <c r="T1809" s="22" t="s">
        <v>9233</v>
      </c>
      <c r="U1809" s="23" t="s">
        <v>46</v>
      </c>
      <c r="V1809" s="23"/>
      <c r="W1809" s="24"/>
      <c r="X1809" s="22"/>
      <c r="Y1809" s="22"/>
      <c r="Z1809" s="22"/>
      <c r="AA1809" s="22"/>
      <c r="AB1809" s="22"/>
      <c r="AC1809" s="22"/>
      <c r="AD1809" s="22"/>
      <c r="AE1809" s="22"/>
      <c r="AF1809" s="22"/>
      <c r="AG1809" s="22"/>
      <c r="AH1809" s="22"/>
      <c r="AI1809" s="22"/>
      <c r="AJ1809" s="22"/>
      <c r="AK1809" s="22"/>
      <c r="AL1809" s="22"/>
      <c r="AM1809" s="22"/>
      <c r="AN1809" s="22"/>
      <c r="AO1809" s="22"/>
    </row>
    <row r="1810" ht="14.25" customHeight="1">
      <c r="A1810" s="37">
        <v>4309.0</v>
      </c>
      <c r="B1810" s="26"/>
      <c r="C1810" s="12" t="str">
        <f t="shared" si="1"/>
        <v>4309</v>
      </c>
      <c r="D1810" s="29">
        <v>43893.0</v>
      </c>
      <c r="E1810" s="14" t="s">
        <v>9234</v>
      </c>
      <c r="F1810" s="15" t="s">
        <v>38</v>
      </c>
      <c r="G1810" s="16" t="s">
        <v>9235</v>
      </c>
      <c r="H1810" s="17">
        <v>66176.0</v>
      </c>
      <c r="I1810" s="18" t="s">
        <v>97</v>
      </c>
      <c r="J1810" s="16"/>
      <c r="K1810" s="16" t="s">
        <v>9236</v>
      </c>
      <c r="L1810" s="20">
        <f t="shared" si="60"/>
        <v>43711</v>
      </c>
      <c r="M1810" s="20">
        <f t="shared" si="61"/>
        <v>44806</v>
      </c>
      <c r="N1810" s="18" t="s">
        <v>186</v>
      </c>
      <c r="O1810" s="18" t="s">
        <v>187</v>
      </c>
      <c r="P1810" s="16"/>
      <c r="Q1810" s="16" t="s">
        <v>9227</v>
      </c>
      <c r="R1810" s="23" t="s">
        <v>43</v>
      </c>
      <c r="S1810" s="16" t="s">
        <v>9227</v>
      </c>
      <c r="T1810" s="22" t="s">
        <v>9237</v>
      </c>
      <c r="U1810" s="23" t="s">
        <v>46</v>
      </c>
      <c r="V1810" s="23"/>
      <c r="W1810" s="23"/>
      <c r="X1810" s="22"/>
      <c r="Y1810" s="22"/>
      <c r="Z1810" s="22"/>
      <c r="AA1810" s="22"/>
      <c r="AB1810" s="22"/>
      <c r="AC1810" s="22"/>
      <c r="AD1810" s="22"/>
      <c r="AE1810" s="22"/>
      <c r="AF1810" s="22"/>
      <c r="AG1810" s="22"/>
      <c r="AH1810" s="22"/>
      <c r="AI1810" s="22"/>
      <c r="AJ1810" s="22"/>
      <c r="AK1810" s="22"/>
      <c r="AL1810" s="22"/>
      <c r="AM1810" s="22"/>
      <c r="AN1810" s="22"/>
      <c r="AO1810" s="22"/>
    </row>
    <row r="1811" ht="14.25" customHeight="1">
      <c r="A1811" s="37">
        <v>4310.0</v>
      </c>
      <c r="B1811" s="26"/>
      <c r="C1811" s="12" t="str">
        <f t="shared" si="1"/>
        <v>4310</v>
      </c>
      <c r="D1811" s="29">
        <v>43893.0</v>
      </c>
      <c r="E1811" s="14" t="s">
        <v>9238</v>
      </c>
      <c r="F1811" s="23" t="s">
        <v>25</v>
      </c>
      <c r="G1811" s="16" t="s">
        <v>9239</v>
      </c>
      <c r="H1811" s="17">
        <v>852632.0</v>
      </c>
      <c r="I1811" s="18" t="s">
        <v>97</v>
      </c>
      <c r="J1811" s="16"/>
      <c r="K1811" s="16" t="s">
        <v>9240</v>
      </c>
      <c r="L1811" s="20">
        <f t="shared" si="60"/>
        <v>43823</v>
      </c>
      <c r="M1811" s="20">
        <f t="shared" si="61"/>
        <v>44918</v>
      </c>
      <c r="N1811" s="18" t="s">
        <v>186</v>
      </c>
      <c r="O1811" s="18" t="s">
        <v>187</v>
      </c>
      <c r="P1811" s="16"/>
      <c r="Q1811" s="16" t="s">
        <v>9241</v>
      </c>
      <c r="R1811" s="23" t="s">
        <v>43</v>
      </c>
      <c r="S1811" s="16" t="s">
        <v>9241</v>
      </c>
      <c r="T1811" s="22" t="s">
        <v>9242</v>
      </c>
      <c r="U1811" s="23" t="s">
        <v>46</v>
      </c>
      <c r="V1811" s="23"/>
      <c r="W1811" s="23"/>
      <c r="X1811" s="22"/>
      <c r="Y1811" s="22"/>
      <c r="Z1811" s="22"/>
      <c r="AA1811" s="22"/>
      <c r="AB1811" s="22"/>
      <c r="AC1811" s="22"/>
      <c r="AD1811" s="22"/>
      <c r="AE1811" s="22"/>
      <c r="AF1811" s="22"/>
      <c r="AG1811" s="22"/>
      <c r="AH1811" s="22"/>
      <c r="AI1811" s="22"/>
      <c r="AJ1811" s="22"/>
      <c r="AK1811" s="22"/>
      <c r="AL1811" s="22"/>
      <c r="AM1811" s="22"/>
      <c r="AN1811" s="22"/>
      <c r="AO1811" s="22"/>
    </row>
    <row r="1812" ht="16.5" hidden="1" customHeight="1">
      <c r="A1812" s="37">
        <v>4311.0</v>
      </c>
      <c r="B1812" s="26"/>
      <c r="C1812" s="12" t="str">
        <f t="shared" si="1"/>
        <v>4311</v>
      </c>
      <c r="D1812" s="29">
        <v>43893.0</v>
      </c>
      <c r="E1812" s="16" t="s">
        <v>9243</v>
      </c>
      <c r="F1812" s="23" t="s">
        <v>25</v>
      </c>
      <c r="G1812" s="16" t="s">
        <v>9244</v>
      </c>
      <c r="H1812" s="17">
        <v>146650.0</v>
      </c>
      <c r="I1812" s="18" t="s">
        <v>97</v>
      </c>
      <c r="J1812" s="16"/>
      <c r="K1812" s="16" t="s">
        <v>9245</v>
      </c>
      <c r="L1812" s="20">
        <f t="shared" si="60"/>
        <v>43833</v>
      </c>
      <c r="M1812" s="20">
        <f t="shared" si="61"/>
        <v>44198</v>
      </c>
      <c r="N1812" s="18" t="s">
        <v>186</v>
      </c>
      <c r="O1812" s="18" t="s">
        <v>187</v>
      </c>
      <c r="P1812" s="16" t="s">
        <v>8214</v>
      </c>
      <c r="Q1812" s="16" t="s">
        <v>9246</v>
      </c>
      <c r="R1812" s="23" t="s">
        <v>995</v>
      </c>
      <c r="S1812" s="22" t="s">
        <v>9247</v>
      </c>
      <c r="T1812" s="22" t="s">
        <v>9248</v>
      </c>
      <c r="U1812" s="23" t="s">
        <v>218</v>
      </c>
      <c r="V1812" s="23"/>
      <c r="W1812" s="24"/>
      <c r="X1812" s="22"/>
      <c r="Y1812" s="22"/>
      <c r="Z1812" s="22"/>
      <c r="AA1812" s="22"/>
      <c r="AB1812" s="22"/>
      <c r="AC1812" s="22"/>
      <c r="AD1812" s="22"/>
      <c r="AE1812" s="22"/>
      <c r="AF1812" s="22"/>
      <c r="AG1812" s="22"/>
      <c r="AH1812" s="22"/>
      <c r="AI1812" s="22"/>
      <c r="AJ1812" s="22"/>
      <c r="AK1812" s="22"/>
      <c r="AL1812" s="22"/>
      <c r="AM1812" s="22"/>
      <c r="AN1812" s="22"/>
      <c r="AO1812" s="22"/>
    </row>
    <row r="1813" ht="14.25" customHeight="1">
      <c r="A1813" s="37">
        <v>4312.0</v>
      </c>
      <c r="B1813" s="26">
        <v>2.0</v>
      </c>
      <c r="C1813" s="12" t="str">
        <f t="shared" si="1"/>
        <v>4312-02</v>
      </c>
      <c r="D1813" s="29">
        <v>44460.0</v>
      </c>
      <c r="E1813" s="14" t="s">
        <v>9249</v>
      </c>
      <c r="F1813" s="23" t="s">
        <v>25</v>
      </c>
      <c r="G1813" s="16" t="s">
        <v>9250</v>
      </c>
      <c r="H1813" s="17">
        <v>10113.27</v>
      </c>
      <c r="I1813" s="44" t="s">
        <v>97</v>
      </c>
      <c r="J1813" s="32">
        <v>1011.33</v>
      </c>
      <c r="K1813" s="15" t="s">
        <v>9251</v>
      </c>
      <c r="L1813" s="20">
        <f t="shared" si="60"/>
        <v>43831</v>
      </c>
      <c r="M1813" s="20">
        <f t="shared" si="61"/>
        <v>44561</v>
      </c>
      <c r="N1813" s="29" t="s">
        <v>186</v>
      </c>
      <c r="O1813" s="13" t="s">
        <v>187</v>
      </c>
      <c r="P1813" s="14" t="s">
        <v>6630</v>
      </c>
      <c r="Q1813" s="22" t="s">
        <v>9252</v>
      </c>
      <c r="R1813" s="23" t="s">
        <v>799</v>
      </c>
      <c r="S1813" s="22" t="s">
        <v>9253</v>
      </c>
      <c r="T1813" s="16" t="s">
        <v>9254</v>
      </c>
      <c r="U1813" s="23" t="s">
        <v>46</v>
      </c>
      <c r="V1813" s="23"/>
      <c r="W1813" s="24"/>
      <c r="X1813" s="22"/>
      <c r="Y1813" s="22"/>
      <c r="Z1813" s="22"/>
      <c r="AA1813" s="22"/>
      <c r="AB1813" s="22"/>
      <c r="AC1813" s="22"/>
      <c r="AD1813" s="22"/>
      <c r="AE1813" s="22"/>
      <c r="AF1813" s="22"/>
      <c r="AG1813" s="22"/>
      <c r="AH1813" s="22"/>
      <c r="AI1813" s="22"/>
      <c r="AJ1813" s="22"/>
      <c r="AK1813" s="22"/>
      <c r="AL1813" s="22"/>
      <c r="AM1813" s="22"/>
      <c r="AN1813" s="22"/>
      <c r="AO1813" s="22"/>
    </row>
    <row r="1814" ht="14.25" hidden="1" customHeight="1">
      <c r="A1814" s="11">
        <v>4313.0</v>
      </c>
      <c r="B1814" s="18">
        <v>1.0</v>
      </c>
      <c r="C1814" s="12" t="str">
        <f t="shared" si="1"/>
        <v>4313-01</v>
      </c>
      <c r="D1814" s="29">
        <v>44225.0</v>
      </c>
      <c r="E1814" s="16" t="s">
        <v>9255</v>
      </c>
      <c r="F1814" s="23" t="s">
        <v>25</v>
      </c>
      <c r="G1814" s="16" t="s">
        <v>9256</v>
      </c>
      <c r="H1814" s="17">
        <v>1300000.0</v>
      </c>
      <c r="I1814" s="18" t="s">
        <v>97</v>
      </c>
      <c r="J1814" s="16"/>
      <c r="K1814" s="42" t="s">
        <v>9257</v>
      </c>
      <c r="L1814" s="20">
        <f t="shared" si="60"/>
        <v>43838</v>
      </c>
      <c r="M1814" s="20">
        <f t="shared" si="61"/>
        <v>44558</v>
      </c>
      <c r="N1814" s="18" t="s">
        <v>117</v>
      </c>
      <c r="O1814" s="18" t="s">
        <v>3958</v>
      </c>
      <c r="P1814" s="16" t="s">
        <v>9258</v>
      </c>
      <c r="Q1814" s="16" t="s">
        <v>9259</v>
      </c>
      <c r="R1814" s="16" t="s">
        <v>9260</v>
      </c>
      <c r="S1814" s="22" t="s">
        <v>9261</v>
      </c>
      <c r="T1814" s="22" t="s">
        <v>9262</v>
      </c>
      <c r="U1814" s="23" t="s">
        <v>83</v>
      </c>
      <c r="V1814" s="23"/>
      <c r="W1814" s="23"/>
      <c r="X1814" s="22"/>
      <c r="Y1814" s="22"/>
      <c r="Z1814" s="22"/>
      <c r="AA1814" s="22"/>
      <c r="AB1814" s="22"/>
      <c r="AC1814" s="22"/>
      <c r="AD1814" s="22"/>
      <c r="AE1814" s="22"/>
      <c r="AF1814" s="22"/>
      <c r="AG1814" s="22"/>
      <c r="AH1814" s="22"/>
      <c r="AI1814" s="22"/>
      <c r="AJ1814" s="22"/>
      <c r="AK1814" s="22"/>
      <c r="AL1814" s="22"/>
      <c r="AM1814" s="22"/>
      <c r="AN1814" s="22"/>
      <c r="AO1814" s="22"/>
    </row>
    <row r="1815" ht="14.25" customHeight="1">
      <c r="A1815" s="26">
        <v>4314.0</v>
      </c>
      <c r="B1815" s="26">
        <v>1.0</v>
      </c>
      <c r="C1815" s="12" t="str">
        <f t="shared" si="1"/>
        <v>4314-01</v>
      </c>
      <c r="D1815" s="29">
        <v>44496.0</v>
      </c>
      <c r="E1815" s="14" t="s">
        <v>9263</v>
      </c>
      <c r="F1815" s="15" t="s">
        <v>25</v>
      </c>
      <c r="G1815" s="16" t="s">
        <v>9264</v>
      </c>
      <c r="H1815" s="17">
        <v>1.0E7</v>
      </c>
      <c r="I1815" s="18" t="s">
        <v>97</v>
      </c>
      <c r="J1815" s="22"/>
      <c r="K1815" s="14" t="s">
        <v>9265</v>
      </c>
      <c r="L1815" s="20">
        <f t="shared" si="60"/>
        <v>43791</v>
      </c>
      <c r="M1815" s="20">
        <f t="shared" si="61"/>
        <v>44926</v>
      </c>
      <c r="N1815" s="29" t="s">
        <v>29</v>
      </c>
      <c r="O1815" s="18" t="s">
        <v>99</v>
      </c>
      <c r="P1815" s="14" t="s">
        <v>8533</v>
      </c>
      <c r="Q1815" s="22" t="s">
        <v>9266</v>
      </c>
      <c r="R1815" s="22" t="s">
        <v>9267</v>
      </c>
      <c r="S1815" s="22" t="s">
        <v>3879</v>
      </c>
      <c r="T1815" s="16" t="s">
        <v>9268</v>
      </c>
      <c r="U1815" s="23" t="s">
        <v>3324</v>
      </c>
      <c r="V1815" s="23"/>
      <c r="W1815" s="23"/>
      <c r="X1815" s="22"/>
      <c r="Y1815" s="22"/>
      <c r="Z1815" s="22"/>
      <c r="AA1815" s="22"/>
      <c r="AB1815" s="22"/>
      <c r="AC1815" s="22"/>
      <c r="AD1815" s="22"/>
      <c r="AE1815" s="22"/>
      <c r="AF1815" s="22"/>
      <c r="AG1815" s="22"/>
      <c r="AH1815" s="22"/>
      <c r="AI1815" s="22"/>
      <c r="AJ1815" s="22"/>
      <c r="AK1815" s="22"/>
      <c r="AL1815" s="22"/>
      <c r="AM1815" s="22"/>
      <c r="AN1815" s="22"/>
      <c r="AO1815" s="22"/>
    </row>
    <row r="1816" ht="14.25" customHeight="1">
      <c r="A1816" s="26">
        <v>4315.0</v>
      </c>
      <c r="B1816" s="26">
        <v>1.0</v>
      </c>
      <c r="C1816" s="12" t="str">
        <f t="shared" si="1"/>
        <v>4315-01</v>
      </c>
      <c r="D1816" s="29">
        <v>44243.0</v>
      </c>
      <c r="E1816" s="14" t="s">
        <v>9269</v>
      </c>
      <c r="F1816" s="15" t="s">
        <v>25</v>
      </c>
      <c r="G1816" s="16" t="s">
        <v>9270</v>
      </c>
      <c r="H1816" s="17">
        <v>1.0E7</v>
      </c>
      <c r="I1816" s="18" t="s">
        <v>97</v>
      </c>
      <c r="J1816" s="32"/>
      <c r="K1816" s="14" t="s">
        <v>9271</v>
      </c>
      <c r="L1816" s="20">
        <f t="shared" si="60"/>
        <v>43770</v>
      </c>
      <c r="M1816" s="20">
        <f t="shared" si="61"/>
        <v>44865</v>
      </c>
      <c r="N1816" s="29" t="s">
        <v>29</v>
      </c>
      <c r="O1816" s="18" t="s">
        <v>99</v>
      </c>
      <c r="P1816" s="14" t="s">
        <v>8533</v>
      </c>
      <c r="Q1816" s="22" t="s">
        <v>9266</v>
      </c>
      <c r="R1816" s="23" t="s">
        <v>9267</v>
      </c>
      <c r="S1816" s="22" t="s">
        <v>3879</v>
      </c>
      <c r="T1816" s="16" t="s">
        <v>9272</v>
      </c>
      <c r="U1816" s="23" t="s">
        <v>3324</v>
      </c>
      <c r="V1816" s="23"/>
      <c r="W1816" s="24"/>
      <c r="X1816" s="22"/>
      <c r="Y1816" s="22"/>
      <c r="Z1816" s="22"/>
      <c r="AA1816" s="22"/>
      <c r="AB1816" s="22"/>
      <c r="AC1816" s="22"/>
      <c r="AD1816" s="22"/>
      <c r="AE1816" s="22"/>
      <c r="AF1816" s="22"/>
      <c r="AG1816" s="22"/>
      <c r="AH1816" s="22"/>
      <c r="AI1816" s="22"/>
      <c r="AJ1816" s="22"/>
      <c r="AK1816" s="22"/>
      <c r="AL1816" s="22"/>
      <c r="AM1816" s="22"/>
      <c r="AN1816" s="22"/>
      <c r="AO1816" s="22"/>
    </row>
    <row r="1817" ht="14.25" customHeight="1">
      <c r="A1817" s="26">
        <v>4316.0</v>
      </c>
      <c r="B1817" s="26">
        <v>3.0</v>
      </c>
      <c r="C1817" s="12" t="str">
        <f t="shared" si="1"/>
        <v>4316-03</v>
      </c>
      <c r="D1817" s="29">
        <v>44364.0</v>
      </c>
      <c r="E1817" s="14" t="s">
        <v>9273</v>
      </c>
      <c r="F1817" s="15" t="s">
        <v>25</v>
      </c>
      <c r="G1817" s="16" t="s">
        <v>9274</v>
      </c>
      <c r="H1817" s="17">
        <v>8.3731415E7</v>
      </c>
      <c r="I1817" s="18" t="s">
        <v>27</v>
      </c>
      <c r="J1817" s="32"/>
      <c r="K1817" s="14" t="s">
        <v>9275</v>
      </c>
      <c r="L1817" s="20">
        <f t="shared" si="60"/>
        <v>43543</v>
      </c>
      <c r="M1817" s="20">
        <f t="shared" si="61"/>
        <v>45657</v>
      </c>
      <c r="N1817" s="29" t="s">
        <v>29</v>
      </c>
      <c r="O1817" s="13" t="s">
        <v>7911</v>
      </c>
      <c r="P1817" s="14" t="s">
        <v>6616</v>
      </c>
      <c r="Q1817" s="22" t="s">
        <v>9276</v>
      </c>
      <c r="R1817" s="23" t="s">
        <v>9277</v>
      </c>
      <c r="S1817" s="22" t="s">
        <v>6619</v>
      </c>
      <c r="T1817" s="16" t="s">
        <v>8939</v>
      </c>
      <c r="U1817" s="23" t="s">
        <v>74</v>
      </c>
      <c r="V1817" s="23"/>
      <c r="W1817" s="23"/>
      <c r="X1817" s="22"/>
      <c r="Y1817" s="22"/>
      <c r="Z1817" s="22"/>
      <c r="AA1817" s="22"/>
      <c r="AB1817" s="22"/>
      <c r="AC1817" s="22"/>
      <c r="AD1817" s="22"/>
      <c r="AE1817" s="22"/>
      <c r="AF1817" s="22"/>
      <c r="AG1817" s="22"/>
      <c r="AH1817" s="22"/>
      <c r="AI1817" s="22"/>
      <c r="AJ1817" s="22"/>
      <c r="AK1817" s="22"/>
      <c r="AL1817" s="22"/>
      <c r="AM1817" s="22"/>
      <c r="AN1817" s="22"/>
      <c r="AO1817" s="22"/>
    </row>
    <row r="1818" ht="14.25" customHeight="1">
      <c r="A1818" s="37">
        <v>4317.0</v>
      </c>
      <c r="B1818" s="26"/>
      <c r="C1818" s="12" t="str">
        <f t="shared" si="1"/>
        <v>4317</v>
      </c>
      <c r="D1818" s="29">
        <v>43895.0</v>
      </c>
      <c r="E1818" s="14" t="s">
        <v>9278</v>
      </c>
      <c r="F1818" s="15" t="s">
        <v>38</v>
      </c>
      <c r="G1818" s="16" t="s">
        <v>9279</v>
      </c>
      <c r="H1818" s="17">
        <v>43120.0</v>
      </c>
      <c r="I1818" s="18" t="s">
        <v>97</v>
      </c>
      <c r="J1818" s="16"/>
      <c r="K1818" s="16" t="s">
        <v>9280</v>
      </c>
      <c r="L1818" s="20">
        <f t="shared" si="60"/>
        <v>43746</v>
      </c>
      <c r="M1818" s="20">
        <f t="shared" si="61"/>
        <v>44841</v>
      </c>
      <c r="N1818" s="18" t="s">
        <v>186</v>
      </c>
      <c r="O1818" s="18" t="s">
        <v>187</v>
      </c>
      <c r="P1818" s="16"/>
      <c r="Q1818" s="16" t="s">
        <v>9281</v>
      </c>
      <c r="R1818" s="23" t="s">
        <v>43</v>
      </c>
      <c r="S1818" s="16" t="s">
        <v>9281</v>
      </c>
      <c r="T1818" s="22" t="s">
        <v>9282</v>
      </c>
      <c r="U1818" s="23" t="s">
        <v>46</v>
      </c>
      <c r="V1818" s="23"/>
      <c r="W1818" s="24"/>
      <c r="X1818" s="22"/>
      <c r="Y1818" s="22"/>
      <c r="Z1818" s="22"/>
      <c r="AA1818" s="22"/>
      <c r="AB1818" s="22"/>
      <c r="AC1818" s="22"/>
      <c r="AD1818" s="22"/>
      <c r="AE1818" s="22"/>
      <c r="AF1818" s="22"/>
      <c r="AG1818" s="22"/>
      <c r="AH1818" s="22"/>
      <c r="AI1818" s="22"/>
      <c r="AJ1818" s="22"/>
      <c r="AK1818" s="22"/>
      <c r="AL1818" s="22"/>
      <c r="AM1818" s="22"/>
      <c r="AN1818" s="22"/>
      <c r="AO1818" s="22"/>
    </row>
    <row r="1819" ht="14.25" customHeight="1">
      <c r="A1819" s="37">
        <v>4318.0</v>
      </c>
      <c r="B1819" s="26">
        <v>1.0</v>
      </c>
      <c r="C1819" s="12" t="str">
        <f t="shared" si="1"/>
        <v>4318-01</v>
      </c>
      <c r="D1819" s="29">
        <v>44357.0</v>
      </c>
      <c r="E1819" s="16" t="s">
        <v>9283</v>
      </c>
      <c r="F1819" s="23" t="s">
        <v>25</v>
      </c>
      <c r="G1819" s="16" t="s">
        <v>9284</v>
      </c>
      <c r="H1819" s="17">
        <v>167080.42</v>
      </c>
      <c r="I1819" s="18" t="s">
        <v>97</v>
      </c>
      <c r="J1819" s="16"/>
      <c r="K1819" s="16" t="s">
        <v>9285</v>
      </c>
      <c r="L1819" s="20">
        <f t="shared" si="60"/>
        <v>43861</v>
      </c>
      <c r="M1819" s="20">
        <f t="shared" si="61"/>
        <v>44651</v>
      </c>
      <c r="N1819" s="18" t="s">
        <v>186</v>
      </c>
      <c r="O1819" s="18" t="s">
        <v>187</v>
      </c>
      <c r="P1819" s="16" t="s">
        <v>8214</v>
      </c>
      <c r="Q1819" s="16" t="s">
        <v>9286</v>
      </c>
      <c r="R1819" s="23" t="s">
        <v>995</v>
      </c>
      <c r="S1819" s="22" t="s">
        <v>9287</v>
      </c>
      <c r="T1819" s="22" t="s">
        <v>9248</v>
      </c>
      <c r="U1819" s="23" t="s">
        <v>218</v>
      </c>
      <c r="V1819" s="23"/>
      <c r="W1819" s="24"/>
      <c r="X1819" s="22"/>
      <c r="Y1819" s="22"/>
      <c r="Z1819" s="22"/>
      <c r="AA1819" s="22"/>
      <c r="AB1819" s="22"/>
      <c r="AC1819" s="22"/>
      <c r="AD1819" s="22"/>
      <c r="AE1819" s="22"/>
      <c r="AF1819" s="22"/>
      <c r="AG1819" s="22"/>
      <c r="AH1819" s="22"/>
      <c r="AI1819" s="22"/>
      <c r="AJ1819" s="22"/>
      <c r="AK1819" s="22"/>
      <c r="AL1819" s="22"/>
      <c r="AM1819" s="22"/>
      <c r="AN1819" s="22"/>
      <c r="AO1819" s="22"/>
    </row>
    <row r="1820" ht="14.25" customHeight="1">
      <c r="A1820" s="37">
        <v>4319.0</v>
      </c>
      <c r="B1820" s="26">
        <v>1.0</v>
      </c>
      <c r="C1820" s="12" t="str">
        <f t="shared" si="1"/>
        <v>4319-01</v>
      </c>
      <c r="D1820" s="29">
        <v>44424.0</v>
      </c>
      <c r="E1820" s="16" t="s">
        <v>9288</v>
      </c>
      <c r="F1820" s="23" t="s">
        <v>25</v>
      </c>
      <c r="G1820" s="16" t="s">
        <v>9289</v>
      </c>
      <c r="H1820" s="17">
        <v>63144.19</v>
      </c>
      <c r="I1820" s="18" t="s">
        <v>97</v>
      </c>
      <c r="J1820" s="16"/>
      <c r="K1820" s="16" t="s">
        <v>9290</v>
      </c>
      <c r="L1820" s="20">
        <f t="shared" si="60"/>
        <v>43861</v>
      </c>
      <c r="M1820" s="20">
        <f t="shared" si="61"/>
        <v>44592</v>
      </c>
      <c r="N1820" s="18" t="s">
        <v>186</v>
      </c>
      <c r="O1820" s="18" t="s">
        <v>187</v>
      </c>
      <c r="P1820" s="16" t="s">
        <v>8214</v>
      </c>
      <c r="Q1820" s="16" t="s">
        <v>9291</v>
      </c>
      <c r="R1820" s="23" t="s">
        <v>995</v>
      </c>
      <c r="S1820" s="22" t="s">
        <v>9292</v>
      </c>
      <c r="T1820" s="22" t="s">
        <v>9293</v>
      </c>
      <c r="U1820" s="23" t="s">
        <v>46</v>
      </c>
      <c r="V1820" s="23"/>
      <c r="W1820" s="24"/>
      <c r="X1820" s="22"/>
      <c r="Y1820" s="22"/>
      <c r="Z1820" s="22"/>
      <c r="AA1820" s="22"/>
      <c r="AB1820" s="22"/>
      <c r="AC1820" s="22"/>
      <c r="AD1820" s="22"/>
      <c r="AE1820" s="22"/>
      <c r="AF1820" s="22"/>
      <c r="AG1820" s="22"/>
      <c r="AH1820" s="22"/>
      <c r="AI1820" s="22"/>
      <c r="AJ1820" s="22"/>
      <c r="AK1820" s="22"/>
      <c r="AL1820" s="22"/>
      <c r="AM1820" s="22"/>
      <c r="AN1820" s="22"/>
      <c r="AO1820" s="22"/>
    </row>
    <row r="1821" ht="14.25" customHeight="1">
      <c r="A1821" s="37">
        <v>4320.0</v>
      </c>
      <c r="B1821" s="26">
        <v>1.0</v>
      </c>
      <c r="C1821" s="12" t="str">
        <f t="shared" si="1"/>
        <v>4320-01</v>
      </c>
      <c r="D1821" s="29">
        <v>44294.0</v>
      </c>
      <c r="E1821" s="16" t="s">
        <v>9294</v>
      </c>
      <c r="F1821" s="23" t="s">
        <v>25</v>
      </c>
      <c r="G1821" s="16" t="s">
        <v>9295</v>
      </c>
      <c r="H1821" s="17">
        <v>264679.0</v>
      </c>
      <c r="I1821" s="18" t="s">
        <v>97</v>
      </c>
      <c r="J1821" s="16"/>
      <c r="K1821" s="64" t="s">
        <v>9296</v>
      </c>
      <c r="L1821" s="20">
        <f t="shared" si="60"/>
        <v>43866</v>
      </c>
      <c r="M1821" s="20">
        <f t="shared" si="61"/>
        <v>44596</v>
      </c>
      <c r="N1821" s="18" t="s">
        <v>186</v>
      </c>
      <c r="O1821" s="18" t="s">
        <v>187</v>
      </c>
      <c r="P1821" s="16" t="s">
        <v>8214</v>
      </c>
      <c r="Q1821" s="16" t="s">
        <v>2364</v>
      </c>
      <c r="R1821" s="23" t="s">
        <v>799</v>
      </c>
      <c r="S1821" s="22" t="s">
        <v>9297</v>
      </c>
      <c r="T1821" s="22" t="s">
        <v>9298</v>
      </c>
      <c r="U1821" s="23" t="s">
        <v>359</v>
      </c>
      <c r="V1821" s="23"/>
      <c r="W1821" s="24"/>
      <c r="X1821" s="22"/>
      <c r="Y1821" s="22"/>
      <c r="Z1821" s="22"/>
      <c r="AA1821" s="22"/>
      <c r="AB1821" s="22"/>
      <c r="AC1821" s="22"/>
      <c r="AD1821" s="22"/>
      <c r="AE1821" s="22"/>
      <c r="AF1821" s="22"/>
      <c r="AG1821" s="22"/>
      <c r="AH1821" s="22"/>
      <c r="AI1821" s="22"/>
      <c r="AJ1821" s="22"/>
      <c r="AK1821" s="22"/>
      <c r="AL1821" s="22"/>
      <c r="AM1821" s="22"/>
      <c r="AN1821" s="22"/>
      <c r="AO1821" s="22"/>
    </row>
    <row r="1822" ht="14.25" customHeight="1">
      <c r="A1822" s="37">
        <v>4321.0</v>
      </c>
      <c r="B1822" s="26"/>
      <c r="C1822" s="12" t="str">
        <f t="shared" si="1"/>
        <v>4321</v>
      </c>
      <c r="D1822" s="29">
        <v>43895.0</v>
      </c>
      <c r="E1822" s="14" t="s">
        <v>9299</v>
      </c>
      <c r="F1822" s="15" t="s">
        <v>25</v>
      </c>
      <c r="G1822" s="16" t="s">
        <v>9300</v>
      </c>
      <c r="H1822" s="17">
        <v>2103567.57</v>
      </c>
      <c r="I1822" s="18" t="s">
        <v>97</v>
      </c>
      <c r="J1822" s="32">
        <f>H1822/10</f>
        <v>210356.757</v>
      </c>
      <c r="K1822" s="64" t="s">
        <v>9301</v>
      </c>
      <c r="L1822" s="20">
        <f t="shared" si="60"/>
        <v>43816</v>
      </c>
      <c r="M1822" s="20">
        <f t="shared" si="61"/>
        <v>44911</v>
      </c>
      <c r="N1822" s="18" t="s">
        <v>186</v>
      </c>
      <c r="O1822" s="18" t="s">
        <v>187</v>
      </c>
      <c r="P1822" s="14" t="s">
        <v>8572</v>
      </c>
      <c r="Q1822" s="16" t="s">
        <v>9302</v>
      </c>
      <c r="R1822" s="23" t="s">
        <v>677</v>
      </c>
      <c r="S1822" s="16" t="s">
        <v>9303</v>
      </c>
      <c r="T1822" s="22" t="s">
        <v>9304</v>
      </c>
      <c r="U1822" s="23" t="s">
        <v>218</v>
      </c>
      <c r="V1822" s="23"/>
      <c r="W1822" s="24"/>
      <c r="X1822" s="22"/>
      <c r="Y1822" s="22"/>
      <c r="Z1822" s="22"/>
      <c r="AA1822" s="22"/>
      <c r="AB1822" s="22"/>
      <c r="AC1822" s="22"/>
      <c r="AD1822" s="22"/>
      <c r="AE1822" s="22"/>
      <c r="AF1822" s="22"/>
      <c r="AG1822" s="22"/>
      <c r="AH1822" s="22"/>
      <c r="AI1822" s="22"/>
      <c r="AJ1822" s="22"/>
      <c r="AK1822" s="22"/>
      <c r="AL1822" s="22"/>
      <c r="AM1822" s="22"/>
      <c r="AN1822" s="22"/>
      <c r="AO1822" s="22"/>
    </row>
    <row r="1823" ht="14.25" customHeight="1">
      <c r="A1823" s="26">
        <v>4322.0</v>
      </c>
      <c r="B1823" s="26"/>
      <c r="C1823" s="12" t="str">
        <f t="shared" si="1"/>
        <v>4322</v>
      </c>
      <c r="D1823" s="13">
        <v>43896.0</v>
      </c>
      <c r="E1823" s="14" t="s">
        <v>9305</v>
      </c>
      <c r="F1823" s="15" t="s">
        <v>38</v>
      </c>
      <c r="G1823" s="16" t="s">
        <v>9306</v>
      </c>
      <c r="H1823" s="17">
        <v>2211400.0</v>
      </c>
      <c r="I1823" s="18" t="s">
        <v>660</v>
      </c>
      <c r="J1823" s="32"/>
      <c r="K1823" s="14" t="s">
        <v>9307</v>
      </c>
      <c r="L1823" s="20">
        <f t="shared" si="60"/>
        <v>43787</v>
      </c>
      <c r="M1823" s="20">
        <f t="shared" si="61"/>
        <v>44958</v>
      </c>
      <c r="N1823" s="29" t="s">
        <v>29</v>
      </c>
      <c r="O1823" s="13" t="s">
        <v>662</v>
      </c>
      <c r="P1823" s="14" t="s">
        <v>9308</v>
      </c>
      <c r="Q1823" s="22" t="s">
        <v>8442</v>
      </c>
      <c r="R1823" s="22" t="s">
        <v>6324</v>
      </c>
      <c r="S1823" s="14" t="s">
        <v>9309</v>
      </c>
      <c r="T1823" s="16" t="s">
        <v>9310</v>
      </c>
      <c r="U1823" s="23" t="s">
        <v>74</v>
      </c>
      <c r="V1823" s="23"/>
      <c r="W1823" s="24"/>
      <c r="X1823" s="22"/>
      <c r="Y1823" s="22"/>
      <c r="Z1823" s="22"/>
      <c r="AA1823" s="22"/>
      <c r="AB1823" s="22"/>
      <c r="AC1823" s="22"/>
      <c r="AD1823" s="22"/>
      <c r="AE1823" s="22"/>
      <c r="AF1823" s="22"/>
      <c r="AG1823" s="22"/>
      <c r="AH1823" s="22"/>
      <c r="AI1823" s="22"/>
      <c r="AJ1823" s="22"/>
      <c r="AK1823" s="22"/>
      <c r="AL1823" s="22"/>
      <c r="AM1823" s="22"/>
      <c r="AN1823" s="22"/>
      <c r="AO1823" s="22"/>
    </row>
    <row r="1824" ht="16.5" hidden="1" customHeight="1">
      <c r="A1824" s="11">
        <v>4323.0</v>
      </c>
      <c r="B1824" s="26"/>
      <c r="C1824" s="12" t="str">
        <f t="shared" si="1"/>
        <v>4323</v>
      </c>
      <c r="D1824" s="13">
        <v>43896.0</v>
      </c>
      <c r="E1824" s="14" t="s">
        <v>9311</v>
      </c>
      <c r="F1824" s="15" t="s">
        <v>25</v>
      </c>
      <c r="G1824" s="16" t="s">
        <v>9312</v>
      </c>
      <c r="H1824" s="17">
        <v>736516.0</v>
      </c>
      <c r="I1824" s="18" t="s">
        <v>27</v>
      </c>
      <c r="J1824" s="32"/>
      <c r="K1824" s="14" t="s">
        <v>9313</v>
      </c>
      <c r="L1824" s="20">
        <f t="shared" si="60"/>
        <v>43040</v>
      </c>
      <c r="M1824" s="20">
        <f t="shared" si="61"/>
        <v>44196</v>
      </c>
      <c r="N1824" s="29" t="s">
        <v>29</v>
      </c>
      <c r="O1824" s="13" t="s">
        <v>7911</v>
      </c>
      <c r="P1824" s="14" t="s">
        <v>56</v>
      </c>
      <c r="Q1824" s="22" t="s">
        <v>9314</v>
      </c>
      <c r="R1824" s="23" t="s">
        <v>8774</v>
      </c>
      <c r="S1824" s="22" t="s">
        <v>9315</v>
      </c>
      <c r="T1824" s="16" t="s">
        <v>9316</v>
      </c>
      <c r="U1824" s="64" t="s">
        <v>83</v>
      </c>
      <c r="V1824" s="23"/>
      <c r="W1824" s="24"/>
      <c r="X1824" s="22"/>
      <c r="Y1824" s="22"/>
      <c r="Z1824" s="22"/>
      <c r="AA1824" s="22"/>
      <c r="AB1824" s="22"/>
      <c r="AC1824" s="22"/>
      <c r="AD1824" s="22"/>
      <c r="AE1824" s="22"/>
      <c r="AF1824" s="22"/>
      <c r="AG1824" s="22"/>
      <c r="AH1824" s="22"/>
      <c r="AI1824" s="22"/>
      <c r="AJ1824" s="22"/>
      <c r="AK1824" s="22"/>
      <c r="AL1824" s="22"/>
      <c r="AM1824" s="22"/>
      <c r="AN1824" s="22"/>
      <c r="AO1824" s="22"/>
    </row>
    <row r="1825" ht="14.25" customHeight="1">
      <c r="A1825" s="37">
        <v>4324.0</v>
      </c>
      <c r="B1825" s="26"/>
      <c r="C1825" s="12" t="str">
        <f t="shared" si="1"/>
        <v>4324</v>
      </c>
      <c r="D1825" s="29">
        <v>43901.0</v>
      </c>
      <c r="E1825" s="14" t="s">
        <v>9317</v>
      </c>
      <c r="F1825" s="15" t="s">
        <v>25</v>
      </c>
      <c r="G1825" s="16" t="s">
        <v>9318</v>
      </c>
      <c r="H1825" s="17">
        <v>1582841.75</v>
      </c>
      <c r="I1825" s="44" t="s">
        <v>97</v>
      </c>
      <c r="J1825" s="32">
        <v>83099.91</v>
      </c>
      <c r="K1825" s="15" t="s">
        <v>9319</v>
      </c>
      <c r="L1825" s="20">
        <f t="shared" si="60"/>
        <v>43825</v>
      </c>
      <c r="M1825" s="20">
        <f t="shared" si="61"/>
        <v>44920</v>
      </c>
      <c r="N1825" s="29" t="s">
        <v>186</v>
      </c>
      <c r="O1825" s="13" t="s">
        <v>187</v>
      </c>
      <c r="P1825" s="14"/>
      <c r="Q1825" s="22" t="s">
        <v>9320</v>
      </c>
      <c r="R1825" s="23" t="s">
        <v>43</v>
      </c>
      <c r="S1825" s="22" t="s">
        <v>9321</v>
      </c>
      <c r="T1825" s="16" t="s">
        <v>9322</v>
      </c>
      <c r="U1825" s="23" t="s">
        <v>46</v>
      </c>
      <c r="V1825" s="23"/>
      <c r="W1825" s="24"/>
      <c r="X1825" s="22"/>
      <c r="Y1825" s="22"/>
      <c r="Z1825" s="22"/>
      <c r="AA1825" s="22"/>
      <c r="AB1825" s="22"/>
      <c r="AC1825" s="22"/>
      <c r="AD1825" s="22"/>
      <c r="AE1825" s="22"/>
      <c r="AF1825" s="22"/>
      <c r="AG1825" s="22"/>
      <c r="AH1825" s="22"/>
      <c r="AI1825" s="22"/>
      <c r="AJ1825" s="22"/>
      <c r="AK1825" s="22"/>
      <c r="AL1825" s="22"/>
      <c r="AM1825" s="22"/>
      <c r="AN1825" s="22"/>
      <c r="AO1825" s="22"/>
    </row>
    <row r="1826" ht="14.25" customHeight="1">
      <c r="A1826" s="37">
        <v>4327.0</v>
      </c>
      <c r="B1826" s="26">
        <v>1.0</v>
      </c>
      <c r="C1826" s="12" t="str">
        <f t="shared" si="1"/>
        <v>4327-01</v>
      </c>
      <c r="D1826" s="29">
        <v>44265.0</v>
      </c>
      <c r="E1826" s="16" t="s">
        <v>9205</v>
      </c>
      <c r="F1826" s="23" t="s">
        <v>25</v>
      </c>
      <c r="G1826" s="16" t="s">
        <v>9206</v>
      </c>
      <c r="H1826" s="17">
        <v>99044.48</v>
      </c>
      <c r="I1826" s="18" t="s">
        <v>97</v>
      </c>
      <c r="J1826" s="32">
        <v>9904.45</v>
      </c>
      <c r="K1826" s="16" t="s">
        <v>9127</v>
      </c>
      <c r="L1826" s="20">
        <f t="shared" si="60"/>
        <v>43831</v>
      </c>
      <c r="M1826" s="20">
        <f t="shared" si="61"/>
        <v>44561</v>
      </c>
      <c r="N1826" s="18" t="s">
        <v>186</v>
      </c>
      <c r="O1826" s="18" t="s">
        <v>187</v>
      </c>
      <c r="P1826" s="16" t="s">
        <v>8214</v>
      </c>
      <c r="Q1826" s="16" t="s">
        <v>9323</v>
      </c>
      <c r="R1826" s="23" t="s">
        <v>995</v>
      </c>
      <c r="S1826" s="22" t="s">
        <v>9324</v>
      </c>
      <c r="T1826" s="22" t="s">
        <v>9211</v>
      </c>
      <c r="U1826" s="23" t="s">
        <v>359</v>
      </c>
      <c r="V1826" s="23"/>
      <c r="W1826" s="24"/>
      <c r="X1826" s="22"/>
      <c r="Y1826" s="22"/>
      <c r="Z1826" s="22"/>
      <c r="AA1826" s="22"/>
      <c r="AB1826" s="22"/>
      <c r="AC1826" s="22"/>
      <c r="AD1826" s="22"/>
      <c r="AE1826" s="22"/>
      <c r="AF1826" s="22"/>
      <c r="AG1826" s="22"/>
      <c r="AH1826" s="22"/>
      <c r="AI1826" s="22"/>
      <c r="AJ1826" s="22"/>
      <c r="AK1826" s="22"/>
      <c r="AL1826" s="22"/>
      <c r="AM1826" s="22"/>
      <c r="AN1826" s="22"/>
      <c r="AO1826" s="22"/>
    </row>
    <row r="1827" ht="13.5" hidden="1" customHeight="1">
      <c r="A1827" s="11">
        <v>4328.0</v>
      </c>
      <c r="B1827" s="26">
        <v>1.0</v>
      </c>
      <c r="C1827" s="12" t="str">
        <f t="shared" si="1"/>
        <v>4328-01</v>
      </c>
      <c r="D1827" s="13">
        <v>44288.0</v>
      </c>
      <c r="E1827" s="61" t="s">
        <v>9325</v>
      </c>
      <c r="F1827" s="64" t="s">
        <v>25</v>
      </c>
      <c r="G1827" s="62" t="s">
        <v>9326</v>
      </c>
      <c r="H1827" s="17">
        <v>1000000.0</v>
      </c>
      <c r="I1827" s="18" t="s">
        <v>97</v>
      </c>
      <c r="J1827" s="32"/>
      <c r="K1827" s="62" t="s">
        <v>9327</v>
      </c>
      <c r="L1827" s="20">
        <f t="shared" si="60"/>
        <v>43836</v>
      </c>
      <c r="M1827" s="20">
        <f t="shared" si="61"/>
        <v>44483</v>
      </c>
      <c r="N1827" s="101" t="s">
        <v>117</v>
      </c>
      <c r="O1827" s="21" t="s">
        <v>164</v>
      </c>
      <c r="P1827" s="62" t="s">
        <v>753</v>
      </c>
      <c r="Q1827" s="62" t="s">
        <v>5616</v>
      </c>
      <c r="R1827" s="62" t="s">
        <v>6348</v>
      </c>
      <c r="S1827" s="61" t="s">
        <v>9328</v>
      </c>
      <c r="T1827" s="61" t="s">
        <v>9329</v>
      </c>
      <c r="U1827" s="64" t="s">
        <v>83</v>
      </c>
      <c r="V1827" s="23"/>
      <c r="W1827" s="24"/>
      <c r="X1827" s="22"/>
      <c r="Y1827" s="22"/>
      <c r="Z1827" s="22"/>
      <c r="AA1827" s="22"/>
      <c r="AB1827" s="22"/>
      <c r="AC1827" s="22"/>
      <c r="AD1827" s="22"/>
      <c r="AE1827" s="22"/>
      <c r="AF1827" s="22"/>
      <c r="AG1827" s="22"/>
      <c r="AH1827" s="22"/>
      <c r="AI1827" s="22"/>
      <c r="AJ1827" s="22"/>
      <c r="AK1827" s="22"/>
      <c r="AL1827" s="22"/>
      <c r="AM1827" s="22"/>
      <c r="AN1827" s="22"/>
      <c r="AO1827" s="22"/>
    </row>
    <row r="1828" ht="14.25" customHeight="1">
      <c r="A1828" s="37">
        <v>4329.0</v>
      </c>
      <c r="B1828" s="26">
        <v>1.0</v>
      </c>
      <c r="C1828" s="12" t="str">
        <f t="shared" si="1"/>
        <v>4329-01</v>
      </c>
      <c r="D1828" s="13">
        <v>43951.0</v>
      </c>
      <c r="E1828" s="16" t="s">
        <v>9330</v>
      </c>
      <c r="F1828" s="23" t="s">
        <v>25</v>
      </c>
      <c r="G1828" s="16" t="s">
        <v>9331</v>
      </c>
      <c r="H1828" s="17">
        <v>204880.0</v>
      </c>
      <c r="I1828" s="18" t="s">
        <v>97</v>
      </c>
      <c r="J1828" s="32">
        <v>20550.0</v>
      </c>
      <c r="K1828" s="64" t="s">
        <v>9332</v>
      </c>
      <c r="L1828" s="20">
        <f t="shared" si="60"/>
        <v>43873</v>
      </c>
      <c r="M1828" s="20">
        <f t="shared" si="61"/>
        <v>44603</v>
      </c>
      <c r="N1828" s="18" t="s">
        <v>186</v>
      </c>
      <c r="O1828" s="18" t="s">
        <v>187</v>
      </c>
      <c r="P1828" s="16" t="s">
        <v>8214</v>
      </c>
      <c r="Q1828" s="16" t="s">
        <v>2364</v>
      </c>
      <c r="R1828" s="23" t="s">
        <v>799</v>
      </c>
      <c r="S1828" s="16" t="s">
        <v>2364</v>
      </c>
      <c r="T1828" s="22" t="s">
        <v>9333</v>
      </c>
      <c r="U1828" s="23" t="s">
        <v>46</v>
      </c>
      <c r="V1828" s="23"/>
      <c r="W1828" s="24"/>
      <c r="X1828" s="22"/>
      <c r="Y1828" s="22"/>
      <c r="Z1828" s="22"/>
      <c r="AA1828" s="22"/>
      <c r="AB1828" s="22"/>
      <c r="AC1828" s="22"/>
      <c r="AD1828" s="22"/>
      <c r="AE1828" s="22"/>
      <c r="AF1828" s="22"/>
      <c r="AG1828" s="22"/>
      <c r="AH1828" s="22"/>
      <c r="AI1828" s="22"/>
      <c r="AJ1828" s="22"/>
      <c r="AK1828" s="22"/>
      <c r="AL1828" s="22"/>
      <c r="AM1828" s="22"/>
      <c r="AN1828" s="22"/>
      <c r="AO1828" s="22"/>
    </row>
    <row r="1829" ht="16.5" hidden="1" customHeight="1">
      <c r="A1829" s="37">
        <v>4330.0</v>
      </c>
      <c r="B1829" s="26">
        <v>1.0</v>
      </c>
      <c r="C1829" s="12" t="str">
        <f t="shared" si="1"/>
        <v>4330-01</v>
      </c>
      <c r="D1829" s="29">
        <v>44529.0</v>
      </c>
      <c r="E1829" s="14" t="s">
        <v>9334</v>
      </c>
      <c r="F1829" s="15" t="s">
        <v>25</v>
      </c>
      <c r="G1829" s="16" t="s">
        <v>9335</v>
      </c>
      <c r="H1829" s="17">
        <v>605000.0</v>
      </c>
      <c r="I1829" s="18" t="s">
        <v>97</v>
      </c>
      <c r="J1829" s="32">
        <v>55000.0</v>
      </c>
      <c r="K1829" s="64" t="s">
        <v>9336</v>
      </c>
      <c r="L1829" s="20">
        <f t="shared" si="60"/>
        <v>43784</v>
      </c>
      <c r="M1829" s="20">
        <f t="shared" si="61"/>
        <v>44531</v>
      </c>
      <c r="N1829" s="18" t="s">
        <v>186</v>
      </c>
      <c r="O1829" s="18" t="s">
        <v>187</v>
      </c>
      <c r="P1829" s="14" t="s">
        <v>8572</v>
      </c>
      <c r="Q1829" s="16" t="s">
        <v>9337</v>
      </c>
      <c r="R1829" s="23" t="s">
        <v>677</v>
      </c>
      <c r="S1829" s="16" t="s">
        <v>9338</v>
      </c>
      <c r="T1829" s="22" t="s">
        <v>9339</v>
      </c>
      <c r="U1829" s="23" t="s">
        <v>683</v>
      </c>
      <c r="V1829" s="23"/>
      <c r="W1829" s="24"/>
      <c r="X1829" s="22"/>
      <c r="Y1829" s="22"/>
      <c r="Z1829" s="22"/>
      <c r="AA1829" s="22"/>
      <c r="AB1829" s="22"/>
      <c r="AC1829" s="22"/>
      <c r="AD1829" s="22"/>
      <c r="AE1829" s="22"/>
      <c r="AF1829" s="22"/>
      <c r="AG1829" s="22"/>
      <c r="AH1829" s="22"/>
      <c r="AI1829" s="22"/>
      <c r="AJ1829" s="22"/>
      <c r="AK1829" s="22"/>
      <c r="AL1829" s="22"/>
      <c r="AM1829" s="22"/>
      <c r="AN1829" s="22"/>
      <c r="AO1829" s="22"/>
    </row>
    <row r="1830" ht="14.25" hidden="1" customHeight="1">
      <c r="A1830" s="37">
        <v>4331.0</v>
      </c>
      <c r="B1830" s="26">
        <v>2.0</v>
      </c>
      <c r="C1830" s="12" t="str">
        <f t="shared" si="1"/>
        <v>4331-02</v>
      </c>
      <c r="D1830" s="29">
        <v>44397.0</v>
      </c>
      <c r="E1830" s="14" t="s">
        <v>9340</v>
      </c>
      <c r="F1830" s="15" t="s">
        <v>25</v>
      </c>
      <c r="G1830" s="16" t="s">
        <v>9341</v>
      </c>
      <c r="H1830" s="17">
        <v>91903.02</v>
      </c>
      <c r="I1830" s="18" t="s">
        <v>97</v>
      </c>
      <c r="J1830" s="32">
        <v>8354.82</v>
      </c>
      <c r="K1830" s="64" t="s">
        <v>9342</v>
      </c>
      <c r="L1830" s="20">
        <f t="shared" si="60"/>
        <v>43784</v>
      </c>
      <c r="M1830" s="20">
        <f t="shared" si="61"/>
        <v>44515</v>
      </c>
      <c r="N1830" s="18" t="s">
        <v>186</v>
      </c>
      <c r="O1830" s="18" t="s">
        <v>187</v>
      </c>
      <c r="P1830" s="14" t="s">
        <v>8572</v>
      </c>
      <c r="Q1830" s="16" t="s">
        <v>9343</v>
      </c>
      <c r="R1830" s="23" t="s">
        <v>677</v>
      </c>
      <c r="S1830" s="16" t="s">
        <v>9344</v>
      </c>
      <c r="T1830" s="22" t="s">
        <v>9345</v>
      </c>
      <c r="U1830" s="23" t="s">
        <v>74</v>
      </c>
      <c r="V1830" s="23"/>
      <c r="W1830" s="24"/>
      <c r="X1830" s="22"/>
      <c r="Y1830" s="22"/>
      <c r="Z1830" s="22"/>
      <c r="AA1830" s="22"/>
      <c r="AB1830" s="22"/>
      <c r="AC1830" s="22"/>
      <c r="AD1830" s="22"/>
      <c r="AE1830" s="22"/>
      <c r="AF1830" s="22"/>
      <c r="AG1830" s="22"/>
      <c r="AH1830" s="22"/>
      <c r="AI1830" s="22"/>
      <c r="AJ1830" s="22"/>
      <c r="AK1830" s="22"/>
      <c r="AL1830" s="22"/>
      <c r="AM1830" s="22"/>
      <c r="AN1830" s="22"/>
      <c r="AO1830" s="22"/>
    </row>
    <row r="1831" ht="13.5" hidden="1" customHeight="1">
      <c r="A1831" s="37">
        <v>4332.0</v>
      </c>
      <c r="B1831" s="26">
        <v>2.0</v>
      </c>
      <c r="C1831" s="12" t="str">
        <f t="shared" si="1"/>
        <v>4332-02</v>
      </c>
      <c r="D1831" s="29">
        <v>44242.0</v>
      </c>
      <c r="E1831" s="14" t="s">
        <v>9346</v>
      </c>
      <c r="F1831" s="15" t="s">
        <v>25</v>
      </c>
      <c r="G1831" s="16" t="s">
        <v>9347</v>
      </c>
      <c r="H1831" s="17">
        <v>1111111.11</v>
      </c>
      <c r="I1831" s="18" t="s">
        <v>97</v>
      </c>
      <c r="J1831" s="16">
        <v>38421.6</v>
      </c>
      <c r="K1831" s="16" t="s">
        <v>9348</v>
      </c>
      <c r="L1831" s="20">
        <f t="shared" si="60"/>
        <v>43586</v>
      </c>
      <c r="M1831" s="20">
        <f t="shared" si="61"/>
        <v>44255</v>
      </c>
      <c r="N1831" s="18" t="s">
        <v>186</v>
      </c>
      <c r="O1831" s="18" t="s">
        <v>187</v>
      </c>
      <c r="P1831" s="16"/>
      <c r="Q1831" s="16" t="s">
        <v>9349</v>
      </c>
      <c r="R1831" s="23" t="s">
        <v>9350</v>
      </c>
      <c r="S1831" s="16" t="s">
        <v>9351</v>
      </c>
      <c r="T1831" s="22" t="s">
        <v>9352</v>
      </c>
      <c r="U1831" s="23" t="s">
        <v>74</v>
      </c>
      <c r="V1831" s="23"/>
      <c r="W1831" s="24"/>
      <c r="X1831" s="22"/>
      <c r="Y1831" s="22"/>
      <c r="Z1831" s="22"/>
      <c r="AA1831" s="22"/>
      <c r="AB1831" s="22"/>
      <c r="AC1831" s="22"/>
      <c r="AD1831" s="22"/>
      <c r="AE1831" s="22"/>
      <c r="AF1831" s="22"/>
      <c r="AG1831" s="22"/>
      <c r="AH1831" s="22"/>
      <c r="AI1831" s="22"/>
      <c r="AJ1831" s="22"/>
      <c r="AK1831" s="22"/>
      <c r="AL1831" s="22"/>
      <c r="AM1831" s="22"/>
      <c r="AN1831" s="22"/>
      <c r="AO1831" s="22"/>
    </row>
    <row r="1832" ht="14.25" customHeight="1">
      <c r="A1832" s="11">
        <v>4333.0</v>
      </c>
      <c r="B1832" s="11"/>
      <c r="C1832" s="12" t="str">
        <f t="shared" si="1"/>
        <v>4333</v>
      </c>
      <c r="D1832" s="29">
        <v>43908.0</v>
      </c>
      <c r="E1832" s="14" t="s">
        <v>9353</v>
      </c>
      <c r="F1832" s="15" t="s">
        <v>25</v>
      </c>
      <c r="G1832" s="16" t="s">
        <v>9354</v>
      </c>
      <c r="H1832" s="17">
        <v>4000000.0</v>
      </c>
      <c r="I1832" s="18" t="s">
        <v>27</v>
      </c>
      <c r="J1832" s="19"/>
      <c r="K1832" s="14" t="s">
        <v>9355</v>
      </c>
      <c r="L1832" s="20">
        <f t="shared" si="60"/>
        <v>43497</v>
      </c>
      <c r="M1832" s="20">
        <f t="shared" si="61"/>
        <v>45291</v>
      </c>
      <c r="N1832" s="13" t="s">
        <v>29</v>
      </c>
      <c r="O1832" s="13" t="s">
        <v>7911</v>
      </c>
      <c r="P1832" s="14" t="s">
        <v>31</v>
      </c>
      <c r="Q1832" s="22" t="s">
        <v>9356</v>
      </c>
      <c r="R1832" s="22" t="s">
        <v>9357</v>
      </c>
      <c r="S1832" s="14" t="s">
        <v>9358</v>
      </c>
      <c r="T1832" s="16" t="s">
        <v>9359</v>
      </c>
      <c r="U1832" s="64" t="s">
        <v>83</v>
      </c>
      <c r="V1832" s="23"/>
      <c r="W1832" s="24"/>
      <c r="X1832" s="22"/>
      <c r="Y1832" s="22"/>
      <c r="Z1832" s="22"/>
      <c r="AA1832" s="22"/>
      <c r="AB1832" s="22"/>
      <c r="AC1832" s="22"/>
      <c r="AD1832" s="22"/>
      <c r="AE1832" s="22"/>
      <c r="AF1832" s="22"/>
      <c r="AG1832" s="22"/>
      <c r="AH1832" s="22"/>
      <c r="AI1832" s="22"/>
      <c r="AJ1832" s="22"/>
      <c r="AK1832" s="22"/>
      <c r="AL1832" s="22"/>
      <c r="AM1832" s="22"/>
      <c r="AN1832" s="22"/>
      <c r="AO1832" s="22"/>
    </row>
    <row r="1833" ht="16.5" hidden="1" customHeight="1">
      <c r="A1833" s="37">
        <v>4334.0</v>
      </c>
      <c r="B1833" s="11"/>
      <c r="C1833" s="12" t="str">
        <f t="shared" si="1"/>
        <v>4334</v>
      </c>
      <c r="D1833" s="29">
        <v>43908.0</v>
      </c>
      <c r="E1833" s="14" t="s">
        <v>9360</v>
      </c>
      <c r="F1833" s="15" t="s">
        <v>25</v>
      </c>
      <c r="G1833" s="16" t="s">
        <v>9361</v>
      </c>
      <c r="H1833" s="17">
        <v>100325.0</v>
      </c>
      <c r="I1833" s="18" t="s">
        <v>97</v>
      </c>
      <c r="J1833" s="19">
        <v>10050.0</v>
      </c>
      <c r="K1833" s="15" t="s">
        <v>9207</v>
      </c>
      <c r="L1833" s="20">
        <f t="shared" si="60"/>
        <v>43831</v>
      </c>
      <c r="M1833" s="20">
        <f t="shared" si="61"/>
        <v>44377</v>
      </c>
      <c r="N1833" s="18" t="s">
        <v>186</v>
      </c>
      <c r="O1833" s="18" t="s">
        <v>187</v>
      </c>
      <c r="P1833" s="16" t="s">
        <v>8214</v>
      </c>
      <c r="Q1833" s="22" t="s">
        <v>9362</v>
      </c>
      <c r="R1833" s="23" t="s">
        <v>995</v>
      </c>
      <c r="S1833" s="14" t="s">
        <v>9363</v>
      </c>
      <c r="T1833" s="16" t="s">
        <v>9364</v>
      </c>
      <c r="U1833" s="23" t="s">
        <v>46</v>
      </c>
      <c r="V1833" s="23"/>
      <c r="W1833" s="24"/>
      <c r="X1833" s="22"/>
      <c r="Y1833" s="22"/>
      <c r="Z1833" s="22"/>
      <c r="AA1833" s="22"/>
      <c r="AB1833" s="22"/>
      <c r="AC1833" s="22"/>
      <c r="AD1833" s="22"/>
      <c r="AE1833" s="22"/>
      <c r="AF1833" s="22"/>
      <c r="AG1833" s="22"/>
      <c r="AH1833" s="22"/>
      <c r="AI1833" s="22"/>
      <c r="AJ1833" s="22"/>
      <c r="AK1833" s="22"/>
      <c r="AL1833" s="22"/>
      <c r="AM1833" s="22"/>
      <c r="AN1833" s="22"/>
      <c r="AO1833" s="22"/>
    </row>
    <row r="1834" ht="14.25" customHeight="1">
      <c r="A1834" s="37">
        <v>4335.0</v>
      </c>
      <c r="B1834" s="11">
        <v>1.0</v>
      </c>
      <c r="C1834" s="12" t="str">
        <f t="shared" si="1"/>
        <v>4335-01</v>
      </c>
      <c r="D1834" s="29">
        <v>44405.0</v>
      </c>
      <c r="E1834" s="16" t="s">
        <v>9365</v>
      </c>
      <c r="F1834" s="23" t="s">
        <v>25</v>
      </c>
      <c r="G1834" s="16" t="s">
        <v>9366</v>
      </c>
      <c r="H1834" s="17">
        <v>90390.4</v>
      </c>
      <c r="I1834" s="18" t="s">
        <v>97</v>
      </c>
      <c r="J1834" s="32">
        <v>9039.04</v>
      </c>
      <c r="K1834" s="64" t="s">
        <v>9367</v>
      </c>
      <c r="L1834" s="20">
        <f t="shared" si="60"/>
        <v>43833</v>
      </c>
      <c r="M1834" s="20">
        <f t="shared" si="61"/>
        <v>44561</v>
      </c>
      <c r="N1834" s="18" t="s">
        <v>186</v>
      </c>
      <c r="O1834" s="18" t="s">
        <v>187</v>
      </c>
      <c r="P1834" s="16" t="s">
        <v>8214</v>
      </c>
      <c r="Q1834" s="16" t="s">
        <v>9368</v>
      </c>
      <c r="R1834" s="23" t="s">
        <v>9057</v>
      </c>
      <c r="S1834" s="16" t="s">
        <v>9369</v>
      </c>
      <c r="T1834" s="22" t="s">
        <v>9370</v>
      </c>
      <c r="U1834" s="23" t="s">
        <v>218</v>
      </c>
      <c r="V1834" s="23"/>
      <c r="W1834" s="24"/>
      <c r="X1834" s="22"/>
      <c r="Y1834" s="22"/>
      <c r="Z1834" s="22"/>
      <c r="AA1834" s="22"/>
      <c r="AB1834" s="22"/>
      <c r="AC1834" s="22"/>
      <c r="AD1834" s="22"/>
      <c r="AE1834" s="22"/>
      <c r="AF1834" s="22"/>
      <c r="AG1834" s="22"/>
      <c r="AH1834" s="22"/>
      <c r="AI1834" s="22"/>
      <c r="AJ1834" s="22"/>
      <c r="AK1834" s="22"/>
      <c r="AL1834" s="22"/>
      <c r="AM1834" s="22"/>
      <c r="AN1834" s="22"/>
      <c r="AO1834" s="22"/>
    </row>
    <row r="1835" ht="14.25" customHeight="1">
      <c r="A1835" s="11">
        <v>4336.0</v>
      </c>
      <c r="B1835" s="18"/>
      <c r="C1835" s="12" t="str">
        <f t="shared" si="1"/>
        <v>4336</v>
      </c>
      <c r="D1835" s="29">
        <v>43910.0</v>
      </c>
      <c r="E1835" s="16"/>
      <c r="F1835" s="23" t="s">
        <v>25</v>
      </c>
      <c r="G1835" s="16" t="s">
        <v>9371</v>
      </c>
      <c r="H1835" s="17">
        <v>199268.0</v>
      </c>
      <c r="I1835" s="18" t="s">
        <v>97</v>
      </c>
      <c r="J1835" s="16"/>
      <c r="K1835" s="42" t="s">
        <v>9372</v>
      </c>
      <c r="L1835" s="20">
        <f t="shared" si="60"/>
        <v>42751</v>
      </c>
      <c r="M1835" s="20">
        <f t="shared" si="61"/>
        <v>44561</v>
      </c>
      <c r="N1835" s="18" t="s">
        <v>117</v>
      </c>
      <c r="O1835" s="18" t="s">
        <v>164</v>
      </c>
      <c r="P1835" s="16" t="s">
        <v>9373</v>
      </c>
      <c r="Q1835" s="16" t="s">
        <v>9374</v>
      </c>
      <c r="R1835" s="16" t="s">
        <v>2344</v>
      </c>
      <c r="S1835" s="22" t="s">
        <v>9375</v>
      </c>
      <c r="T1835" s="22" t="s">
        <v>9376</v>
      </c>
      <c r="U1835" s="23" t="s">
        <v>83</v>
      </c>
      <c r="V1835" s="23"/>
      <c r="W1835" s="24"/>
      <c r="X1835" s="22"/>
      <c r="Y1835" s="22"/>
      <c r="Z1835" s="22"/>
      <c r="AA1835" s="22"/>
      <c r="AB1835" s="22"/>
      <c r="AC1835" s="22"/>
      <c r="AD1835" s="22"/>
      <c r="AE1835" s="22"/>
      <c r="AF1835" s="22"/>
      <c r="AG1835" s="22"/>
      <c r="AH1835" s="22"/>
      <c r="AI1835" s="22"/>
      <c r="AJ1835" s="22"/>
      <c r="AK1835" s="22"/>
      <c r="AL1835" s="22"/>
      <c r="AM1835" s="22"/>
      <c r="AN1835" s="22"/>
      <c r="AO1835" s="22"/>
    </row>
    <row r="1836" ht="14.25" customHeight="1">
      <c r="A1836" s="11">
        <v>4337.0</v>
      </c>
      <c r="B1836" s="11">
        <v>9.0</v>
      </c>
      <c r="C1836" s="12" t="str">
        <f t="shared" si="1"/>
        <v>4337-09</v>
      </c>
      <c r="D1836" s="59">
        <v>44536.0</v>
      </c>
      <c r="E1836" s="14" t="s">
        <v>9377</v>
      </c>
      <c r="F1836" s="15" t="s">
        <v>25</v>
      </c>
      <c r="G1836" s="16" t="s">
        <v>9378</v>
      </c>
      <c r="H1836" s="17">
        <v>3.5E7</v>
      </c>
      <c r="I1836" s="18" t="s">
        <v>27</v>
      </c>
      <c r="J1836" s="19"/>
      <c r="K1836" s="14" t="s">
        <v>9379</v>
      </c>
      <c r="L1836" s="20">
        <f t="shared" si="60"/>
        <v>43784</v>
      </c>
      <c r="M1836" s="20">
        <f t="shared" si="61"/>
        <v>45610</v>
      </c>
      <c r="N1836" s="13" t="s">
        <v>29</v>
      </c>
      <c r="O1836" s="13" t="s">
        <v>7911</v>
      </c>
      <c r="P1836" s="14" t="s">
        <v>31</v>
      </c>
      <c r="Q1836" s="22" t="s">
        <v>9380</v>
      </c>
      <c r="R1836" s="16" t="s">
        <v>8916</v>
      </c>
      <c r="S1836" s="14" t="s">
        <v>9381</v>
      </c>
      <c r="T1836" s="16" t="s">
        <v>9382</v>
      </c>
      <c r="U1836" s="23" t="s">
        <v>338</v>
      </c>
      <c r="V1836" s="23"/>
      <c r="W1836" s="24"/>
      <c r="X1836" s="22"/>
      <c r="Y1836" s="22"/>
      <c r="Z1836" s="22"/>
      <c r="AA1836" s="22"/>
      <c r="AB1836" s="22"/>
      <c r="AC1836" s="22"/>
      <c r="AD1836" s="22"/>
      <c r="AE1836" s="22"/>
      <c r="AF1836" s="22"/>
      <c r="AG1836" s="22"/>
      <c r="AH1836" s="22"/>
      <c r="AI1836" s="22"/>
      <c r="AJ1836" s="22"/>
      <c r="AK1836" s="22"/>
      <c r="AL1836" s="22"/>
      <c r="AM1836" s="22"/>
      <c r="AN1836" s="22"/>
      <c r="AO1836" s="22"/>
    </row>
    <row r="1837" ht="14.25" customHeight="1">
      <c r="A1837" s="11">
        <v>4338.0</v>
      </c>
      <c r="B1837" s="26">
        <v>1.0</v>
      </c>
      <c r="C1837" s="12" t="str">
        <f t="shared" si="1"/>
        <v>4338-01</v>
      </c>
      <c r="D1837" s="29">
        <v>44112.0</v>
      </c>
      <c r="E1837" s="14" t="s">
        <v>9383</v>
      </c>
      <c r="F1837" s="15" t="s">
        <v>25</v>
      </c>
      <c r="G1837" s="16" t="s">
        <v>9384</v>
      </c>
      <c r="H1837" s="17">
        <v>2.5499451E7</v>
      </c>
      <c r="I1837" s="18" t="s">
        <v>27</v>
      </c>
      <c r="J1837" s="32"/>
      <c r="K1837" s="14" t="s">
        <v>9385</v>
      </c>
      <c r="L1837" s="20">
        <f t="shared" si="60"/>
        <v>43739</v>
      </c>
      <c r="M1837" s="20">
        <f t="shared" si="61"/>
        <v>45565</v>
      </c>
      <c r="N1837" s="29" t="s">
        <v>29</v>
      </c>
      <c r="O1837" s="13" t="s">
        <v>7911</v>
      </c>
      <c r="P1837" s="14" t="s">
        <v>31</v>
      </c>
      <c r="Q1837" s="22" t="s">
        <v>9386</v>
      </c>
      <c r="R1837" s="23" t="s">
        <v>3308</v>
      </c>
      <c r="S1837" s="22" t="s">
        <v>9387</v>
      </c>
      <c r="T1837" s="16" t="s">
        <v>9388</v>
      </c>
      <c r="U1837" s="23" t="s">
        <v>683</v>
      </c>
      <c r="V1837" s="23"/>
      <c r="W1837" s="24"/>
      <c r="X1837" s="22"/>
      <c r="Y1837" s="22"/>
      <c r="Z1837" s="22"/>
      <c r="AA1837" s="22"/>
      <c r="AB1837" s="22"/>
      <c r="AC1837" s="22"/>
      <c r="AD1837" s="22"/>
      <c r="AE1837" s="22"/>
      <c r="AF1837" s="22"/>
      <c r="AG1837" s="22"/>
      <c r="AH1837" s="22"/>
      <c r="AI1837" s="22"/>
      <c r="AJ1837" s="22"/>
      <c r="AK1837" s="22"/>
      <c r="AL1837" s="22"/>
      <c r="AM1837" s="22"/>
      <c r="AN1837" s="22"/>
      <c r="AO1837" s="22"/>
    </row>
    <row r="1838" ht="14.25" customHeight="1">
      <c r="A1838" s="37">
        <v>4339.0</v>
      </c>
      <c r="B1838" s="18"/>
      <c r="C1838" s="12" t="str">
        <f t="shared" si="1"/>
        <v>4339</v>
      </c>
      <c r="D1838" s="29">
        <v>43913.0</v>
      </c>
      <c r="E1838" s="16" t="s">
        <v>9389</v>
      </c>
      <c r="F1838" s="23" t="s">
        <v>25</v>
      </c>
      <c r="G1838" s="16" t="s">
        <v>9390</v>
      </c>
      <c r="H1838" s="17">
        <v>100605.0</v>
      </c>
      <c r="I1838" s="18" t="s">
        <v>97</v>
      </c>
      <c r="J1838" s="32">
        <v>10060.5</v>
      </c>
      <c r="K1838" s="64" t="s">
        <v>9391</v>
      </c>
      <c r="L1838" s="20">
        <f t="shared" si="60"/>
        <v>43891</v>
      </c>
      <c r="M1838" s="20">
        <f t="shared" si="61"/>
        <v>44620</v>
      </c>
      <c r="N1838" s="137" t="s">
        <v>186</v>
      </c>
      <c r="O1838" s="21" t="s">
        <v>187</v>
      </c>
      <c r="P1838" s="14" t="s">
        <v>8572</v>
      </c>
      <c r="Q1838" s="16" t="s">
        <v>9392</v>
      </c>
      <c r="R1838" s="23" t="s">
        <v>677</v>
      </c>
      <c r="S1838" s="16" t="s">
        <v>9393</v>
      </c>
      <c r="T1838" s="22" t="s">
        <v>9394</v>
      </c>
      <c r="U1838" s="23" t="s">
        <v>218</v>
      </c>
      <c r="V1838" s="23"/>
      <c r="W1838" s="24"/>
      <c r="X1838" s="22"/>
      <c r="Y1838" s="22"/>
      <c r="Z1838" s="22"/>
      <c r="AA1838" s="22"/>
      <c r="AB1838" s="22"/>
      <c r="AC1838" s="22"/>
      <c r="AD1838" s="22"/>
      <c r="AE1838" s="22"/>
      <c r="AF1838" s="22"/>
      <c r="AG1838" s="22"/>
      <c r="AH1838" s="22"/>
      <c r="AI1838" s="22"/>
      <c r="AJ1838" s="22"/>
      <c r="AK1838" s="22"/>
      <c r="AL1838" s="22"/>
      <c r="AM1838" s="22"/>
      <c r="AN1838" s="22"/>
      <c r="AO1838" s="22"/>
    </row>
    <row r="1839" ht="13.5" hidden="1" customHeight="1">
      <c r="A1839" s="11">
        <v>4340.0</v>
      </c>
      <c r="B1839" s="26">
        <v>1.0</v>
      </c>
      <c r="C1839" s="12" t="str">
        <f t="shared" si="1"/>
        <v>4340-01</v>
      </c>
      <c r="D1839" s="29">
        <v>44144.0</v>
      </c>
      <c r="E1839" s="14" t="s">
        <v>9395</v>
      </c>
      <c r="F1839" s="15" t="s">
        <v>25</v>
      </c>
      <c r="G1839" s="16" t="s">
        <v>9396</v>
      </c>
      <c r="H1839" s="17">
        <v>2.8211084E7</v>
      </c>
      <c r="I1839" s="18" t="s">
        <v>5666</v>
      </c>
      <c r="J1839" s="32"/>
      <c r="K1839" s="14" t="s">
        <v>9397</v>
      </c>
      <c r="L1839" s="20">
        <f t="shared" si="60"/>
        <v>43073</v>
      </c>
      <c r="M1839" s="20">
        <f t="shared" si="61"/>
        <v>44316</v>
      </c>
      <c r="N1839" s="29" t="s">
        <v>29</v>
      </c>
      <c r="O1839" s="13" t="s">
        <v>3958</v>
      </c>
      <c r="P1839" s="23" t="s">
        <v>6298</v>
      </c>
      <c r="Q1839" s="22" t="s">
        <v>9398</v>
      </c>
      <c r="R1839" s="23" t="s">
        <v>9399</v>
      </c>
      <c r="S1839" s="22" t="s">
        <v>9400</v>
      </c>
      <c r="T1839" s="16" t="s">
        <v>9401</v>
      </c>
      <c r="U1839" s="64" t="s">
        <v>9157</v>
      </c>
      <c r="V1839" s="23"/>
      <c r="W1839" s="24"/>
      <c r="X1839" s="22"/>
      <c r="Y1839" s="22"/>
      <c r="Z1839" s="22"/>
      <c r="AA1839" s="22"/>
      <c r="AB1839" s="22"/>
      <c r="AC1839" s="22"/>
      <c r="AD1839" s="22"/>
      <c r="AE1839" s="22"/>
      <c r="AF1839" s="22"/>
      <c r="AG1839" s="22"/>
      <c r="AH1839" s="22"/>
      <c r="AI1839" s="22"/>
      <c r="AJ1839" s="22"/>
      <c r="AK1839" s="22"/>
      <c r="AL1839" s="22"/>
      <c r="AM1839" s="22"/>
      <c r="AN1839" s="22"/>
      <c r="AO1839" s="22"/>
    </row>
    <row r="1840" ht="14.25" customHeight="1">
      <c r="A1840" s="37">
        <v>4341.0</v>
      </c>
      <c r="B1840" s="26"/>
      <c r="C1840" s="12" t="str">
        <f t="shared" si="1"/>
        <v>4341</v>
      </c>
      <c r="D1840" s="29">
        <v>43914.0</v>
      </c>
      <c r="E1840" s="14" t="s">
        <v>9402</v>
      </c>
      <c r="F1840" s="15" t="s">
        <v>25</v>
      </c>
      <c r="G1840" s="16" t="s">
        <v>9403</v>
      </c>
      <c r="H1840" s="17">
        <v>169382.07</v>
      </c>
      <c r="I1840" s="44" t="s">
        <v>97</v>
      </c>
      <c r="J1840" s="32">
        <v>16938.21</v>
      </c>
      <c r="K1840" s="15" t="s">
        <v>9404</v>
      </c>
      <c r="L1840" s="20">
        <f t="shared" si="60"/>
        <v>43862</v>
      </c>
      <c r="M1840" s="20">
        <f t="shared" si="61"/>
        <v>44895</v>
      </c>
      <c r="N1840" s="29" t="s">
        <v>186</v>
      </c>
      <c r="O1840" s="13" t="s">
        <v>187</v>
      </c>
      <c r="P1840" s="14"/>
      <c r="Q1840" s="22" t="s">
        <v>9405</v>
      </c>
      <c r="R1840" s="23" t="s">
        <v>1198</v>
      </c>
      <c r="S1840" s="22" t="s">
        <v>9406</v>
      </c>
      <c r="T1840" s="16" t="s">
        <v>9407</v>
      </c>
      <c r="U1840" s="23" t="s">
        <v>177</v>
      </c>
      <c r="V1840" s="23"/>
      <c r="W1840" s="24"/>
      <c r="X1840" s="22"/>
      <c r="Y1840" s="22"/>
      <c r="Z1840" s="22"/>
      <c r="AA1840" s="22"/>
      <c r="AB1840" s="22"/>
      <c r="AC1840" s="22"/>
      <c r="AD1840" s="22"/>
      <c r="AE1840" s="22"/>
      <c r="AF1840" s="22"/>
      <c r="AG1840" s="22"/>
      <c r="AH1840" s="22"/>
      <c r="AI1840" s="22"/>
      <c r="AJ1840" s="22"/>
      <c r="AK1840" s="22"/>
      <c r="AL1840" s="22"/>
      <c r="AM1840" s="22"/>
      <c r="AN1840" s="22"/>
      <c r="AO1840" s="22"/>
    </row>
    <row r="1841" ht="14.25" customHeight="1">
      <c r="A1841" s="37">
        <v>4342.0</v>
      </c>
      <c r="B1841" s="26"/>
      <c r="C1841" s="12" t="str">
        <f t="shared" si="1"/>
        <v>4342</v>
      </c>
      <c r="D1841" s="29">
        <v>43914.0</v>
      </c>
      <c r="E1841" s="14" t="s">
        <v>9408</v>
      </c>
      <c r="F1841" s="15" t="s">
        <v>25</v>
      </c>
      <c r="G1841" s="16" t="s">
        <v>9409</v>
      </c>
      <c r="H1841" s="17">
        <v>926292.9</v>
      </c>
      <c r="I1841" s="44" t="s">
        <v>97</v>
      </c>
      <c r="J1841" s="32">
        <v>46499.99</v>
      </c>
      <c r="K1841" s="15" t="s">
        <v>9410</v>
      </c>
      <c r="L1841" s="20">
        <f t="shared" si="60"/>
        <v>43819</v>
      </c>
      <c r="M1841" s="20">
        <f t="shared" si="61"/>
        <v>44732</v>
      </c>
      <c r="N1841" s="29" t="s">
        <v>186</v>
      </c>
      <c r="O1841" s="13" t="s">
        <v>187</v>
      </c>
      <c r="P1841" s="14"/>
      <c r="Q1841" s="22" t="s">
        <v>9411</v>
      </c>
      <c r="R1841" s="23" t="s">
        <v>43</v>
      </c>
      <c r="S1841" s="22" t="s">
        <v>9411</v>
      </c>
      <c r="T1841" s="16" t="s">
        <v>9412</v>
      </c>
      <c r="U1841" s="23" t="s">
        <v>46</v>
      </c>
      <c r="V1841" s="23"/>
      <c r="W1841" s="24"/>
      <c r="X1841" s="22"/>
      <c r="Y1841" s="22"/>
      <c r="Z1841" s="22"/>
      <c r="AA1841" s="22"/>
      <c r="AB1841" s="22"/>
      <c r="AC1841" s="22"/>
      <c r="AD1841" s="22"/>
      <c r="AE1841" s="22"/>
      <c r="AF1841" s="22"/>
      <c r="AG1841" s="22"/>
      <c r="AH1841" s="22"/>
      <c r="AI1841" s="22"/>
      <c r="AJ1841" s="22"/>
      <c r="AK1841" s="22"/>
      <c r="AL1841" s="22"/>
      <c r="AM1841" s="22"/>
      <c r="AN1841" s="22"/>
      <c r="AO1841" s="22"/>
    </row>
    <row r="1842" ht="14.25" customHeight="1">
      <c r="A1842" s="37">
        <v>4343.0</v>
      </c>
      <c r="B1842" s="26"/>
      <c r="C1842" s="12" t="str">
        <f t="shared" si="1"/>
        <v>4343</v>
      </c>
      <c r="D1842" s="29">
        <v>43914.0</v>
      </c>
      <c r="E1842" s="14" t="s">
        <v>9413</v>
      </c>
      <c r="F1842" s="15" t="s">
        <v>25</v>
      </c>
      <c r="G1842" s="16" t="s">
        <v>9414</v>
      </c>
      <c r="H1842" s="17">
        <v>1348272.69</v>
      </c>
      <c r="I1842" s="44" t="s">
        <v>97</v>
      </c>
      <c r="J1842" s="32">
        <v>68222.59</v>
      </c>
      <c r="K1842" s="15" t="s">
        <v>9415</v>
      </c>
      <c r="L1842" s="20">
        <f t="shared" si="60"/>
        <v>43873</v>
      </c>
      <c r="M1842" s="20">
        <f t="shared" si="61"/>
        <v>44968</v>
      </c>
      <c r="N1842" s="29" t="s">
        <v>186</v>
      </c>
      <c r="O1842" s="13" t="s">
        <v>187</v>
      </c>
      <c r="P1842" s="14"/>
      <c r="Q1842" s="22" t="s">
        <v>9416</v>
      </c>
      <c r="R1842" s="23" t="s">
        <v>43</v>
      </c>
      <c r="S1842" s="22" t="s">
        <v>9417</v>
      </c>
      <c r="T1842" s="16" t="s">
        <v>9418</v>
      </c>
      <c r="U1842" s="23" t="s">
        <v>46</v>
      </c>
      <c r="V1842" s="23"/>
      <c r="W1842" s="24"/>
      <c r="X1842" s="22"/>
      <c r="Y1842" s="22"/>
      <c r="Z1842" s="22"/>
      <c r="AA1842" s="22"/>
      <c r="AB1842" s="22"/>
      <c r="AC1842" s="22"/>
      <c r="AD1842" s="22"/>
      <c r="AE1842" s="22"/>
      <c r="AF1842" s="22"/>
      <c r="AG1842" s="22"/>
      <c r="AH1842" s="22"/>
      <c r="AI1842" s="22"/>
      <c r="AJ1842" s="22"/>
      <c r="AK1842" s="22"/>
      <c r="AL1842" s="22"/>
      <c r="AM1842" s="22"/>
      <c r="AN1842" s="22"/>
      <c r="AO1842" s="22"/>
    </row>
    <row r="1843" ht="14.25" customHeight="1">
      <c r="A1843" s="37">
        <v>4344.0</v>
      </c>
      <c r="B1843" s="26"/>
      <c r="C1843" s="12" t="str">
        <f t="shared" si="1"/>
        <v>4344</v>
      </c>
      <c r="D1843" s="29">
        <v>43914.0</v>
      </c>
      <c r="E1843" s="14" t="s">
        <v>9419</v>
      </c>
      <c r="F1843" s="15" t="s">
        <v>25</v>
      </c>
      <c r="G1843" s="16" t="s">
        <v>9420</v>
      </c>
      <c r="H1843" s="17">
        <v>899823.0</v>
      </c>
      <c r="I1843" s="44" t="s">
        <v>97</v>
      </c>
      <c r="J1843" s="32">
        <v>90000.0</v>
      </c>
      <c r="K1843" s="15" t="s">
        <v>9319</v>
      </c>
      <c r="L1843" s="20">
        <f t="shared" si="60"/>
        <v>43825</v>
      </c>
      <c r="M1843" s="20">
        <f t="shared" si="61"/>
        <v>44920</v>
      </c>
      <c r="N1843" s="29" t="s">
        <v>186</v>
      </c>
      <c r="O1843" s="13" t="s">
        <v>187</v>
      </c>
      <c r="P1843" s="14"/>
      <c r="Q1843" s="22" t="s">
        <v>9421</v>
      </c>
      <c r="R1843" s="23" t="s">
        <v>43</v>
      </c>
      <c r="S1843" s="22" t="s">
        <v>9422</v>
      </c>
      <c r="T1843" s="16" t="s">
        <v>9423</v>
      </c>
      <c r="U1843" s="23" t="s">
        <v>46</v>
      </c>
      <c r="V1843" s="23"/>
      <c r="W1843" s="24"/>
      <c r="X1843" s="22"/>
      <c r="Y1843" s="22"/>
      <c r="Z1843" s="22"/>
      <c r="AA1843" s="22"/>
      <c r="AB1843" s="22"/>
      <c r="AC1843" s="22"/>
      <c r="AD1843" s="22"/>
      <c r="AE1843" s="22"/>
      <c r="AF1843" s="22"/>
      <c r="AG1843" s="22"/>
      <c r="AH1843" s="22"/>
      <c r="AI1843" s="22"/>
      <c r="AJ1843" s="22"/>
      <c r="AK1843" s="22"/>
      <c r="AL1843" s="22"/>
      <c r="AM1843" s="22"/>
      <c r="AN1843" s="22"/>
      <c r="AO1843" s="22"/>
    </row>
    <row r="1844" ht="14.25" customHeight="1">
      <c r="A1844" s="37">
        <v>4345.0</v>
      </c>
      <c r="B1844" s="26"/>
      <c r="C1844" s="12" t="str">
        <f t="shared" si="1"/>
        <v>4345</v>
      </c>
      <c r="D1844" s="29">
        <v>43914.0</v>
      </c>
      <c r="E1844" s="14" t="s">
        <v>9424</v>
      </c>
      <c r="F1844" s="15" t="s">
        <v>38</v>
      </c>
      <c r="G1844" s="16" t="s">
        <v>9425</v>
      </c>
      <c r="H1844" s="17">
        <v>55104.0</v>
      </c>
      <c r="I1844" s="18" t="s">
        <v>97</v>
      </c>
      <c r="J1844" s="32">
        <v>25104.0</v>
      </c>
      <c r="K1844" s="16" t="s">
        <v>9426</v>
      </c>
      <c r="L1844" s="20">
        <f t="shared" si="60"/>
        <v>43764</v>
      </c>
      <c r="M1844" s="20">
        <f t="shared" si="61"/>
        <v>44859</v>
      </c>
      <c r="N1844" s="18" t="s">
        <v>186</v>
      </c>
      <c r="O1844" s="18" t="s">
        <v>187</v>
      </c>
      <c r="P1844" s="16"/>
      <c r="Q1844" s="16" t="s">
        <v>9427</v>
      </c>
      <c r="R1844" s="23" t="s">
        <v>43</v>
      </c>
      <c r="S1844" s="16" t="s">
        <v>9427</v>
      </c>
      <c r="T1844" s="22" t="s">
        <v>9428</v>
      </c>
      <c r="U1844" s="23" t="s">
        <v>46</v>
      </c>
      <c r="V1844" s="23"/>
      <c r="W1844" s="24"/>
      <c r="X1844" s="22"/>
      <c r="Y1844" s="22"/>
      <c r="Z1844" s="22"/>
      <c r="AA1844" s="22"/>
      <c r="AB1844" s="22"/>
      <c r="AC1844" s="22"/>
      <c r="AD1844" s="22"/>
      <c r="AE1844" s="22"/>
      <c r="AF1844" s="22"/>
      <c r="AG1844" s="22"/>
      <c r="AH1844" s="22"/>
      <c r="AI1844" s="22"/>
      <c r="AJ1844" s="22"/>
      <c r="AK1844" s="22"/>
      <c r="AL1844" s="22"/>
      <c r="AM1844" s="22"/>
      <c r="AN1844" s="22"/>
      <c r="AO1844" s="22"/>
    </row>
    <row r="1845" ht="14.25" customHeight="1">
      <c r="A1845" s="37">
        <v>4346.0</v>
      </c>
      <c r="B1845" s="26"/>
      <c r="C1845" s="12" t="str">
        <f t="shared" si="1"/>
        <v>4346</v>
      </c>
      <c r="D1845" s="29">
        <v>43914.0</v>
      </c>
      <c r="E1845" s="14" t="s">
        <v>9429</v>
      </c>
      <c r="F1845" s="15" t="s">
        <v>38</v>
      </c>
      <c r="G1845" s="16" t="s">
        <v>9430</v>
      </c>
      <c r="H1845" s="17">
        <v>38304.0</v>
      </c>
      <c r="I1845" s="18" t="s">
        <v>97</v>
      </c>
      <c r="J1845" s="32">
        <v>9576.0</v>
      </c>
      <c r="K1845" s="16" t="s">
        <v>9431</v>
      </c>
      <c r="L1845" s="20">
        <f t="shared" si="60"/>
        <v>43748</v>
      </c>
      <c r="M1845" s="20">
        <f t="shared" si="61"/>
        <v>44843</v>
      </c>
      <c r="N1845" s="18" t="s">
        <v>186</v>
      </c>
      <c r="O1845" s="18" t="s">
        <v>187</v>
      </c>
      <c r="P1845" s="16"/>
      <c r="Q1845" s="16" t="s">
        <v>9427</v>
      </c>
      <c r="R1845" s="23" t="s">
        <v>43</v>
      </c>
      <c r="S1845" s="16" t="s">
        <v>9427</v>
      </c>
      <c r="T1845" s="22" t="s">
        <v>9432</v>
      </c>
      <c r="U1845" s="23" t="s">
        <v>46</v>
      </c>
      <c r="V1845" s="23"/>
      <c r="W1845" s="24"/>
      <c r="X1845" s="22"/>
      <c r="Y1845" s="22"/>
      <c r="Z1845" s="22"/>
      <c r="AA1845" s="22"/>
      <c r="AB1845" s="22"/>
      <c r="AC1845" s="22"/>
      <c r="AD1845" s="22"/>
      <c r="AE1845" s="22"/>
      <c r="AF1845" s="22"/>
      <c r="AG1845" s="22"/>
      <c r="AH1845" s="22"/>
      <c r="AI1845" s="22"/>
      <c r="AJ1845" s="22"/>
      <c r="AK1845" s="22"/>
      <c r="AL1845" s="22"/>
      <c r="AM1845" s="22"/>
      <c r="AN1845" s="22"/>
      <c r="AO1845" s="22"/>
    </row>
    <row r="1846" ht="14.25" customHeight="1">
      <c r="A1846" s="37">
        <v>4347.0</v>
      </c>
      <c r="B1846" s="26"/>
      <c r="C1846" s="12" t="str">
        <f t="shared" si="1"/>
        <v>4347</v>
      </c>
      <c r="D1846" s="29">
        <v>43914.0</v>
      </c>
      <c r="E1846" s="14" t="s">
        <v>9433</v>
      </c>
      <c r="F1846" s="15" t="s">
        <v>38</v>
      </c>
      <c r="G1846" s="16" t="s">
        <v>9434</v>
      </c>
      <c r="H1846" s="17">
        <v>38304.0</v>
      </c>
      <c r="I1846" s="18" t="s">
        <v>97</v>
      </c>
      <c r="J1846" s="32">
        <v>9576.0</v>
      </c>
      <c r="K1846" s="16" t="s">
        <v>9435</v>
      </c>
      <c r="L1846" s="20">
        <f t="shared" si="60"/>
        <v>43738</v>
      </c>
      <c r="M1846" s="20">
        <f t="shared" si="61"/>
        <v>44833</v>
      </c>
      <c r="N1846" s="18" t="s">
        <v>186</v>
      </c>
      <c r="O1846" s="18" t="s">
        <v>187</v>
      </c>
      <c r="P1846" s="16"/>
      <c r="Q1846" s="16" t="s">
        <v>9427</v>
      </c>
      <c r="R1846" s="23" t="s">
        <v>43</v>
      </c>
      <c r="S1846" s="16" t="s">
        <v>9427</v>
      </c>
      <c r="T1846" s="22" t="s">
        <v>9436</v>
      </c>
      <c r="U1846" s="23" t="s">
        <v>46</v>
      </c>
      <c r="V1846" s="23"/>
      <c r="W1846" s="24"/>
      <c r="X1846" s="22"/>
      <c r="Y1846" s="22"/>
      <c r="Z1846" s="22"/>
      <c r="AA1846" s="22"/>
      <c r="AB1846" s="22"/>
      <c r="AC1846" s="22"/>
      <c r="AD1846" s="22"/>
      <c r="AE1846" s="22"/>
      <c r="AF1846" s="22"/>
      <c r="AG1846" s="22"/>
      <c r="AH1846" s="22"/>
      <c r="AI1846" s="22"/>
      <c r="AJ1846" s="22"/>
      <c r="AK1846" s="22"/>
      <c r="AL1846" s="22"/>
      <c r="AM1846" s="22"/>
      <c r="AN1846" s="22"/>
      <c r="AO1846" s="22"/>
    </row>
    <row r="1847" ht="16.5" hidden="1" customHeight="1">
      <c r="A1847" s="37">
        <v>4348.0</v>
      </c>
      <c r="B1847" s="26"/>
      <c r="C1847" s="12" t="str">
        <f t="shared" si="1"/>
        <v>4348</v>
      </c>
      <c r="D1847" s="29">
        <v>43915.0</v>
      </c>
      <c r="E1847" s="14" t="s">
        <v>9437</v>
      </c>
      <c r="F1847" s="15" t="s">
        <v>25</v>
      </c>
      <c r="G1847" s="16" t="s">
        <v>9438</v>
      </c>
      <c r="H1847" s="17">
        <v>33579.0</v>
      </c>
      <c r="I1847" s="18" t="s">
        <v>97</v>
      </c>
      <c r="J1847" s="32">
        <v>3358.0</v>
      </c>
      <c r="K1847" s="16" t="s">
        <v>9439</v>
      </c>
      <c r="L1847" s="20">
        <f t="shared" si="60"/>
        <v>43891</v>
      </c>
      <c r="M1847" s="20">
        <f t="shared" si="61"/>
        <v>44255</v>
      </c>
      <c r="N1847" s="137" t="s">
        <v>186</v>
      </c>
      <c r="O1847" s="21" t="s">
        <v>187</v>
      </c>
      <c r="P1847" s="14" t="s">
        <v>6630</v>
      </c>
      <c r="Q1847" s="16" t="s">
        <v>2028</v>
      </c>
      <c r="R1847" s="23" t="s">
        <v>1096</v>
      </c>
      <c r="S1847" s="16" t="s">
        <v>2028</v>
      </c>
      <c r="T1847" s="22" t="s">
        <v>9440</v>
      </c>
      <c r="U1847" s="23" t="s">
        <v>177</v>
      </c>
      <c r="V1847" s="23"/>
      <c r="W1847" s="24"/>
      <c r="X1847" s="22"/>
      <c r="Y1847" s="22"/>
      <c r="Z1847" s="22"/>
      <c r="AA1847" s="22"/>
      <c r="AB1847" s="22"/>
      <c r="AC1847" s="22"/>
      <c r="AD1847" s="22"/>
      <c r="AE1847" s="22"/>
      <c r="AF1847" s="22"/>
      <c r="AG1847" s="22"/>
      <c r="AH1847" s="22"/>
      <c r="AI1847" s="22"/>
      <c r="AJ1847" s="22"/>
      <c r="AK1847" s="22"/>
      <c r="AL1847" s="22"/>
      <c r="AM1847" s="22"/>
      <c r="AN1847" s="22"/>
      <c r="AO1847" s="22"/>
    </row>
    <row r="1848" ht="14.25" customHeight="1">
      <c r="A1848" s="26">
        <v>4349.0</v>
      </c>
      <c r="B1848" s="26">
        <v>2.0</v>
      </c>
      <c r="C1848" s="12" t="str">
        <f t="shared" si="1"/>
        <v>4349-02</v>
      </c>
      <c r="D1848" s="29">
        <v>44361.0</v>
      </c>
      <c r="E1848" s="14" t="s">
        <v>9441</v>
      </c>
      <c r="F1848" s="15" t="s">
        <v>25</v>
      </c>
      <c r="G1848" s="16" t="s">
        <v>9442</v>
      </c>
      <c r="H1848" s="17">
        <v>9500000.0</v>
      </c>
      <c r="I1848" s="18" t="s">
        <v>27</v>
      </c>
      <c r="J1848" s="32"/>
      <c r="K1848" s="14" t="s">
        <v>9443</v>
      </c>
      <c r="L1848" s="20">
        <f t="shared" si="60"/>
        <v>43738</v>
      </c>
      <c r="M1848" s="20">
        <f t="shared" si="61"/>
        <v>45564</v>
      </c>
      <c r="N1848" s="29" t="s">
        <v>29</v>
      </c>
      <c r="O1848" s="13" t="s">
        <v>7911</v>
      </c>
      <c r="P1848" s="14" t="s">
        <v>9444</v>
      </c>
      <c r="Q1848" s="22" t="s">
        <v>5956</v>
      </c>
      <c r="R1848" s="23" t="s">
        <v>3308</v>
      </c>
      <c r="S1848" s="22" t="s">
        <v>9445</v>
      </c>
      <c r="T1848" s="16" t="s">
        <v>9446</v>
      </c>
      <c r="U1848" s="23" t="s">
        <v>683</v>
      </c>
      <c r="V1848" s="23"/>
      <c r="W1848" s="24"/>
      <c r="X1848" s="22"/>
      <c r="Y1848" s="22"/>
      <c r="Z1848" s="22"/>
      <c r="AA1848" s="22"/>
      <c r="AB1848" s="22"/>
      <c r="AC1848" s="22"/>
      <c r="AD1848" s="22"/>
      <c r="AE1848" s="22"/>
      <c r="AF1848" s="22"/>
      <c r="AG1848" s="22"/>
      <c r="AH1848" s="22"/>
      <c r="AI1848" s="22"/>
      <c r="AJ1848" s="22"/>
      <c r="AK1848" s="22"/>
      <c r="AL1848" s="22"/>
      <c r="AM1848" s="22"/>
      <c r="AN1848" s="22"/>
      <c r="AO1848" s="22"/>
    </row>
    <row r="1849" ht="14.25" customHeight="1">
      <c r="A1849" s="26">
        <v>4350.0</v>
      </c>
      <c r="B1849" s="26">
        <v>1.0</v>
      </c>
      <c r="C1849" s="12" t="str">
        <f t="shared" si="1"/>
        <v>4350-01</v>
      </c>
      <c r="D1849" s="29">
        <v>44265.0</v>
      </c>
      <c r="E1849" s="14">
        <v>12693.0</v>
      </c>
      <c r="F1849" s="15" t="s">
        <v>25</v>
      </c>
      <c r="G1849" s="16" t="s">
        <v>9447</v>
      </c>
      <c r="H1849" s="17">
        <v>1.0E7</v>
      </c>
      <c r="I1849" s="44" t="s">
        <v>290</v>
      </c>
      <c r="J1849" s="32"/>
      <c r="K1849" s="14" t="s">
        <v>9448</v>
      </c>
      <c r="L1849" s="20">
        <f t="shared" si="60"/>
        <v>43444</v>
      </c>
      <c r="M1849" s="20">
        <f t="shared" si="61"/>
        <v>44561</v>
      </c>
      <c r="N1849" s="29" t="s">
        <v>29</v>
      </c>
      <c r="O1849" s="13" t="s">
        <v>1386</v>
      </c>
      <c r="P1849" s="14" t="s">
        <v>8881</v>
      </c>
      <c r="Q1849" s="22" t="s">
        <v>9449</v>
      </c>
      <c r="R1849" s="23" t="s">
        <v>174</v>
      </c>
      <c r="S1849" s="22" t="s">
        <v>8318</v>
      </c>
      <c r="T1849" s="16" t="s">
        <v>9450</v>
      </c>
      <c r="U1849" s="23" t="s">
        <v>177</v>
      </c>
      <c r="V1849" s="23"/>
      <c r="W1849" s="24"/>
      <c r="X1849" s="22"/>
      <c r="Y1849" s="22"/>
      <c r="Z1849" s="22"/>
      <c r="AA1849" s="22"/>
      <c r="AB1849" s="22"/>
      <c r="AC1849" s="22"/>
      <c r="AD1849" s="22"/>
      <c r="AE1849" s="22"/>
      <c r="AF1849" s="22"/>
      <c r="AG1849" s="22"/>
      <c r="AH1849" s="22"/>
      <c r="AI1849" s="22"/>
      <c r="AJ1849" s="22"/>
      <c r="AK1849" s="22"/>
      <c r="AL1849" s="22"/>
      <c r="AM1849" s="22"/>
      <c r="AN1849" s="22"/>
      <c r="AO1849" s="22"/>
    </row>
    <row r="1850" ht="14.25" customHeight="1">
      <c r="A1850" s="37">
        <v>4352.0</v>
      </c>
      <c r="B1850" s="26"/>
      <c r="C1850" s="12" t="str">
        <f t="shared" si="1"/>
        <v>4352</v>
      </c>
      <c r="D1850" s="29">
        <v>43921.0</v>
      </c>
      <c r="E1850" s="14" t="s">
        <v>9451</v>
      </c>
      <c r="F1850" s="23" t="s">
        <v>25</v>
      </c>
      <c r="G1850" s="16" t="s">
        <v>9452</v>
      </c>
      <c r="H1850" s="17">
        <v>471185.0</v>
      </c>
      <c r="I1850" s="18" t="s">
        <v>97</v>
      </c>
      <c r="J1850" s="32">
        <v>43100.0</v>
      </c>
      <c r="K1850" s="16" t="s">
        <v>9453</v>
      </c>
      <c r="L1850" s="20">
        <f t="shared" si="60"/>
        <v>43480</v>
      </c>
      <c r="M1850" s="20">
        <f t="shared" si="61"/>
        <v>44575</v>
      </c>
      <c r="N1850" s="18" t="s">
        <v>186</v>
      </c>
      <c r="O1850" s="18" t="s">
        <v>187</v>
      </c>
      <c r="P1850" s="14"/>
      <c r="Q1850" s="22" t="s">
        <v>9454</v>
      </c>
      <c r="R1850" s="23" t="s">
        <v>43</v>
      </c>
      <c r="S1850" s="22" t="s">
        <v>9455</v>
      </c>
      <c r="T1850" s="16" t="s">
        <v>9456</v>
      </c>
      <c r="U1850" s="23" t="s">
        <v>46</v>
      </c>
      <c r="V1850" s="23"/>
      <c r="W1850" s="24"/>
      <c r="X1850" s="22"/>
      <c r="Y1850" s="22"/>
      <c r="Z1850" s="22"/>
      <c r="AA1850" s="22"/>
      <c r="AB1850" s="22"/>
      <c r="AC1850" s="22"/>
      <c r="AD1850" s="22"/>
      <c r="AE1850" s="22"/>
      <c r="AF1850" s="22"/>
      <c r="AG1850" s="22"/>
      <c r="AH1850" s="22"/>
      <c r="AI1850" s="22"/>
      <c r="AJ1850" s="22"/>
      <c r="AK1850" s="22"/>
      <c r="AL1850" s="22"/>
      <c r="AM1850" s="22"/>
      <c r="AN1850" s="22"/>
      <c r="AO1850" s="22"/>
    </row>
    <row r="1851" ht="14.25" customHeight="1">
      <c r="A1851" s="37">
        <v>4353.0</v>
      </c>
      <c r="B1851" s="26"/>
      <c r="C1851" s="12" t="str">
        <f t="shared" si="1"/>
        <v>4353</v>
      </c>
      <c r="D1851" s="29">
        <v>43921.0</v>
      </c>
      <c r="E1851" s="14" t="s">
        <v>9457</v>
      </c>
      <c r="F1851" s="23" t="s">
        <v>25</v>
      </c>
      <c r="G1851" s="16" t="s">
        <v>9458</v>
      </c>
      <c r="H1851" s="17">
        <v>999011.87</v>
      </c>
      <c r="I1851" s="18" t="s">
        <v>97</v>
      </c>
      <c r="J1851" s="32">
        <v>100100.99</v>
      </c>
      <c r="K1851" s="16" t="s">
        <v>9459</v>
      </c>
      <c r="L1851" s="20">
        <f t="shared" si="60"/>
        <v>43829</v>
      </c>
      <c r="M1851" s="20">
        <f t="shared" si="61"/>
        <v>44924</v>
      </c>
      <c r="N1851" s="18" t="s">
        <v>186</v>
      </c>
      <c r="O1851" s="18" t="s">
        <v>187</v>
      </c>
      <c r="P1851" s="14"/>
      <c r="Q1851" s="22" t="s">
        <v>9460</v>
      </c>
      <c r="R1851" s="23" t="s">
        <v>43</v>
      </c>
      <c r="S1851" s="22" t="s">
        <v>9460</v>
      </c>
      <c r="T1851" s="16" t="s">
        <v>9461</v>
      </c>
      <c r="U1851" s="23" t="s">
        <v>46</v>
      </c>
      <c r="V1851" s="23"/>
      <c r="W1851" s="24"/>
      <c r="X1851" s="22"/>
      <c r="Y1851" s="22"/>
      <c r="Z1851" s="22"/>
      <c r="AA1851" s="22"/>
      <c r="AB1851" s="22"/>
      <c r="AC1851" s="22"/>
      <c r="AD1851" s="22"/>
      <c r="AE1851" s="22"/>
      <c r="AF1851" s="22"/>
      <c r="AG1851" s="22"/>
      <c r="AH1851" s="22"/>
      <c r="AI1851" s="22"/>
      <c r="AJ1851" s="22"/>
      <c r="AK1851" s="22"/>
      <c r="AL1851" s="22"/>
      <c r="AM1851" s="22"/>
      <c r="AN1851" s="22"/>
      <c r="AO1851" s="22"/>
    </row>
    <row r="1852" ht="16.5" hidden="1" customHeight="1">
      <c r="A1852" s="37">
        <v>4354.0</v>
      </c>
      <c r="B1852" s="26"/>
      <c r="C1852" s="12" t="str">
        <f t="shared" si="1"/>
        <v>4354</v>
      </c>
      <c r="D1852" s="29">
        <v>43923.0</v>
      </c>
      <c r="E1852" s="16" t="s">
        <v>9462</v>
      </c>
      <c r="F1852" s="23" t="s">
        <v>25</v>
      </c>
      <c r="G1852" s="16" t="s">
        <v>9463</v>
      </c>
      <c r="H1852" s="17">
        <v>136250.0</v>
      </c>
      <c r="I1852" s="18" t="s">
        <v>97</v>
      </c>
      <c r="J1852" s="32">
        <v>14987.5</v>
      </c>
      <c r="K1852" s="64" t="s">
        <v>9207</v>
      </c>
      <c r="L1852" s="20">
        <f t="shared" si="60"/>
        <v>43831</v>
      </c>
      <c r="M1852" s="20">
        <f t="shared" si="61"/>
        <v>44377</v>
      </c>
      <c r="N1852" s="18" t="s">
        <v>186</v>
      </c>
      <c r="O1852" s="18" t="s">
        <v>187</v>
      </c>
      <c r="P1852" s="16" t="s">
        <v>8214</v>
      </c>
      <c r="Q1852" s="16" t="s">
        <v>9464</v>
      </c>
      <c r="R1852" s="23" t="s">
        <v>995</v>
      </c>
      <c r="S1852" s="16" t="s">
        <v>9465</v>
      </c>
      <c r="T1852" s="22" t="s">
        <v>9466</v>
      </c>
      <c r="U1852" s="23" t="s">
        <v>46</v>
      </c>
      <c r="V1852" s="23"/>
      <c r="W1852" s="24"/>
      <c r="X1852" s="22"/>
      <c r="Y1852" s="22"/>
      <c r="Z1852" s="22"/>
      <c r="AA1852" s="22"/>
      <c r="AB1852" s="22"/>
      <c r="AC1852" s="22"/>
      <c r="AD1852" s="22"/>
      <c r="AE1852" s="22"/>
      <c r="AF1852" s="22"/>
      <c r="AG1852" s="22"/>
      <c r="AH1852" s="22"/>
      <c r="AI1852" s="22"/>
      <c r="AJ1852" s="22"/>
      <c r="AK1852" s="22"/>
      <c r="AL1852" s="22"/>
      <c r="AM1852" s="22"/>
      <c r="AN1852" s="22"/>
      <c r="AO1852" s="22"/>
    </row>
    <row r="1853" ht="13.5" hidden="1" customHeight="1">
      <c r="A1853" s="37">
        <v>4355.0</v>
      </c>
      <c r="B1853" s="26"/>
      <c r="C1853" s="12" t="str">
        <f t="shared" si="1"/>
        <v>4355</v>
      </c>
      <c r="D1853" s="29">
        <v>43923.0</v>
      </c>
      <c r="E1853" s="16" t="s">
        <v>9467</v>
      </c>
      <c r="F1853" s="23" t="s">
        <v>25</v>
      </c>
      <c r="G1853" s="16" t="s">
        <v>9468</v>
      </c>
      <c r="H1853" s="17">
        <v>81595.0</v>
      </c>
      <c r="I1853" s="18" t="s">
        <v>97</v>
      </c>
      <c r="J1853" s="32">
        <v>8170.0</v>
      </c>
      <c r="K1853" s="64" t="s">
        <v>9469</v>
      </c>
      <c r="L1853" s="20">
        <f t="shared" si="60"/>
        <v>43819</v>
      </c>
      <c r="M1853" s="20">
        <f t="shared" si="61"/>
        <v>44184</v>
      </c>
      <c r="N1853" s="18" t="s">
        <v>186</v>
      </c>
      <c r="O1853" s="18" t="s">
        <v>187</v>
      </c>
      <c r="P1853" s="16" t="s">
        <v>8214</v>
      </c>
      <c r="Q1853" s="16" t="s">
        <v>9470</v>
      </c>
      <c r="R1853" s="23" t="s">
        <v>995</v>
      </c>
      <c r="S1853" s="16" t="s">
        <v>9471</v>
      </c>
      <c r="T1853" s="22" t="s">
        <v>9472</v>
      </c>
      <c r="U1853" s="23" t="s">
        <v>46</v>
      </c>
      <c r="V1853" s="23"/>
      <c r="W1853" s="24"/>
      <c r="X1853" s="22"/>
      <c r="Y1853" s="22"/>
      <c r="Z1853" s="22"/>
      <c r="AA1853" s="22"/>
      <c r="AB1853" s="22"/>
      <c r="AC1853" s="22"/>
      <c r="AD1853" s="22"/>
      <c r="AE1853" s="22"/>
      <c r="AF1853" s="22"/>
      <c r="AG1853" s="22"/>
      <c r="AH1853" s="22"/>
      <c r="AI1853" s="22"/>
      <c r="AJ1853" s="22"/>
      <c r="AK1853" s="22"/>
      <c r="AL1853" s="22"/>
      <c r="AM1853" s="22"/>
      <c r="AN1853" s="22"/>
      <c r="AO1853" s="22"/>
    </row>
    <row r="1854" ht="13.5" hidden="1" customHeight="1">
      <c r="A1854" s="37">
        <v>4356.0</v>
      </c>
      <c r="B1854" s="26"/>
      <c r="C1854" s="12" t="str">
        <f t="shared" si="1"/>
        <v>4356</v>
      </c>
      <c r="D1854" s="29">
        <v>43923.0</v>
      </c>
      <c r="E1854" s="14" t="s">
        <v>9473</v>
      </c>
      <c r="F1854" s="15" t="s">
        <v>25</v>
      </c>
      <c r="G1854" s="16" t="s">
        <v>9474</v>
      </c>
      <c r="H1854" s="17">
        <v>159477.61</v>
      </c>
      <c r="I1854" s="18" t="s">
        <v>97</v>
      </c>
      <c r="J1854" s="32">
        <v>15947.77</v>
      </c>
      <c r="K1854" s="64" t="s">
        <v>9475</v>
      </c>
      <c r="L1854" s="20">
        <f t="shared" si="60"/>
        <v>43739</v>
      </c>
      <c r="M1854" s="20">
        <f t="shared" si="61"/>
        <v>44469</v>
      </c>
      <c r="N1854" s="18" t="s">
        <v>186</v>
      </c>
      <c r="O1854" s="18" t="s">
        <v>187</v>
      </c>
      <c r="P1854" s="14" t="s">
        <v>8572</v>
      </c>
      <c r="Q1854" s="16" t="s">
        <v>9476</v>
      </c>
      <c r="R1854" s="23" t="s">
        <v>677</v>
      </c>
      <c r="S1854" s="16" t="s">
        <v>9171</v>
      </c>
      <c r="T1854" s="22" t="s">
        <v>9477</v>
      </c>
      <c r="U1854" s="23" t="s">
        <v>177</v>
      </c>
      <c r="V1854" s="23"/>
      <c r="W1854" s="24"/>
      <c r="X1854" s="22"/>
      <c r="Y1854" s="22"/>
      <c r="Z1854" s="22"/>
      <c r="AA1854" s="22"/>
      <c r="AB1854" s="22"/>
      <c r="AC1854" s="22"/>
      <c r="AD1854" s="22"/>
      <c r="AE1854" s="22"/>
      <c r="AF1854" s="22"/>
      <c r="AG1854" s="22"/>
      <c r="AH1854" s="22"/>
      <c r="AI1854" s="22"/>
      <c r="AJ1854" s="22"/>
      <c r="AK1854" s="22"/>
      <c r="AL1854" s="22"/>
      <c r="AM1854" s="22"/>
      <c r="AN1854" s="22"/>
      <c r="AO1854" s="22"/>
    </row>
    <row r="1855" ht="14.25" customHeight="1">
      <c r="A1855" s="37">
        <v>4357.0</v>
      </c>
      <c r="B1855" s="26">
        <v>1.0</v>
      </c>
      <c r="C1855" s="12" t="str">
        <f t="shared" si="1"/>
        <v>4357-01</v>
      </c>
      <c r="D1855" s="29">
        <v>44312.0</v>
      </c>
      <c r="E1855" s="16" t="s">
        <v>9478</v>
      </c>
      <c r="F1855" s="23" t="s">
        <v>25</v>
      </c>
      <c r="G1855" s="16" t="s">
        <v>9479</v>
      </c>
      <c r="H1855" s="17">
        <v>280885.0</v>
      </c>
      <c r="I1855" s="18" t="s">
        <v>97</v>
      </c>
      <c r="J1855" s="32">
        <v>28027.81</v>
      </c>
      <c r="K1855" s="64" t="s">
        <v>9480</v>
      </c>
      <c r="L1855" s="20">
        <f t="shared" si="60"/>
        <v>43869</v>
      </c>
      <c r="M1855" s="20">
        <f t="shared" si="61"/>
        <v>44599</v>
      </c>
      <c r="N1855" s="18" t="s">
        <v>186</v>
      </c>
      <c r="O1855" s="18" t="s">
        <v>187</v>
      </c>
      <c r="P1855" s="16" t="s">
        <v>8214</v>
      </c>
      <c r="Q1855" s="16" t="s">
        <v>8455</v>
      </c>
      <c r="R1855" s="23" t="s">
        <v>1198</v>
      </c>
      <c r="S1855" s="16" t="s">
        <v>8216</v>
      </c>
      <c r="T1855" s="22" t="s">
        <v>9481</v>
      </c>
      <c r="U1855" s="23" t="s">
        <v>177</v>
      </c>
      <c r="V1855" s="23"/>
      <c r="W1855" s="24"/>
      <c r="X1855" s="22"/>
      <c r="Y1855" s="22"/>
      <c r="Z1855" s="22"/>
      <c r="AA1855" s="22"/>
      <c r="AB1855" s="22"/>
      <c r="AC1855" s="22"/>
      <c r="AD1855" s="22"/>
      <c r="AE1855" s="22"/>
      <c r="AF1855" s="22"/>
      <c r="AG1855" s="22"/>
      <c r="AH1855" s="22"/>
      <c r="AI1855" s="22"/>
      <c r="AJ1855" s="22"/>
      <c r="AK1855" s="22"/>
      <c r="AL1855" s="22"/>
      <c r="AM1855" s="22"/>
      <c r="AN1855" s="22"/>
      <c r="AO1855" s="22"/>
    </row>
    <row r="1856" ht="12.75" hidden="1" customHeight="1">
      <c r="A1856" s="37">
        <v>4358.0</v>
      </c>
      <c r="B1856" s="26"/>
      <c r="C1856" s="12" t="str">
        <f t="shared" si="1"/>
        <v>4358</v>
      </c>
      <c r="D1856" s="29">
        <v>43924.0</v>
      </c>
      <c r="E1856" s="16" t="s">
        <v>9482</v>
      </c>
      <c r="F1856" s="15" t="s">
        <v>25</v>
      </c>
      <c r="G1856" s="16" t="s">
        <v>9483</v>
      </c>
      <c r="H1856" s="17">
        <v>24422.5</v>
      </c>
      <c r="I1856" s="18" t="s">
        <v>97</v>
      </c>
      <c r="J1856" s="32">
        <v>21980.0</v>
      </c>
      <c r="K1856" s="64" t="s">
        <v>9484</v>
      </c>
      <c r="L1856" s="20">
        <f t="shared" si="60"/>
        <v>43922</v>
      </c>
      <c r="M1856" s="20">
        <f t="shared" si="61"/>
        <v>43922</v>
      </c>
      <c r="N1856" s="137" t="s">
        <v>186</v>
      </c>
      <c r="O1856" s="21" t="s">
        <v>187</v>
      </c>
      <c r="P1856" s="14" t="s">
        <v>6630</v>
      </c>
      <c r="Q1856" s="16" t="s">
        <v>9485</v>
      </c>
      <c r="R1856" s="23" t="s">
        <v>1096</v>
      </c>
      <c r="S1856" s="16" t="s">
        <v>9486</v>
      </c>
      <c r="T1856" s="16" t="s">
        <v>9487</v>
      </c>
      <c r="U1856" s="23" t="s">
        <v>177</v>
      </c>
      <c r="V1856" s="23"/>
      <c r="W1856" s="24"/>
      <c r="X1856" s="22"/>
      <c r="Y1856" s="22"/>
      <c r="Z1856" s="22"/>
      <c r="AA1856" s="22"/>
      <c r="AB1856" s="22"/>
      <c r="AC1856" s="22"/>
      <c r="AD1856" s="22"/>
      <c r="AE1856" s="22"/>
      <c r="AF1856" s="22"/>
      <c r="AG1856" s="22"/>
      <c r="AH1856" s="22"/>
      <c r="AI1856" s="22"/>
      <c r="AJ1856" s="22"/>
      <c r="AK1856" s="22"/>
      <c r="AL1856" s="22"/>
      <c r="AM1856" s="22"/>
      <c r="AN1856" s="22"/>
      <c r="AO1856" s="22"/>
    </row>
    <row r="1857" ht="14.25" customHeight="1">
      <c r="A1857" s="26">
        <v>4359.0</v>
      </c>
      <c r="B1857" s="26">
        <v>3.0</v>
      </c>
      <c r="C1857" s="12" t="str">
        <f t="shared" si="1"/>
        <v>4359-03</v>
      </c>
      <c r="D1857" s="29">
        <v>44550.0</v>
      </c>
      <c r="E1857" s="14" t="s">
        <v>9488</v>
      </c>
      <c r="F1857" s="15" t="s">
        <v>25</v>
      </c>
      <c r="G1857" s="16" t="s">
        <v>9489</v>
      </c>
      <c r="H1857" s="17">
        <v>6250000.0</v>
      </c>
      <c r="I1857" s="18" t="s">
        <v>97</v>
      </c>
      <c r="J1857" s="32"/>
      <c r="K1857" s="14" t="s">
        <v>9490</v>
      </c>
      <c r="L1857" s="20">
        <f t="shared" si="60"/>
        <v>43831</v>
      </c>
      <c r="M1857" s="20">
        <f t="shared" si="61"/>
        <v>44651</v>
      </c>
      <c r="N1857" s="29" t="s">
        <v>29</v>
      </c>
      <c r="O1857" s="18" t="s">
        <v>99</v>
      </c>
      <c r="P1857" s="14" t="s">
        <v>2456</v>
      </c>
      <c r="Q1857" s="22" t="s">
        <v>9491</v>
      </c>
      <c r="R1857" s="23" t="s">
        <v>9492</v>
      </c>
      <c r="S1857" s="22" t="s">
        <v>1460</v>
      </c>
      <c r="T1857" s="16" t="s">
        <v>9493</v>
      </c>
      <c r="U1857" s="23" t="s">
        <v>74</v>
      </c>
      <c r="V1857" s="23"/>
      <c r="W1857" s="24"/>
      <c r="X1857" s="22"/>
      <c r="Y1857" s="22"/>
      <c r="Z1857" s="22"/>
      <c r="AA1857" s="22"/>
      <c r="AB1857" s="22"/>
      <c r="AC1857" s="22"/>
      <c r="AD1857" s="22"/>
      <c r="AE1857" s="22"/>
      <c r="AF1857" s="22"/>
      <c r="AG1857" s="22"/>
      <c r="AH1857" s="22"/>
      <c r="AI1857" s="22"/>
      <c r="AJ1857" s="22"/>
      <c r="AK1857" s="22"/>
      <c r="AL1857" s="22"/>
      <c r="AM1857" s="22"/>
      <c r="AN1857" s="22"/>
      <c r="AO1857" s="22"/>
    </row>
    <row r="1858" ht="12.75" hidden="1" customHeight="1">
      <c r="A1858" s="26">
        <v>4360.0</v>
      </c>
      <c r="B1858" s="26"/>
      <c r="C1858" s="12" t="str">
        <f t="shared" si="1"/>
        <v>4360</v>
      </c>
      <c r="D1858" s="29">
        <v>43928.0</v>
      </c>
      <c r="E1858" s="16" t="s">
        <v>9494</v>
      </c>
      <c r="F1858" s="23" t="s">
        <v>38</v>
      </c>
      <c r="G1858" s="16" t="s">
        <v>9495</v>
      </c>
      <c r="H1858" s="17">
        <v>231684.0</v>
      </c>
      <c r="I1858" s="18" t="s">
        <v>97</v>
      </c>
      <c r="J1858" s="32"/>
      <c r="K1858" s="62" t="s">
        <v>9496</v>
      </c>
      <c r="L1858" s="20">
        <f t="shared" si="60"/>
        <v>43845</v>
      </c>
      <c r="M1858" s="20">
        <f t="shared" si="61"/>
        <v>44196</v>
      </c>
      <c r="N1858" s="18" t="s">
        <v>117</v>
      </c>
      <c r="O1858" s="58" t="s">
        <v>961</v>
      </c>
      <c r="P1858" s="16" t="s">
        <v>9497</v>
      </c>
      <c r="Q1858" s="16" t="s">
        <v>9498</v>
      </c>
      <c r="R1858" s="16" t="s">
        <v>9499</v>
      </c>
      <c r="S1858" s="16" t="s">
        <v>9500</v>
      </c>
      <c r="T1858" s="22" t="s">
        <v>9501</v>
      </c>
      <c r="U1858" s="64" t="s">
        <v>36</v>
      </c>
      <c r="V1858" s="23"/>
      <c r="W1858" s="24"/>
      <c r="X1858" s="22"/>
      <c r="Y1858" s="22"/>
      <c r="Z1858" s="22"/>
      <c r="AA1858" s="22"/>
      <c r="AB1858" s="22"/>
      <c r="AC1858" s="22"/>
      <c r="AD1858" s="22"/>
      <c r="AE1858" s="22"/>
      <c r="AF1858" s="22"/>
      <c r="AG1858" s="22"/>
      <c r="AH1858" s="22"/>
      <c r="AI1858" s="22"/>
      <c r="AJ1858" s="22"/>
      <c r="AK1858" s="22"/>
      <c r="AL1858" s="22"/>
      <c r="AM1858" s="22"/>
      <c r="AN1858" s="22"/>
      <c r="AO1858" s="22"/>
    </row>
    <row r="1859" ht="12.75" hidden="1" customHeight="1">
      <c r="A1859" s="37">
        <v>4361.0</v>
      </c>
      <c r="B1859" s="26"/>
      <c r="C1859" s="12" t="str">
        <f t="shared" si="1"/>
        <v>4361</v>
      </c>
      <c r="D1859" s="29">
        <v>43928.0</v>
      </c>
      <c r="E1859" s="16" t="s">
        <v>9502</v>
      </c>
      <c r="F1859" s="15" t="s">
        <v>25</v>
      </c>
      <c r="G1859" s="16" t="s">
        <v>9503</v>
      </c>
      <c r="H1859" s="17">
        <v>31650.0</v>
      </c>
      <c r="I1859" s="18" t="s">
        <v>97</v>
      </c>
      <c r="J1859" s="32">
        <v>3165.0</v>
      </c>
      <c r="K1859" s="64" t="s">
        <v>9504</v>
      </c>
      <c r="L1859" s="20">
        <f t="shared" si="60"/>
        <v>43952</v>
      </c>
      <c r="M1859" s="20">
        <f t="shared" si="61"/>
        <v>44316</v>
      </c>
      <c r="N1859" s="137" t="s">
        <v>186</v>
      </c>
      <c r="O1859" s="21" t="s">
        <v>187</v>
      </c>
      <c r="P1859" s="14" t="s">
        <v>6630</v>
      </c>
      <c r="Q1859" s="16" t="s">
        <v>9505</v>
      </c>
      <c r="R1859" s="23" t="s">
        <v>799</v>
      </c>
      <c r="S1859" s="16" t="s">
        <v>9506</v>
      </c>
      <c r="T1859" s="16" t="s">
        <v>9503</v>
      </c>
      <c r="U1859" s="23" t="s">
        <v>338</v>
      </c>
      <c r="V1859" s="23"/>
      <c r="W1859" s="24"/>
      <c r="X1859" s="22"/>
      <c r="Y1859" s="22"/>
      <c r="Z1859" s="22"/>
      <c r="AA1859" s="22"/>
      <c r="AB1859" s="22"/>
      <c r="AC1859" s="22"/>
      <c r="AD1859" s="22"/>
      <c r="AE1859" s="22"/>
      <c r="AF1859" s="22"/>
      <c r="AG1859" s="22"/>
      <c r="AH1859" s="22"/>
      <c r="AI1859" s="22"/>
      <c r="AJ1859" s="22"/>
      <c r="AK1859" s="22"/>
      <c r="AL1859" s="22"/>
      <c r="AM1859" s="22"/>
      <c r="AN1859" s="22"/>
      <c r="AO1859" s="22"/>
    </row>
    <row r="1860" ht="12.75" hidden="1" customHeight="1">
      <c r="A1860" s="37">
        <v>4362.0</v>
      </c>
      <c r="B1860" s="26"/>
      <c r="C1860" s="12" t="str">
        <f t="shared" si="1"/>
        <v>4362</v>
      </c>
      <c r="D1860" s="29">
        <v>43929.0</v>
      </c>
      <c r="E1860" s="16" t="s">
        <v>9507</v>
      </c>
      <c r="F1860" s="15" t="s">
        <v>38</v>
      </c>
      <c r="G1860" s="16" t="s">
        <v>9508</v>
      </c>
      <c r="H1860" s="17">
        <v>545357.0</v>
      </c>
      <c r="I1860" s="18" t="s">
        <v>97</v>
      </c>
      <c r="J1860" s="32">
        <v>54538.0</v>
      </c>
      <c r="K1860" s="64" t="s">
        <v>9509</v>
      </c>
      <c r="L1860" s="20">
        <f t="shared" si="60"/>
        <v>43860</v>
      </c>
      <c r="M1860" s="20">
        <f t="shared" si="61"/>
        <v>44407</v>
      </c>
      <c r="N1860" s="18" t="s">
        <v>186</v>
      </c>
      <c r="O1860" s="18" t="s">
        <v>187</v>
      </c>
      <c r="P1860" s="16" t="s">
        <v>8214</v>
      </c>
      <c r="Q1860" s="22" t="s">
        <v>9510</v>
      </c>
      <c r="R1860" s="23" t="s">
        <v>1198</v>
      </c>
      <c r="S1860" s="22" t="s">
        <v>9510</v>
      </c>
      <c r="T1860" s="16" t="s">
        <v>9511</v>
      </c>
      <c r="U1860" s="23" t="s">
        <v>218</v>
      </c>
      <c r="V1860" s="23"/>
      <c r="W1860" s="24"/>
      <c r="X1860" s="22"/>
      <c r="Y1860" s="22"/>
      <c r="Z1860" s="22"/>
      <c r="AA1860" s="22"/>
      <c r="AB1860" s="22"/>
      <c r="AC1860" s="22"/>
      <c r="AD1860" s="22"/>
      <c r="AE1860" s="22"/>
      <c r="AF1860" s="22"/>
      <c r="AG1860" s="22"/>
      <c r="AH1860" s="22"/>
      <c r="AI1860" s="22"/>
      <c r="AJ1860" s="22"/>
      <c r="AK1860" s="22"/>
      <c r="AL1860" s="22"/>
      <c r="AM1860" s="22"/>
      <c r="AN1860" s="22"/>
      <c r="AO1860" s="22"/>
    </row>
    <row r="1861" ht="14.25" customHeight="1">
      <c r="A1861" s="26">
        <v>4363.0</v>
      </c>
      <c r="B1861" s="26"/>
      <c r="C1861" s="12" t="str">
        <f t="shared" si="1"/>
        <v>4363</v>
      </c>
      <c r="D1861" s="29">
        <v>43931.0</v>
      </c>
      <c r="E1861" s="14" t="s">
        <v>9512</v>
      </c>
      <c r="F1861" s="15" t="s">
        <v>25</v>
      </c>
      <c r="G1861" s="16" t="s">
        <v>9513</v>
      </c>
      <c r="H1861" s="17">
        <v>2000000.0</v>
      </c>
      <c r="I1861" s="18" t="s">
        <v>27</v>
      </c>
      <c r="J1861" s="32"/>
      <c r="K1861" s="14" t="s">
        <v>9514</v>
      </c>
      <c r="L1861" s="20">
        <f t="shared" si="60"/>
        <v>43844</v>
      </c>
      <c r="M1861" s="20">
        <f t="shared" si="61"/>
        <v>44561</v>
      </c>
      <c r="N1861" s="29" t="s">
        <v>29</v>
      </c>
      <c r="O1861" s="13" t="s">
        <v>7911</v>
      </c>
      <c r="P1861" s="14" t="s">
        <v>3870</v>
      </c>
      <c r="Q1861" s="22" t="s">
        <v>9515</v>
      </c>
      <c r="R1861" s="16" t="s">
        <v>9516</v>
      </c>
      <c r="S1861" s="22" t="s">
        <v>9517</v>
      </c>
      <c r="T1861" s="16" t="s">
        <v>9518</v>
      </c>
      <c r="U1861" s="23" t="s">
        <v>74</v>
      </c>
      <c r="V1861" s="23"/>
      <c r="W1861" s="24"/>
      <c r="X1861" s="22"/>
      <c r="Y1861" s="22"/>
      <c r="Z1861" s="22"/>
      <c r="AA1861" s="22"/>
      <c r="AB1861" s="22"/>
      <c r="AC1861" s="22"/>
      <c r="AD1861" s="22"/>
      <c r="AE1861" s="22"/>
      <c r="AF1861" s="22"/>
      <c r="AG1861" s="22"/>
      <c r="AH1861" s="22"/>
      <c r="AI1861" s="22"/>
      <c r="AJ1861" s="22"/>
      <c r="AK1861" s="22"/>
      <c r="AL1861" s="22"/>
      <c r="AM1861" s="22"/>
      <c r="AN1861" s="22"/>
      <c r="AO1861" s="22"/>
    </row>
    <row r="1862" ht="14.25" customHeight="1">
      <c r="A1862" s="26">
        <v>4364.0</v>
      </c>
      <c r="B1862" s="26">
        <v>1.0</v>
      </c>
      <c r="C1862" s="12" t="str">
        <f t="shared" si="1"/>
        <v>4364-01</v>
      </c>
      <c r="D1862" s="29">
        <v>44356.0</v>
      </c>
      <c r="E1862" s="14" t="s">
        <v>9519</v>
      </c>
      <c r="F1862" s="15" t="s">
        <v>25</v>
      </c>
      <c r="G1862" s="16" t="s">
        <v>9520</v>
      </c>
      <c r="H1862" s="17">
        <v>161374.22</v>
      </c>
      <c r="I1862" s="18" t="s">
        <v>97</v>
      </c>
      <c r="J1862" s="32">
        <v>16177.42</v>
      </c>
      <c r="K1862" s="14" t="s">
        <v>9521</v>
      </c>
      <c r="L1862" s="20">
        <f t="shared" si="60"/>
        <v>43893</v>
      </c>
      <c r="M1862" s="20">
        <f t="shared" si="61"/>
        <v>44745</v>
      </c>
      <c r="N1862" s="29" t="s">
        <v>186</v>
      </c>
      <c r="O1862" s="13" t="s">
        <v>187</v>
      </c>
      <c r="P1862" s="14" t="s">
        <v>8214</v>
      </c>
      <c r="Q1862" s="22" t="s">
        <v>9286</v>
      </c>
      <c r="R1862" s="16" t="s">
        <v>995</v>
      </c>
      <c r="S1862" s="22" t="s">
        <v>9522</v>
      </c>
      <c r="T1862" s="16" t="s">
        <v>9523</v>
      </c>
      <c r="U1862" s="23" t="s">
        <v>218</v>
      </c>
      <c r="V1862" s="23"/>
      <c r="W1862" s="24"/>
      <c r="X1862" s="22"/>
      <c r="Y1862" s="22"/>
      <c r="Z1862" s="22"/>
      <c r="AA1862" s="22"/>
      <c r="AB1862" s="22"/>
      <c r="AC1862" s="22"/>
      <c r="AD1862" s="22"/>
      <c r="AE1862" s="22"/>
      <c r="AF1862" s="22"/>
      <c r="AG1862" s="22"/>
      <c r="AH1862" s="22"/>
      <c r="AI1862" s="22"/>
      <c r="AJ1862" s="22"/>
      <c r="AK1862" s="22"/>
      <c r="AL1862" s="22"/>
      <c r="AM1862" s="22"/>
      <c r="AN1862" s="22"/>
      <c r="AO1862" s="22"/>
    </row>
    <row r="1863" ht="14.25" customHeight="1">
      <c r="A1863" s="37">
        <v>4365.0</v>
      </c>
      <c r="B1863" s="26"/>
      <c r="C1863" s="12" t="str">
        <f t="shared" si="1"/>
        <v>4365</v>
      </c>
      <c r="D1863" s="29">
        <v>43934.0</v>
      </c>
      <c r="E1863" s="14" t="s">
        <v>9524</v>
      </c>
      <c r="F1863" s="23" t="s">
        <v>25</v>
      </c>
      <c r="G1863" s="16" t="s">
        <v>9525</v>
      </c>
      <c r="H1863" s="17">
        <v>134222.0</v>
      </c>
      <c r="I1863" s="18" t="s">
        <v>97</v>
      </c>
      <c r="J1863" s="32">
        <v>13422.2</v>
      </c>
      <c r="K1863" s="64" t="s">
        <v>9391</v>
      </c>
      <c r="L1863" s="20">
        <f t="shared" si="60"/>
        <v>43891</v>
      </c>
      <c r="M1863" s="20">
        <f t="shared" si="61"/>
        <v>44620</v>
      </c>
      <c r="N1863" s="18" t="s">
        <v>186</v>
      </c>
      <c r="O1863" s="18" t="s">
        <v>187</v>
      </c>
      <c r="P1863" s="14" t="s">
        <v>8572</v>
      </c>
      <c r="Q1863" s="22" t="s">
        <v>8710</v>
      </c>
      <c r="R1863" s="23" t="s">
        <v>799</v>
      </c>
      <c r="S1863" s="22" t="s">
        <v>9051</v>
      </c>
      <c r="T1863" s="16" t="s">
        <v>9526</v>
      </c>
      <c r="U1863" s="23" t="s">
        <v>218</v>
      </c>
      <c r="V1863" s="23"/>
      <c r="W1863" s="24"/>
      <c r="X1863" s="22"/>
      <c r="Y1863" s="22"/>
      <c r="Z1863" s="22"/>
      <c r="AA1863" s="22"/>
      <c r="AB1863" s="22"/>
      <c r="AC1863" s="22"/>
      <c r="AD1863" s="22"/>
      <c r="AE1863" s="22"/>
      <c r="AF1863" s="22"/>
      <c r="AG1863" s="22"/>
      <c r="AH1863" s="22"/>
      <c r="AI1863" s="22"/>
      <c r="AJ1863" s="22"/>
      <c r="AK1863" s="22"/>
      <c r="AL1863" s="22"/>
      <c r="AM1863" s="22"/>
      <c r="AN1863" s="22"/>
      <c r="AO1863" s="22"/>
    </row>
    <row r="1864" ht="14.25" customHeight="1">
      <c r="A1864" s="26">
        <v>4366.0</v>
      </c>
      <c r="B1864" s="26"/>
      <c r="C1864" s="12" t="str">
        <f t="shared" si="1"/>
        <v>4366</v>
      </c>
      <c r="D1864" s="13">
        <v>43934.0</v>
      </c>
      <c r="E1864" s="61" t="s">
        <v>9527</v>
      </c>
      <c r="F1864" s="64" t="s">
        <v>25</v>
      </c>
      <c r="G1864" s="62" t="s">
        <v>9528</v>
      </c>
      <c r="H1864" s="17">
        <v>450000.0</v>
      </c>
      <c r="I1864" s="18" t="s">
        <v>97</v>
      </c>
      <c r="J1864" s="32"/>
      <c r="K1864" s="62" t="s">
        <v>9529</v>
      </c>
      <c r="L1864" s="20">
        <f t="shared" si="60"/>
        <v>43682</v>
      </c>
      <c r="M1864" s="20">
        <f t="shared" si="61"/>
        <v>44561</v>
      </c>
      <c r="N1864" s="101" t="s">
        <v>117</v>
      </c>
      <c r="O1864" s="18" t="s">
        <v>3958</v>
      </c>
      <c r="P1864" s="62" t="s">
        <v>9258</v>
      </c>
      <c r="Q1864" s="62" t="s">
        <v>9530</v>
      </c>
      <c r="R1864" s="62" t="s">
        <v>5728</v>
      </c>
      <c r="S1864" s="62" t="s">
        <v>9531</v>
      </c>
      <c r="T1864" s="61" t="s">
        <v>9532</v>
      </c>
      <c r="U1864" s="64" t="s">
        <v>83</v>
      </c>
      <c r="V1864" s="23"/>
      <c r="W1864" s="24"/>
      <c r="X1864" s="22"/>
      <c r="Y1864" s="22"/>
      <c r="Z1864" s="22"/>
      <c r="AA1864" s="22"/>
      <c r="AB1864" s="22"/>
      <c r="AC1864" s="22"/>
      <c r="AD1864" s="22"/>
      <c r="AE1864" s="22"/>
      <c r="AF1864" s="22"/>
      <c r="AG1864" s="22"/>
      <c r="AH1864" s="22"/>
      <c r="AI1864" s="22"/>
      <c r="AJ1864" s="22"/>
      <c r="AK1864" s="22"/>
      <c r="AL1864" s="22"/>
      <c r="AM1864" s="22"/>
      <c r="AN1864" s="22"/>
      <c r="AO1864" s="22"/>
    </row>
    <row r="1865" ht="13.5" hidden="1" customHeight="1">
      <c r="A1865" s="37">
        <v>4367.0</v>
      </c>
      <c r="B1865" s="26">
        <v>1.0</v>
      </c>
      <c r="C1865" s="12" t="str">
        <f t="shared" si="1"/>
        <v>4367-01</v>
      </c>
      <c r="D1865" s="29">
        <v>43935.0</v>
      </c>
      <c r="E1865" s="14" t="s">
        <v>9533</v>
      </c>
      <c r="F1865" s="23" t="s">
        <v>25</v>
      </c>
      <c r="G1865" s="16" t="s">
        <v>9534</v>
      </c>
      <c r="H1865" s="17">
        <v>34722.6</v>
      </c>
      <c r="I1865" s="18" t="s">
        <v>97</v>
      </c>
      <c r="J1865" s="32">
        <v>3472.26</v>
      </c>
      <c r="K1865" s="64" t="s">
        <v>9535</v>
      </c>
      <c r="L1865" s="20">
        <f t="shared" si="60"/>
        <v>43862</v>
      </c>
      <c r="M1865" s="20">
        <f t="shared" si="61"/>
        <v>44469</v>
      </c>
      <c r="N1865" s="137" t="s">
        <v>186</v>
      </c>
      <c r="O1865" s="21" t="s">
        <v>187</v>
      </c>
      <c r="P1865" s="14" t="s">
        <v>6630</v>
      </c>
      <c r="Q1865" s="22" t="s">
        <v>9536</v>
      </c>
      <c r="R1865" s="23" t="s">
        <v>1096</v>
      </c>
      <c r="S1865" s="22" t="s">
        <v>9536</v>
      </c>
      <c r="T1865" s="16" t="s">
        <v>9537</v>
      </c>
      <c r="U1865" s="23" t="s">
        <v>177</v>
      </c>
      <c r="V1865" s="23"/>
      <c r="W1865" s="24"/>
      <c r="X1865" s="22"/>
      <c r="Y1865" s="22"/>
      <c r="Z1865" s="22"/>
      <c r="AA1865" s="22"/>
      <c r="AB1865" s="22"/>
      <c r="AC1865" s="22"/>
      <c r="AD1865" s="22"/>
      <c r="AE1865" s="22"/>
      <c r="AF1865" s="22"/>
      <c r="AG1865" s="22"/>
      <c r="AH1865" s="22"/>
      <c r="AI1865" s="22"/>
      <c r="AJ1865" s="22"/>
      <c r="AK1865" s="22"/>
      <c r="AL1865" s="22"/>
      <c r="AM1865" s="22"/>
      <c r="AN1865" s="22"/>
      <c r="AO1865" s="22"/>
    </row>
    <row r="1866" ht="14.25" customHeight="1">
      <c r="A1866" s="26">
        <v>4368.0</v>
      </c>
      <c r="B1866" s="26"/>
      <c r="C1866" s="12" t="str">
        <f t="shared" si="1"/>
        <v>4368</v>
      </c>
      <c r="D1866" s="13">
        <v>43935.0</v>
      </c>
      <c r="E1866" s="61" t="s">
        <v>9538</v>
      </c>
      <c r="F1866" s="64" t="s">
        <v>25</v>
      </c>
      <c r="G1866" s="62" t="s">
        <v>9539</v>
      </c>
      <c r="H1866" s="17">
        <v>600000.0</v>
      </c>
      <c r="I1866" s="18" t="s">
        <v>97</v>
      </c>
      <c r="J1866" s="32"/>
      <c r="K1866" s="62" t="s">
        <v>9529</v>
      </c>
      <c r="L1866" s="20">
        <f t="shared" si="60"/>
        <v>43682</v>
      </c>
      <c r="M1866" s="20">
        <f t="shared" si="61"/>
        <v>44561</v>
      </c>
      <c r="N1866" s="101" t="s">
        <v>117</v>
      </c>
      <c r="O1866" s="18" t="s">
        <v>3958</v>
      </c>
      <c r="P1866" s="62" t="s">
        <v>9258</v>
      </c>
      <c r="Q1866" s="62" t="s">
        <v>9540</v>
      </c>
      <c r="R1866" s="62" t="s">
        <v>5728</v>
      </c>
      <c r="S1866" s="62" t="s">
        <v>9541</v>
      </c>
      <c r="T1866" s="61" t="s">
        <v>9542</v>
      </c>
      <c r="U1866" s="64" t="s">
        <v>83</v>
      </c>
      <c r="V1866" s="23"/>
      <c r="W1866" s="24"/>
      <c r="X1866" s="22"/>
      <c r="Y1866" s="22"/>
      <c r="Z1866" s="22"/>
      <c r="AA1866" s="22"/>
      <c r="AB1866" s="22"/>
      <c r="AC1866" s="22"/>
      <c r="AD1866" s="22"/>
      <c r="AE1866" s="22"/>
      <c r="AF1866" s="22"/>
      <c r="AG1866" s="22"/>
      <c r="AH1866" s="22"/>
      <c r="AI1866" s="22"/>
      <c r="AJ1866" s="22"/>
      <c r="AK1866" s="22"/>
      <c r="AL1866" s="22"/>
      <c r="AM1866" s="22"/>
      <c r="AN1866" s="22"/>
      <c r="AO1866" s="22"/>
    </row>
    <row r="1867" ht="14.25" customHeight="1">
      <c r="A1867" s="37">
        <v>4369.0</v>
      </c>
      <c r="B1867" s="26">
        <v>1.0</v>
      </c>
      <c r="C1867" s="12" t="str">
        <f t="shared" si="1"/>
        <v>4369-01</v>
      </c>
      <c r="D1867" s="29">
        <v>44327.0</v>
      </c>
      <c r="E1867" s="14" t="s">
        <v>9543</v>
      </c>
      <c r="F1867" s="23" t="s">
        <v>25</v>
      </c>
      <c r="G1867" s="16" t="s">
        <v>9544</v>
      </c>
      <c r="H1867" s="17">
        <v>356246.0</v>
      </c>
      <c r="I1867" s="18" t="s">
        <v>97</v>
      </c>
      <c r="J1867" s="32">
        <v>37258.28</v>
      </c>
      <c r="K1867" s="64" t="s">
        <v>9545</v>
      </c>
      <c r="L1867" s="20">
        <f t="shared" si="60"/>
        <v>43866</v>
      </c>
      <c r="M1867" s="20">
        <f t="shared" si="61"/>
        <v>44716</v>
      </c>
      <c r="N1867" s="18" t="s">
        <v>186</v>
      </c>
      <c r="O1867" s="18" t="s">
        <v>187</v>
      </c>
      <c r="P1867" s="16" t="s">
        <v>8214</v>
      </c>
      <c r="Q1867" s="22" t="s">
        <v>9546</v>
      </c>
      <c r="R1867" s="23" t="s">
        <v>799</v>
      </c>
      <c r="S1867" s="22" t="s">
        <v>9547</v>
      </c>
      <c r="T1867" s="16" t="s">
        <v>9548</v>
      </c>
      <c r="U1867" s="23" t="s">
        <v>177</v>
      </c>
      <c r="V1867" s="23"/>
      <c r="W1867" s="24"/>
      <c r="X1867" s="22"/>
      <c r="Y1867" s="22"/>
      <c r="Z1867" s="22"/>
      <c r="AA1867" s="22"/>
      <c r="AB1867" s="22"/>
      <c r="AC1867" s="22"/>
      <c r="AD1867" s="22"/>
      <c r="AE1867" s="22"/>
      <c r="AF1867" s="22"/>
      <c r="AG1867" s="22"/>
      <c r="AH1867" s="22"/>
      <c r="AI1867" s="22"/>
      <c r="AJ1867" s="22"/>
      <c r="AK1867" s="22"/>
      <c r="AL1867" s="22"/>
      <c r="AM1867" s="22"/>
      <c r="AN1867" s="22"/>
      <c r="AO1867" s="22"/>
    </row>
    <row r="1868" ht="12.75" hidden="1" customHeight="1">
      <c r="A1868" s="37">
        <v>4370.0</v>
      </c>
      <c r="B1868" s="26"/>
      <c r="C1868" s="12" t="str">
        <f t="shared" si="1"/>
        <v>4370</v>
      </c>
      <c r="D1868" s="29">
        <v>43935.0</v>
      </c>
      <c r="E1868" s="14"/>
      <c r="F1868" s="23" t="s">
        <v>25</v>
      </c>
      <c r="G1868" s="16" t="s">
        <v>6083</v>
      </c>
      <c r="H1868" s="17">
        <v>256990.0</v>
      </c>
      <c r="I1868" s="18" t="s">
        <v>97</v>
      </c>
      <c r="J1868" s="32"/>
      <c r="K1868" s="64" t="s">
        <v>9549</v>
      </c>
      <c r="L1868" s="20">
        <f t="shared" si="60"/>
        <v>43466</v>
      </c>
      <c r="M1868" s="20">
        <f t="shared" si="61"/>
        <v>43951</v>
      </c>
      <c r="N1868" s="18" t="s">
        <v>186</v>
      </c>
      <c r="O1868" s="18" t="s">
        <v>187</v>
      </c>
      <c r="P1868" s="14"/>
      <c r="Q1868" s="22" t="s">
        <v>4754</v>
      </c>
      <c r="R1868" s="23" t="s">
        <v>4754</v>
      </c>
      <c r="S1868" s="22" t="s">
        <v>4754</v>
      </c>
      <c r="T1868" s="16" t="s">
        <v>7505</v>
      </c>
      <c r="U1868" s="23" t="s">
        <v>345</v>
      </c>
      <c r="V1868" s="23"/>
      <c r="W1868" s="24"/>
      <c r="X1868" s="22"/>
      <c r="Y1868" s="22"/>
      <c r="Z1868" s="22"/>
      <c r="AA1868" s="22"/>
      <c r="AB1868" s="22"/>
      <c r="AC1868" s="22"/>
      <c r="AD1868" s="22"/>
      <c r="AE1868" s="22"/>
      <c r="AF1868" s="22"/>
      <c r="AG1868" s="22"/>
      <c r="AH1868" s="22"/>
      <c r="AI1868" s="22"/>
      <c r="AJ1868" s="22"/>
      <c r="AK1868" s="22"/>
      <c r="AL1868" s="22"/>
      <c r="AM1868" s="22"/>
      <c r="AN1868" s="22"/>
      <c r="AO1868" s="22"/>
    </row>
    <row r="1869" ht="14.25" customHeight="1">
      <c r="A1869" s="37">
        <v>4371.0</v>
      </c>
      <c r="B1869" s="26"/>
      <c r="C1869" s="12" t="str">
        <f t="shared" si="1"/>
        <v>4371</v>
      </c>
      <c r="D1869" s="29">
        <v>43936.0</v>
      </c>
      <c r="E1869" s="14" t="s">
        <v>9550</v>
      </c>
      <c r="F1869" s="23" t="s">
        <v>25</v>
      </c>
      <c r="G1869" s="16" t="s">
        <v>9551</v>
      </c>
      <c r="H1869" s="17">
        <v>504000.0</v>
      </c>
      <c r="I1869" s="18" t="s">
        <v>97</v>
      </c>
      <c r="J1869" s="32">
        <v>50400.0</v>
      </c>
      <c r="K1869" s="64" t="s">
        <v>9552</v>
      </c>
      <c r="L1869" s="20">
        <f t="shared" si="60"/>
        <v>43891</v>
      </c>
      <c r="M1869" s="20">
        <f t="shared" si="61"/>
        <v>44926</v>
      </c>
      <c r="N1869" s="18" t="s">
        <v>186</v>
      </c>
      <c r="O1869" s="18" t="s">
        <v>187</v>
      </c>
      <c r="P1869" s="14" t="s">
        <v>8572</v>
      </c>
      <c r="Q1869" s="22" t="s">
        <v>9553</v>
      </c>
      <c r="R1869" s="23" t="s">
        <v>677</v>
      </c>
      <c r="S1869" s="22" t="s">
        <v>9554</v>
      </c>
      <c r="T1869" s="16" t="s">
        <v>9555</v>
      </c>
      <c r="U1869" s="23" t="s">
        <v>177</v>
      </c>
      <c r="V1869" s="23"/>
      <c r="W1869" s="24"/>
      <c r="X1869" s="22"/>
      <c r="Y1869" s="22"/>
      <c r="Z1869" s="22"/>
      <c r="AA1869" s="22"/>
      <c r="AB1869" s="22"/>
      <c r="AC1869" s="22"/>
      <c r="AD1869" s="22"/>
      <c r="AE1869" s="22"/>
      <c r="AF1869" s="22"/>
      <c r="AG1869" s="22"/>
      <c r="AH1869" s="22"/>
      <c r="AI1869" s="22"/>
      <c r="AJ1869" s="22"/>
      <c r="AK1869" s="22"/>
      <c r="AL1869" s="22"/>
      <c r="AM1869" s="22"/>
      <c r="AN1869" s="22"/>
      <c r="AO1869" s="22"/>
    </row>
    <row r="1870" ht="14.25" customHeight="1">
      <c r="A1870" s="11">
        <v>4372.0</v>
      </c>
      <c r="B1870" s="26"/>
      <c r="C1870" s="12" t="str">
        <f t="shared" si="1"/>
        <v>4372</v>
      </c>
      <c r="D1870" s="13">
        <v>43944.0</v>
      </c>
      <c r="E1870" s="14" t="s">
        <v>9556</v>
      </c>
      <c r="F1870" s="15" t="s">
        <v>25</v>
      </c>
      <c r="G1870" s="16" t="s">
        <v>9557</v>
      </c>
      <c r="H1870" s="17">
        <v>5000000.0</v>
      </c>
      <c r="I1870" s="18" t="s">
        <v>27</v>
      </c>
      <c r="J1870" s="32"/>
      <c r="K1870" s="14" t="s">
        <v>9558</v>
      </c>
      <c r="L1870" s="20">
        <f t="shared" si="60"/>
        <v>43235</v>
      </c>
      <c r="M1870" s="20">
        <f t="shared" si="61"/>
        <v>44561</v>
      </c>
      <c r="N1870" s="13" t="s">
        <v>29</v>
      </c>
      <c r="O1870" s="13" t="s">
        <v>7911</v>
      </c>
      <c r="P1870" s="14" t="s">
        <v>1933</v>
      </c>
      <c r="Q1870" s="22" t="s">
        <v>9559</v>
      </c>
      <c r="R1870" s="23" t="s">
        <v>4415</v>
      </c>
      <c r="S1870" s="22" t="s">
        <v>9560</v>
      </c>
      <c r="T1870" s="16" t="s">
        <v>9561</v>
      </c>
      <c r="U1870" s="23" t="s">
        <v>74</v>
      </c>
      <c r="V1870" s="23"/>
      <c r="W1870" s="24"/>
      <c r="X1870" s="22"/>
      <c r="Y1870" s="22"/>
      <c r="Z1870" s="22"/>
      <c r="AA1870" s="22"/>
      <c r="AB1870" s="22"/>
      <c r="AC1870" s="22"/>
      <c r="AD1870" s="22"/>
      <c r="AE1870" s="22"/>
      <c r="AF1870" s="22"/>
      <c r="AG1870" s="22"/>
      <c r="AH1870" s="22"/>
      <c r="AI1870" s="22"/>
      <c r="AJ1870" s="22"/>
      <c r="AK1870" s="22"/>
      <c r="AL1870" s="22"/>
      <c r="AM1870" s="22"/>
      <c r="AN1870" s="22"/>
      <c r="AO1870" s="22"/>
    </row>
    <row r="1871" ht="12.75" hidden="1" customHeight="1">
      <c r="A1871" s="26">
        <v>4373.0</v>
      </c>
      <c r="B1871" s="26"/>
      <c r="C1871" s="12" t="str">
        <f t="shared" si="1"/>
        <v>4373</v>
      </c>
      <c r="D1871" s="63">
        <v>43944.0</v>
      </c>
      <c r="E1871" s="62" t="s">
        <v>9562</v>
      </c>
      <c r="F1871" s="64"/>
      <c r="G1871" s="62" t="s">
        <v>9563</v>
      </c>
      <c r="H1871" s="17">
        <v>200000.0</v>
      </c>
      <c r="I1871" s="18" t="s">
        <v>97</v>
      </c>
      <c r="J1871" s="32"/>
      <c r="K1871" s="62" t="s">
        <v>9564</v>
      </c>
      <c r="L1871" s="20">
        <f t="shared" si="60"/>
        <v>43647</v>
      </c>
      <c r="M1871" s="20">
        <f t="shared" si="61"/>
        <v>44196</v>
      </c>
      <c r="N1871" s="101" t="s">
        <v>117</v>
      </c>
      <c r="O1871" s="18" t="s">
        <v>9565</v>
      </c>
      <c r="P1871" s="62" t="s">
        <v>9258</v>
      </c>
      <c r="Q1871" s="62" t="s">
        <v>8173</v>
      </c>
      <c r="R1871" s="62" t="s">
        <v>5728</v>
      </c>
      <c r="S1871" s="61" t="s">
        <v>9566</v>
      </c>
      <c r="T1871" s="61" t="s">
        <v>9567</v>
      </c>
      <c r="U1871" s="64" t="s">
        <v>83</v>
      </c>
      <c r="V1871" s="23"/>
      <c r="W1871" s="24"/>
      <c r="X1871" s="22"/>
      <c r="Y1871" s="22"/>
      <c r="Z1871" s="22"/>
      <c r="AA1871" s="22"/>
      <c r="AB1871" s="22"/>
      <c r="AC1871" s="22"/>
      <c r="AD1871" s="22"/>
      <c r="AE1871" s="22"/>
      <c r="AF1871" s="22"/>
      <c r="AG1871" s="22"/>
      <c r="AH1871" s="22"/>
      <c r="AI1871" s="22"/>
      <c r="AJ1871" s="22"/>
      <c r="AK1871" s="22"/>
      <c r="AL1871" s="22"/>
      <c r="AM1871" s="22"/>
      <c r="AN1871" s="22"/>
      <c r="AO1871" s="22"/>
    </row>
    <row r="1872" ht="14.25" customHeight="1">
      <c r="A1872" s="26">
        <v>4374.0</v>
      </c>
      <c r="B1872" s="26"/>
      <c r="C1872" s="12" t="str">
        <f t="shared" si="1"/>
        <v>4374</v>
      </c>
      <c r="D1872" s="13">
        <v>43944.0</v>
      </c>
      <c r="E1872" s="22" t="s">
        <v>9568</v>
      </c>
      <c r="F1872" s="64"/>
      <c r="G1872" s="62" t="s">
        <v>9569</v>
      </c>
      <c r="H1872" s="17">
        <v>165625.0</v>
      </c>
      <c r="I1872" s="18" t="s">
        <v>97</v>
      </c>
      <c r="J1872" s="32"/>
      <c r="K1872" s="62" t="s">
        <v>9570</v>
      </c>
      <c r="L1872" s="20">
        <f t="shared" si="60"/>
        <v>43822</v>
      </c>
      <c r="M1872" s="20">
        <f t="shared" si="61"/>
        <v>44864</v>
      </c>
      <c r="N1872" s="101" t="s">
        <v>117</v>
      </c>
      <c r="O1872" s="18" t="s">
        <v>3958</v>
      </c>
      <c r="P1872" s="62" t="s">
        <v>9258</v>
      </c>
      <c r="Q1872" s="62" t="s">
        <v>9571</v>
      </c>
      <c r="R1872" s="62" t="s">
        <v>5728</v>
      </c>
      <c r="S1872" s="61" t="s">
        <v>9566</v>
      </c>
      <c r="T1872" s="61" t="s">
        <v>9572</v>
      </c>
      <c r="U1872" s="64" t="s">
        <v>83</v>
      </c>
      <c r="V1872" s="23"/>
      <c r="W1872" s="24"/>
      <c r="X1872" s="22"/>
      <c r="Y1872" s="22"/>
      <c r="Z1872" s="22"/>
      <c r="AA1872" s="22"/>
      <c r="AB1872" s="22"/>
      <c r="AC1872" s="22"/>
      <c r="AD1872" s="22"/>
      <c r="AE1872" s="22"/>
      <c r="AF1872" s="22"/>
      <c r="AG1872" s="22"/>
      <c r="AH1872" s="22"/>
      <c r="AI1872" s="22"/>
      <c r="AJ1872" s="22"/>
      <c r="AK1872" s="22"/>
      <c r="AL1872" s="22"/>
      <c r="AM1872" s="22"/>
      <c r="AN1872" s="22"/>
      <c r="AO1872" s="22"/>
    </row>
    <row r="1873" ht="14.25" hidden="1" customHeight="1">
      <c r="A1873" s="37">
        <v>4375.0</v>
      </c>
      <c r="B1873" s="26"/>
      <c r="C1873" s="12" t="str">
        <f t="shared" si="1"/>
        <v>4375</v>
      </c>
      <c r="D1873" s="29">
        <v>43945.0</v>
      </c>
      <c r="E1873" s="14" t="s">
        <v>9573</v>
      </c>
      <c r="F1873" s="23" t="s">
        <v>25</v>
      </c>
      <c r="G1873" s="16" t="s">
        <v>9574</v>
      </c>
      <c r="H1873" s="17">
        <v>747112.6</v>
      </c>
      <c r="I1873" s="18" t="s">
        <v>97</v>
      </c>
      <c r="J1873" s="32"/>
      <c r="K1873" s="64" t="s">
        <v>9575</v>
      </c>
      <c r="L1873" s="20">
        <f t="shared" si="60"/>
        <v>43816</v>
      </c>
      <c r="M1873" s="20">
        <f t="shared" si="61"/>
        <v>44546</v>
      </c>
      <c r="N1873" s="18" t="s">
        <v>186</v>
      </c>
      <c r="O1873" s="18" t="s">
        <v>187</v>
      </c>
      <c r="P1873" s="14"/>
      <c r="Q1873" s="22" t="s">
        <v>9576</v>
      </c>
      <c r="R1873" s="23" t="s">
        <v>43</v>
      </c>
      <c r="S1873" s="22" t="s">
        <v>9576</v>
      </c>
      <c r="T1873" s="16" t="s">
        <v>9577</v>
      </c>
      <c r="U1873" s="23" t="s">
        <v>46</v>
      </c>
      <c r="V1873" s="23"/>
      <c r="W1873" s="24"/>
      <c r="X1873" s="22"/>
      <c r="Y1873" s="22"/>
      <c r="Z1873" s="22"/>
      <c r="AA1873" s="22"/>
      <c r="AB1873" s="22"/>
      <c r="AC1873" s="22"/>
      <c r="AD1873" s="22"/>
      <c r="AE1873" s="22"/>
      <c r="AF1873" s="22"/>
      <c r="AG1873" s="22"/>
      <c r="AH1873" s="22"/>
      <c r="AI1873" s="22"/>
      <c r="AJ1873" s="22"/>
      <c r="AK1873" s="22"/>
      <c r="AL1873" s="22"/>
      <c r="AM1873" s="22"/>
      <c r="AN1873" s="22"/>
      <c r="AO1873" s="22"/>
    </row>
    <row r="1874" ht="14.25" customHeight="1">
      <c r="A1874" s="37">
        <v>4376.0</v>
      </c>
      <c r="B1874" s="26"/>
      <c r="C1874" s="12" t="str">
        <f t="shared" si="1"/>
        <v>4376</v>
      </c>
      <c r="D1874" s="29">
        <v>43945.0</v>
      </c>
      <c r="E1874" s="14" t="s">
        <v>9578</v>
      </c>
      <c r="F1874" s="23" t="s">
        <v>25</v>
      </c>
      <c r="G1874" s="16" t="s">
        <v>9579</v>
      </c>
      <c r="H1874" s="17">
        <v>1019490.75</v>
      </c>
      <c r="I1874" s="18" t="s">
        <v>97</v>
      </c>
      <c r="J1874" s="32">
        <v>125193.47</v>
      </c>
      <c r="K1874" s="64" t="s">
        <v>9580</v>
      </c>
      <c r="L1874" s="20">
        <f t="shared" si="60"/>
        <v>43818</v>
      </c>
      <c r="M1874" s="20">
        <f t="shared" si="61"/>
        <v>44913</v>
      </c>
      <c r="N1874" s="18" t="s">
        <v>186</v>
      </c>
      <c r="O1874" s="18" t="s">
        <v>187</v>
      </c>
      <c r="P1874" s="14"/>
      <c r="Q1874" s="22" t="s">
        <v>9581</v>
      </c>
      <c r="R1874" s="23" t="s">
        <v>43</v>
      </c>
      <c r="S1874" s="22" t="s">
        <v>9581</v>
      </c>
      <c r="T1874" s="16" t="s">
        <v>9582</v>
      </c>
      <c r="U1874" s="23" t="s">
        <v>46</v>
      </c>
      <c r="V1874" s="23"/>
      <c r="W1874" s="24"/>
      <c r="X1874" s="22"/>
      <c r="Y1874" s="22"/>
      <c r="Z1874" s="22"/>
      <c r="AA1874" s="22"/>
      <c r="AB1874" s="22"/>
      <c r="AC1874" s="22"/>
      <c r="AD1874" s="22"/>
      <c r="AE1874" s="22"/>
      <c r="AF1874" s="22"/>
      <c r="AG1874" s="22"/>
      <c r="AH1874" s="22"/>
      <c r="AI1874" s="22"/>
      <c r="AJ1874" s="22"/>
      <c r="AK1874" s="22"/>
      <c r="AL1874" s="22"/>
      <c r="AM1874" s="22"/>
      <c r="AN1874" s="22"/>
      <c r="AO1874" s="22"/>
    </row>
    <row r="1875" ht="14.25" hidden="1" customHeight="1">
      <c r="A1875" s="37">
        <v>4377.0</v>
      </c>
      <c r="B1875" s="26">
        <v>2.0</v>
      </c>
      <c r="C1875" s="12" t="str">
        <f t="shared" si="1"/>
        <v>4377-02</v>
      </c>
      <c r="D1875" s="29">
        <v>44292.0</v>
      </c>
      <c r="E1875" s="14" t="s">
        <v>9583</v>
      </c>
      <c r="F1875" s="23" t="s">
        <v>25</v>
      </c>
      <c r="G1875" s="16" t="s">
        <v>9584</v>
      </c>
      <c r="H1875" s="17">
        <v>24073.4</v>
      </c>
      <c r="I1875" s="18" t="s">
        <v>97</v>
      </c>
      <c r="J1875" s="32">
        <v>2407.7</v>
      </c>
      <c r="K1875" s="15" t="s">
        <v>9585</v>
      </c>
      <c r="L1875" s="20">
        <f t="shared" si="60"/>
        <v>43922</v>
      </c>
      <c r="M1875" s="20">
        <f t="shared" si="61"/>
        <v>44530</v>
      </c>
      <c r="N1875" s="137" t="s">
        <v>186</v>
      </c>
      <c r="O1875" s="21" t="s">
        <v>187</v>
      </c>
      <c r="P1875" s="14" t="s">
        <v>6630</v>
      </c>
      <c r="Q1875" s="22" t="s">
        <v>9586</v>
      </c>
      <c r="R1875" s="23" t="s">
        <v>718</v>
      </c>
      <c r="S1875" s="22" t="s">
        <v>9587</v>
      </c>
      <c r="T1875" s="16" t="s">
        <v>9588</v>
      </c>
      <c r="U1875" s="23" t="s">
        <v>46</v>
      </c>
      <c r="V1875" s="23"/>
      <c r="W1875" s="24"/>
      <c r="X1875" s="22"/>
      <c r="Y1875" s="22"/>
      <c r="Z1875" s="22"/>
      <c r="AA1875" s="22"/>
      <c r="AB1875" s="22"/>
      <c r="AC1875" s="22"/>
      <c r="AD1875" s="22"/>
      <c r="AE1875" s="22"/>
      <c r="AF1875" s="22"/>
      <c r="AG1875" s="22"/>
      <c r="AH1875" s="22"/>
      <c r="AI1875" s="22"/>
      <c r="AJ1875" s="22"/>
      <c r="AK1875" s="22"/>
      <c r="AL1875" s="22"/>
      <c r="AM1875" s="22"/>
      <c r="AN1875" s="22"/>
      <c r="AO1875" s="22"/>
    </row>
    <row r="1876" ht="12.75" hidden="1" customHeight="1">
      <c r="A1876" s="26">
        <v>4378.0</v>
      </c>
      <c r="B1876" s="26">
        <v>2.0</v>
      </c>
      <c r="C1876" s="12" t="str">
        <f t="shared" si="1"/>
        <v>4378-02</v>
      </c>
      <c r="D1876" s="63">
        <v>44400.0</v>
      </c>
      <c r="E1876" s="22" t="s">
        <v>9589</v>
      </c>
      <c r="F1876" s="23" t="s">
        <v>25</v>
      </c>
      <c r="G1876" s="22" t="s">
        <v>9590</v>
      </c>
      <c r="H1876" s="17">
        <v>2474600.0</v>
      </c>
      <c r="I1876" s="18" t="s">
        <v>27</v>
      </c>
      <c r="J1876" s="32"/>
      <c r="K1876" s="62" t="s">
        <v>9591</v>
      </c>
      <c r="L1876" s="20">
        <f t="shared" si="60"/>
        <v>43822</v>
      </c>
      <c r="M1876" s="20">
        <f t="shared" si="61"/>
        <v>44407</v>
      </c>
      <c r="N1876" s="101" t="s">
        <v>117</v>
      </c>
      <c r="O1876" s="21" t="s">
        <v>164</v>
      </c>
      <c r="P1876" s="62" t="s">
        <v>753</v>
      </c>
      <c r="Q1876" s="62" t="s">
        <v>9592</v>
      </c>
      <c r="R1876" s="62" t="s">
        <v>9593</v>
      </c>
      <c r="S1876" s="62" t="s">
        <v>9592</v>
      </c>
      <c r="T1876" s="61" t="s">
        <v>9594</v>
      </c>
      <c r="U1876" s="64" t="s">
        <v>91</v>
      </c>
      <c r="V1876" s="23"/>
      <c r="W1876" s="24"/>
      <c r="X1876" s="22"/>
      <c r="Y1876" s="22"/>
      <c r="Z1876" s="22"/>
      <c r="AA1876" s="22"/>
      <c r="AB1876" s="22"/>
      <c r="AC1876" s="22"/>
      <c r="AD1876" s="22"/>
      <c r="AE1876" s="22"/>
      <c r="AF1876" s="22"/>
      <c r="AG1876" s="22"/>
      <c r="AH1876" s="22"/>
      <c r="AI1876" s="22"/>
      <c r="AJ1876" s="22"/>
      <c r="AK1876" s="22"/>
      <c r="AL1876" s="22"/>
      <c r="AM1876" s="22"/>
      <c r="AN1876" s="22"/>
      <c r="AO1876" s="22"/>
    </row>
    <row r="1877" ht="12.75" hidden="1" customHeight="1">
      <c r="A1877" s="37">
        <v>4379.0</v>
      </c>
      <c r="B1877" s="26"/>
      <c r="C1877" s="12" t="str">
        <f t="shared" si="1"/>
        <v>4379</v>
      </c>
      <c r="D1877" s="29">
        <v>43948.0</v>
      </c>
      <c r="E1877" s="14" t="s">
        <v>9595</v>
      </c>
      <c r="F1877" s="23" t="s">
        <v>38</v>
      </c>
      <c r="G1877" s="16" t="s">
        <v>9596</v>
      </c>
      <c r="H1877" s="17">
        <v>149148.0</v>
      </c>
      <c r="I1877" s="18" t="s">
        <v>97</v>
      </c>
      <c r="J1877" s="32">
        <f>H1877/10</f>
        <v>14914.8</v>
      </c>
      <c r="K1877" s="64" t="s">
        <v>9597</v>
      </c>
      <c r="L1877" s="20">
        <f t="shared" si="60"/>
        <v>43313</v>
      </c>
      <c r="M1877" s="20">
        <f t="shared" si="61"/>
        <v>44408</v>
      </c>
      <c r="N1877" s="18" t="s">
        <v>186</v>
      </c>
      <c r="O1877" s="18" t="s">
        <v>187</v>
      </c>
      <c r="P1877" s="16" t="s">
        <v>8230</v>
      </c>
      <c r="Q1877" s="22" t="s">
        <v>9598</v>
      </c>
      <c r="R1877" s="23" t="s">
        <v>677</v>
      </c>
      <c r="S1877" s="22" t="s">
        <v>9599</v>
      </c>
      <c r="T1877" s="16" t="s">
        <v>9600</v>
      </c>
      <c r="U1877" s="23" t="s">
        <v>177</v>
      </c>
      <c r="V1877" s="23"/>
      <c r="W1877" s="24"/>
      <c r="X1877" s="22"/>
      <c r="Y1877" s="22"/>
      <c r="Z1877" s="22"/>
      <c r="AA1877" s="22"/>
      <c r="AB1877" s="22"/>
      <c r="AC1877" s="22"/>
      <c r="AD1877" s="22"/>
      <c r="AE1877" s="22"/>
      <c r="AF1877" s="22"/>
      <c r="AG1877" s="22"/>
      <c r="AH1877" s="22"/>
      <c r="AI1877" s="22"/>
      <c r="AJ1877" s="22"/>
      <c r="AK1877" s="22"/>
      <c r="AL1877" s="22"/>
      <c r="AM1877" s="22"/>
      <c r="AN1877" s="22"/>
      <c r="AO1877" s="22"/>
    </row>
    <row r="1878" ht="13.5" hidden="1" customHeight="1">
      <c r="A1878" s="37">
        <v>4380.0</v>
      </c>
      <c r="B1878" s="26">
        <v>1.0</v>
      </c>
      <c r="C1878" s="12" t="str">
        <f t="shared" si="1"/>
        <v>4380-01</v>
      </c>
      <c r="D1878" s="29">
        <v>44224.0</v>
      </c>
      <c r="E1878" s="14" t="s">
        <v>9601</v>
      </c>
      <c r="F1878" s="23" t="s">
        <v>25</v>
      </c>
      <c r="G1878" s="16" t="s">
        <v>8312</v>
      </c>
      <c r="H1878" s="17">
        <v>3000000.0</v>
      </c>
      <c r="I1878" s="18" t="s">
        <v>97</v>
      </c>
      <c r="J1878" s="32"/>
      <c r="K1878" s="64" t="s">
        <v>9602</v>
      </c>
      <c r="L1878" s="20">
        <f t="shared" si="60"/>
        <v>43678</v>
      </c>
      <c r="M1878" s="20">
        <f t="shared" si="61"/>
        <v>44377</v>
      </c>
      <c r="N1878" s="18" t="s">
        <v>186</v>
      </c>
      <c r="O1878" s="18" t="s">
        <v>187</v>
      </c>
      <c r="P1878" s="16"/>
      <c r="Q1878" s="22" t="s">
        <v>2256</v>
      </c>
      <c r="R1878" s="23" t="s">
        <v>9603</v>
      </c>
      <c r="S1878" s="22" t="s">
        <v>9604</v>
      </c>
      <c r="T1878" s="16" t="s">
        <v>9605</v>
      </c>
      <c r="U1878" s="23" t="s">
        <v>74</v>
      </c>
      <c r="V1878" s="23"/>
      <c r="W1878" s="24"/>
      <c r="X1878" s="22"/>
      <c r="Y1878" s="22"/>
      <c r="Z1878" s="22"/>
      <c r="AA1878" s="22"/>
      <c r="AB1878" s="22"/>
      <c r="AC1878" s="22"/>
      <c r="AD1878" s="22"/>
      <c r="AE1878" s="22"/>
      <c r="AF1878" s="22"/>
      <c r="AG1878" s="22"/>
      <c r="AH1878" s="22"/>
      <c r="AI1878" s="22"/>
      <c r="AJ1878" s="22"/>
      <c r="AK1878" s="22"/>
      <c r="AL1878" s="22"/>
      <c r="AM1878" s="22"/>
      <c r="AN1878" s="22"/>
      <c r="AO1878" s="22"/>
    </row>
    <row r="1879" ht="13.5" hidden="1" customHeight="1">
      <c r="A1879" s="37">
        <v>4381.0</v>
      </c>
      <c r="B1879" s="26"/>
      <c r="C1879" s="12" t="str">
        <f t="shared" si="1"/>
        <v>4381</v>
      </c>
      <c r="D1879" s="29">
        <v>43949.0</v>
      </c>
      <c r="E1879" s="14" t="s">
        <v>9606</v>
      </c>
      <c r="F1879" s="23" t="s">
        <v>25</v>
      </c>
      <c r="G1879" s="16" t="s">
        <v>9607</v>
      </c>
      <c r="H1879" s="17">
        <v>202608.0</v>
      </c>
      <c r="I1879" s="18" t="s">
        <v>97</v>
      </c>
      <c r="J1879" s="32">
        <v>20500.0</v>
      </c>
      <c r="K1879" s="64" t="s">
        <v>9608</v>
      </c>
      <c r="L1879" s="20">
        <f t="shared" si="60"/>
        <v>43888</v>
      </c>
      <c r="M1879" s="20">
        <f t="shared" si="61"/>
        <v>44434</v>
      </c>
      <c r="N1879" s="18" t="s">
        <v>186</v>
      </c>
      <c r="O1879" s="18" t="s">
        <v>187</v>
      </c>
      <c r="P1879" s="16" t="s">
        <v>8214</v>
      </c>
      <c r="Q1879" s="22" t="s">
        <v>9609</v>
      </c>
      <c r="R1879" s="23" t="s">
        <v>1198</v>
      </c>
      <c r="S1879" s="22" t="s">
        <v>9610</v>
      </c>
      <c r="T1879" s="16" t="s">
        <v>9481</v>
      </c>
      <c r="U1879" s="23" t="s">
        <v>177</v>
      </c>
      <c r="V1879" s="23"/>
      <c r="W1879" s="24"/>
      <c r="X1879" s="22"/>
      <c r="Y1879" s="22"/>
      <c r="Z1879" s="22"/>
      <c r="AA1879" s="22"/>
      <c r="AB1879" s="22"/>
      <c r="AC1879" s="22"/>
      <c r="AD1879" s="22"/>
      <c r="AE1879" s="22"/>
      <c r="AF1879" s="22"/>
      <c r="AG1879" s="22"/>
      <c r="AH1879" s="22"/>
      <c r="AI1879" s="22"/>
      <c r="AJ1879" s="22"/>
      <c r="AK1879" s="22"/>
      <c r="AL1879" s="22"/>
      <c r="AM1879" s="22"/>
      <c r="AN1879" s="22"/>
      <c r="AO1879" s="22"/>
    </row>
    <row r="1880" ht="14.25" customHeight="1">
      <c r="A1880" s="26">
        <v>4383.0</v>
      </c>
      <c r="B1880" s="26"/>
      <c r="C1880" s="12" t="str">
        <f t="shared" si="1"/>
        <v>4383</v>
      </c>
      <c r="D1880" s="63">
        <v>43950.0</v>
      </c>
      <c r="E1880" s="16" t="s">
        <v>9611</v>
      </c>
      <c r="F1880" s="64" t="s">
        <v>38</v>
      </c>
      <c r="G1880" s="16" t="s">
        <v>9612</v>
      </c>
      <c r="H1880" s="17">
        <v>1165925.0</v>
      </c>
      <c r="I1880" s="18" t="s">
        <v>27</v>
      </c>
      <c r="J1880" s="32"/>
      <c r="K1880" s="16" t="s">
        <v>9613</v>
      </c>
      <c r="L1880" s="20">
        <f t="shared" si="60"/>
        <v>44103</v>
      </c>
      <c r="M1880" s="20">
        <f t="shared" si="61"/>
        <v>44834</v>
      </c>
      <c r="N1880" s="101" t="s">
        <v>29</v>
      </c>
      <c r="O1880" s="13" t="s">
        <v>7911</v>
      </c>
      <c r="P1880" s="62" t="s">
        <v>9614</v>
      </c>
      <c r="Q1880" s="61" t="s">
        <v>9615</v>
      </c>
      <c r="R1880" s="61" t="s">
        <v>7024</v>
      </c>
      <c r="S1880" s="61" t="s">
        <v>9616</v>
      </c>
      <c r="T1880" s="62" t="s">
        <v>9617</v>
      </c>
      <c r="U1880" s="64" t="s">
        <v>91</v>
      </c>
      <c r="V1880" s="23"/>
      <c r="W1880" s="24"/>
      <c r="X1880" s="22"/>
      <c r="Y1880" s="22"/>
      <c r="Z1880" s="22"/>
      <c r="AA1880" s="22"/>
      <c r="AB1880" s="22"/>
      <c r="AC1880" s="22"/>
      <c r="AD1880" s="22"/>
      <c r="AE1880" s="22"/>
      <c r="AF1880" s="22"/>
      <c r="AG1880" s="22"/>
      <c r="AH1880" s="22"/>
      <c r="AI1880" s="22"/>
      <c r="AJ1880" s="22"/>
      <c r="AK1880" s="22"/>
      <c r="AL1880" s="22"/>
      <c r="AM1880" s="22"/>
      <c r="AN1880" s="22"/>
      <c r="AO1880" s="22"/>
    </row>
    <row r="1881" ht="14.25" customHeight="1">
      <c r="A1881" s="37">
        <v>4387.0</v>
      </c>
      <c r="B1881" s="26">
        <v>3.0</v>
      </c>
      <c r="C1881" s="12" t="str">
        <f t="shared" si="1"/>
        <v>4387-03</v>
      </c>
      <c r="D1881" s="29">
        <v>44460.0</v>
      </c>
      <c r="E1881" s="14" t="s">
        <v>9618</v>
      </c>
      <c r="F1881" s="23" t="s">
        <v>25</v>
      </c>
      <c r="G1881" s="16" t="s">
        <v>9619</v>
      </c>
      <c r="H1881" s="17">
        <v>60650.0</v>
      </c>
      <c r="I1881" s="18" t="s">
        <v>97</v>
      </c>
      <c r="J1881" s="32">
        <v>6065.0</v>
      </c>
      <c r="K1881" s="64" t="s">
        <v>9620</v>
      </c>
      <c r="L1881" s="20">
        <f t="shared" si="60"/>
        <v>43822</v>
      </c>
      <c r="M1881" s="20">
        <f t="shared" si="61"/>
        <v>44643</v>
      </c>
      <c r="N1881" s="18" t="s">
        <v>186</v>
      </c>
      <c r="O1881" s="18" t="s">
        <v>187</v>
      </c>
      <c r="P1881" s="16" t="s">
        <v>8214</v>
      </c>
      <c r="Q1881" s="22" t="s">
        <v>9621</v>
      </c>
      <c r="R1881" s="23" t="s">
        <v>677</v>
      </c>
      <c r="S1881" s="22" t="s">
        <v>9621</v>
      </c>
      <c r="T1881" s="16" t="s">
        <v>9622</v>
      </c>
      <c r="U1881" s="23" t="s">
        <v>177</v>
      </c>
      <c r="V1881" s="23"/>
      <c r="W1881" s="24"/>
      <c r="X1881" s="22"/>
      <c r="Y1881" s="22"/>
      <c r="Z1881" s="22"/>
      <c r="AA1881" s="22"/>
      <c r="AB1881" s="22"/>
      <c r="AC1881" s="22"/>
      <c r="AD1881" s="22"/>
      <c r="AE1881" s="22"/>
      <c r="AF1881" s="22"/>
      <c r="AG1881" s="22"/>
      <c r="AH1881" s="22"/>
      <c r="AI1881" s="22"/>
      <c r="AJ1881" s="22"/>
      <c r="AK1881" s="22"/>
      <c r="AL1881" s="22"/>
      <c r="AM1881" s="22"/>
      <c r="AN1881" s="22"/>
      <c r="AO1881" s="22"/>
    </row>
    <row r="1882" ht="14.25" customHeight="1">
      <c r="A1882" s="37">
        <v>4388.0</v>
      </c>
      <c r="B1882" s="26">
        <v>1.0</v>
      </c>
      <c r="C1882" s="12" t="str">
        <f t="shared" si="1"/>
        <v>4388-01</v>
      </c>
      <c r="D1882" s="29">
        <v>44501.0</v>
      </c>
      <c r="E1882" s="14" t="s">
        <v>9623</v>
      </c>
      <c r="F1882" s="23" t="s">
        <v>25</v>
      </c>
      <c r="G1882" s="16" t="s">
        <v>9624</v>
      </c>
      <c r="H1882" s="17">
        <v>173000.0</v>
      </c>
      <c r="I1882" s="18" t="s">
        <v>97</v>
      </c>
      <c r="J1882" s="32">
        <v>17300.0</v>
      </c>
      <c r="K1882" s="64" t="s">
        <v>9625</v>
      </c>
      <c r="L1882" s="20">
        <f t="shared" si="60"/>
        <v>43902</v>
      </c>
      <c r="M1882" s="20">
        <f t="shared" si="61"/>
        <v>44573</v>
      </c>
      <c r="N1882" s="18" t="s">
        <v>186</v>
      </c>
      <c r="O1882" s="18" t="s">
        <v>187</v>
      </c>
      <c r="P1882" s="16" t="s">
        <v>8214</v>
      </c>
      <c r="Q1882" s="22" t="s">
        <v>9626</v>
      </c>
      <c r="R1882" s="23" t="s">
        <v>677</v>
      </c>
      <c r="S1882" s="22" t="s">
        <v>9627</v>
      </c>
      <c r="T1882" s="16" t="s">
        <v>9628</v>
      </c>
      <c r="U1882" s="23" t="s">
        <v>46</v>
      </c>
      <c r="V1882" s="23"/>
      <c r="W1882" s="24"/>
      <c r="X1882" s="22"/>
      <c r="Y1882" s="22"/>
      <c r="Z1882" s="22"/>
      <c r="AA1882" s="22"/>
      <c r="AB1882" s="22"/>
      <c r="AC1882" s="22"/>
      <c r="AD1882" s="22"/>
      <c r="AE1882" s="22"/>
      <c r="AF1882" s="22"/>
      <c r="AG1882" s="22"/>
      <c r="AH1882" s="22"/>
      <c r="AI1882" s="22"/>
      <c r="AJ1882" s="22"/>
      <c r="AK1882" s="22"/>
      <c r="AL1882" s="22"/>
      <c r="AM1882" s="22"/>
      <c r="AN1882" s="22"/>
      <c r="AO1882" s="22"/>
    </row>
    <row r="1883" ht="14.25" customHeight="1">
      <c r="A1883" s="26">
        <v>4389.0</v>
      </c>
      <c r="B1883" s="26"/>
      <c r="C1883" s="12" t="str">
        <f t="shared" si="1"/>
        <v>4389</v>
      </c>
      <c r="D1883" s="63">
        <v>43957.0</v>
      </c>
      <c r="E1883" s="16">
        <v>13735.0</v>
      </c>
      <c r="F1883" s="64" t="s">
        <v>25</v>
      </c>
      <c r="G1883" s="16" t="s">
        <v>9629</v>
      </c>
      <c r="H1883" s="17">
        <v>9000000.0</v>
      </c>
      <c r="I1883" s="44" t="s">
        <v>290</v>
      </c>
      <c r="J1883" s="32"/>
      <c r="K1883" s="16" t="s">
        <v>9630</v>
      </c>
      <c r="L1883" s="20">
        <f t="shared" si="60"/>
        <v>43862</v>
      </c>
      <c r="M1883" s="20">
        <f t="shared" si="61"/>
        <v>44926</v>
      </c>
      <c r="N1883" s="101" t="s">
        <v>29</v>
      </c>
      <c r="O1883" s="21" t="s">
        <v>1386</v>
      </c>
      <c r="P1883" s="62" t="s">
        <v>8881</v>
      </c>
      <c r="Q1883" s="61" t="s">
        <v>9631</v>
      </c>
      <c r="R1883" s="61" t="s">
        <v>8539</v>
      </c>
      <c r="S1883" s="61" t="s">
        <v>9631</v>
      </c>
      <c r="T1883" s="62" t="s">
        <v>9632</v>
      </c>
      <c r="U1883" s="64" t="s">
        <v>91</v>
      </c>
      <c r="V1883" s="23"/>
      <c r="W1883" s="24"/>
      <c r="X1883" s="22"/>
      <c r="Y1883" s="22"/>
      <c r="Z1883" s="22"/>
      <c r="AA1883" s="22"/>
      <c r="AB1883" s="22"/>
      <c r="AC1883" s="22"/>
      <c r="AD1883" s="22"/>
      <c r="AE1883" s="22"/>
      <c r="AF1883" s="22"/>
      <c r="AG1883" s="22"/>
      <c r="AH1883" s="22"/>
      <c r="AI1883" s="22"/>
      <c r="AJ1883" s="22"/>
      <c r="AK1883" s="22"/>
      <c r="AL1883" s="22"/>
      <c r="AM1883" s="22"/>
      <c r="AN1883" s="22"/>
      <c r="AO1883" s="22"/>
    </row>
    <row r="1884" ht="14.25" customHeight="1">
      <c r="A1884" s="37">
        <v>4390.0</v>
      </c>
      <c r="B1884" s="26">
        <v>1.0</v>
      </c>
      <c r="C1884" s="12" t="str">
        <f t="shared" si="1"/>
        <v>4390-01</v>
      </c>
      <c r="D1884" s="29">
        <v>44379.0</v>
      </c>
      <c r="E1884" s="14" t="s">
        <v>9633</v>
      </c>
      <c r="F1884" s="23" t="s">
        <v>25</v>
      </c>
      <c r="G1884" s="16" t="s">
        <v>9634</v>
      </c>
      <c r="H1884" s="17">
        <v>140000.0</v>
      </c>
      <c r="I1884" s="18" t="s">
        <v>97</v>
      </c>
      <c r="J1884" s="32">
        <v>14000.0</v>
      </c>
      <c r="K1884" s="64" t="s">
        <v>9635</v>
      </c>
      <c r="L1884" s="20">
        <f t="shared" si="60"/>
        <v>43887</v>
      </c>
      <c r="M1884" s="20">
        <f t="shared" si="61"/>
        <v>44617</v>
      </c>
      <c r="N1884" s="18" t="s">
        <v>186</v>
      </c>
      <c r="O1884" s="18" t="s">
        <v>187</v>
      </c>
      <c r="P1884" s="16" t="s">
        <v>8214</v>
      </c>
      <c r="Q1884" s="22" t="s">
        <v>9636</v>
      </c>
      <c r="R1884" s="23" t="s">
        <v>1198</v>
      </c>
      <c r="S1884" s="22" t="s">
        <v>9637</v>
      </c>
      <c r="T1884" s="16" t="s">
        <v>9511</v>
      </c>
      <c r="U1884" s="23" t="s">
        <v>218</v>
      </c>
      <c r="V1884" s="16"/>
      <c r="W1884" s="24"/>
      <c r="X1884" s="22"/>
      <c r="Y1884" s="22"/>
      <c r="Z1884" s="22"/>
      <c r="AA1884" s="22"/>
      <c r="AB1884" s="22"/>
      <c r="AC1884" s="22"/>
      <c r="AD1884" s="22"/>
      <c r="AE1884" s="22"/>
      <c r="AF1884" s="22"/>
      <c r="AG1884" s="22"/>
      <c r="AH1884" s="22"/>
      <c r="AI1884" s="22"/>
      <c r="AJ1884" s="22"/>
      <c r="AK1884" s="22"/>
      <c r="AL1884" s="22"/>
      <c r="AM1884" s="22"/>
      <c r="AN1884" s="22"/>
      <c r="AO1884" s="22"/>
    </row>
    <row r="1885" ht="13.5" customHeight="1">
      <c r="A1885" s="37">
        <v>4391.0</v>
      </c>
      <c r="B1885" s="26">
        <v>2.0</v>
      </c>
      <c r="C1885" s="12" t="str">
        <f t="shared" si="1"/>
        <v>4391-02</v>
      </c>
      <c r="D1885" s="29">
        <v>44553.0</v>
      </c>
      <c r="E1885" s="14" t="s">
        <v>9638</v>
      </c>
      <c r="F1885" s="23" t="s">
        <v>25</v>
      </c>
      <c r="G1885" s="16" t="s">
        <v>9639</v>
      </c>
      <c r="H1885" s="17">
        <v>241000.86</v>
      </c>
      <c r="I1885" s="18" t="s">
        <v>97</v>
      </c>
      <c r="J1885" s="32">
        <v>24100.09</v>
      </c>
      <c r="K1885" s="64" t="s">
        <v>9640</v>
      </c>
      <c r="L1885" s="20">
        <f t="shared" si="60"/>
        <v>43866</v>
      </c>
      <c r="M1885" s="20">
        <f t="shared" si="61"/>
        <v>44625</v>
      </c>
      <c r="N1885" s="18" t="s">
        <v>186</v>
      </c>
      <c r="O1885" s="18" t="s">
        <v>187</v>
      </c>
      <c r="P1885" s="16" t="s">
        <v>8214</v>
      </c>
      <c r="Q1885" s="22" t="s">
        <v>9641</v>
      </c>
      <c r="R1885" s="23" t="s">
        <v>677</v>
      </c>
      <c r="S1885" s="22" t="s">
        <v>9642</v>
      </c>
      <c r="T1885" s="16" t="s">
        <v>9643</v>
      </c>
      <c r="U1885" s="23" t="s">
        <v>218</v>
      </c>
      <c r="V1885" s="23"/>
      <c r="W1885" s="24"/>
      <c r="X1885" s="22"/>
      <c r="Y1885" s="22"/>
      <c r="Z1885" s="22"/>
      <c r="AA1885" s="22"/>
      <c r="AB1885" s="22"/>
      <c r="AC1885" s="22"/>
      <c r="AD1885" s="22"/>
      <c r="AE1885" s="22"/>
      <c r="AF1885" s="22"/>
      <c r="AG1885" s="22"/>
      <c r="AH1885" s="22"/>
      <c r="AI1885" s="22"/>
      <c r="AJ1885" s="22"/>
      <c r="AK1885" s="22"/>
      <c r="AL1885" s="22"/>
      <c r="AM1885" s="22"/>
      <c r="AN1885" s="22"/>
      <c r="AO1885" s="22"/>
    </row>
    <row r="1886" ht="16.5" hidden="1" customHeight="1">
      <c r="A1886" s="26">
        <v>4392.0</v>
      </c>
      <c r="B1886" s="26"/>
      <c r="C1886" s="12" t="str">
        <f t="shared" si="1"/>
        <v>4392</v>
      </c>
      <c r="D1886" s="63">
        <v>43959.0</v>
      </c>
      <c r="E1886" s="16">
        <v>3200477.0</v>
      </c>
      <c r="F1886" s="64" t="s">
        <v>38</v>
      </c>
      <c r="G1886" s="16" t="s">
        <v>9644</v>
      </c>
      <c r="H1886" s="17">
        <v>78500.0</v>
      </c>
      <c r="I1886" s="21" t="s">
        <v>97</v>
      </c>
      <c r="J1886" s="32"/>
      <c r="K1886" s="16" t="s">
        <v>9645</v>
      </c>
      <c r="L1886" s="20">
        <f t="shared" si="60"/>
        <v>43922</v>
      </c>
      <c r="M1886" s="20">
        <f t="shared" si="61"/>
        <v>44196</v>
      </c>
      <c r="N1886" s="101" t="s">
        <v>117</v>
      </c>
      <c r="O1886" s="21" t="s">
        <v>1928</v>
      </c>
      <c r="P1886" s="62" t="s">
        <v>1929</v>
      </c>
      <c r="Q1886" s="61" t="s">
        <v>9646</v>
      </c>
      <c r="R1886" s="61" t="s">
        <v>9646</v>
      </c>
      <c r="S1886" s="61" t="s">
        <v>1929</v>
      </c>
      <c r="T1886" s="62" t="s">
        <v>9647</v>
      </c>
      <c r="U1886" s="64" t="s">
        <v>91</v>
      </c>
      <c r="V1886" s="23"/>
      <c r="W1886" s="24"/>
      <c r="X1886" s="22"/>
      <c r="Y1886" s="22"/>
      <c r="Z1886" s="22"/>
      <c r="AA1886" s="22"/>
      <c r="AB1886" s="22"/>
      <c r="AC1886" s="22"/>
      <c r="AD1886" s="22"/>
      <c r="AE1886" s="22"/>
      <c r="AF1886" s="22"/>
      <c r="AG1886" s="22"/>
      <c r="AH1886" s="22"/>
      <c r="AI1886" s="22"/>
      <c r="AJ1886" s="22"/>
      <c r="AK1886" s="22"/>
      <c r="AL1886" s="22"/>
      <c r="AM1886" s="22"/>
      <c r="AN1886" s="22"/>
      <c r="AO1886" s="22"/>
    </row>
    <row r="1887" ht="14.25" customHeight="1">
      <c r="A1887" s="37">
        <v>4393.0</v>
      </c>
      <c r="B1887" s="26"/>
      <c r="C1887" s="12" t="str">
        <f t="shared" si="1"/>
        <v>4393</v>
      </c>
      <c r="D1887" s="29">
        <v>43963.0</v>
      </c>
      <c r="E1887" s="14" t="s">
        <v>9648</v>
      </c>
      <c r="F1887" s="23" t="s">
        <v>25</v>
      </c>
      <c r="G1887" s="16" t="s">
        <v>9649</v>
      </c>
      <c r="H1887" s="17">
        <v>159280.0</v>
      </c>
      <c r="I1887" s="18" t="s">
        <v>97</v>
      </c>
      <c r="J1887" s="32">
        <v>12742.4</v>
      </c>
      <c r="K1887" s="64" t="s">
        <v>9650</v>
      </c>
      <c r="L1887" s="20">
        <f t="shared" si="60"/>
        <v>43831</v>
      </c>
      <c r="M1887" s="20">
        <f t="shared" si="61"/>
        <v>44620</v>
      </c>
      <c r="N1887" s="137" t="s">
        <v>186</v>
      </c>
      <c r="O1887" s="21" t="s">
        <v>187</v>
      </c>
      <c r="P1887" s="16" t="s">
        <v>7667</v>
      </c>
      <c r="Q1887" s="22" t="s">
        <v>9651</v>
      </c>
      <c r="R1887" s="23" t="s">
        <v>1198</v>
      </c>
      <c r="S1887" s="22" t="s">
        <v>9652</v>
      </c>
      <c r="T1887" s="16" t="s">
        <v>9653</v>
      </c>
      <c r="U1887" s="23" t="s">
        <v>218</v>
      </c>
      <c r="V1887" s="23"/>
      <c r="W1887" s="23"/>
      <c r="X1887" s="22"/>
      <c r="Y1887" s="22"/>
      <c r="Z1887" s="22"/>
      <c r="AA1887" s="22"/>
      <c r="AB1887" s="22"/>
      <c r="AC1887" s="22"/>
      <c r="AD1887" s="22"/>
      <c r="AE1887" s="22"/>
      <c r="AF1887" s="22"/>
      <c r="AG1887" s="22"/>
      <c r="AH1887" s="22"/>
      <c r="AI1887" s="22"/>
      <c r="AJ1887" s="22"/>
      <c r="AK1887" s="22"/>
      <c r="AL1887" s="22"/>
      <c r="AM1887" s="22"/>
      <c r="AN1887" s="22"/>
      <c r="AO1887" s="22"/>
    </row>
    <row r="1888" ht="14.25" customHeight="1">
      <c r="A1888" s="26">
        <v>4394.0</v>
      </c>
      <c r="B1888" s="26">
        <v>1.0</v>
      </c>
      <c r="C1888" s="12" t="str">
        <f t="shared" si="1"/>
        <v>4394-01</v>
      </c>
      <c r="D1888" s="63">
        <v>44473.0</v>
      </c>
      <c r="E1888" s="16" t="s">
        <v>9654</v>
      </c>
      <c r="F1888" s="64" t="s">
        <v>25</v>
      </c>
      <c r="G1888" s="16" t="s">
        <v>9655</v>
      </c>
      <c r="H1888" s="17">
        <v>5037031.25</v>
      </c>
      <c r="I1888" s="18" t="s">
        <v>27</v>
      </c>
      <c r="J1888" s="32"/>
      <c r="K1888" s="16" t="s">
        <v>9656</v>
      </c>
      <c r="L1888" s="20">
        <f t="shared" si="60"/>
        <v>43719</v>
      </c>
      <c r="M1888" s="20">
        <f t="shared" si="61"/>
        <v>44631</v>
      </c>
      <c r="N1888" s="101" t="s">
        <v>29</v>
      </c>
      <c r="O1888" s="21" t="s">
        <v>7911</v>
      </c>
      <c r="P1888" s="62" t="s">
        <v>9657</v>
      </c>
      <c r="Q1888" s="61" t="s">
        <v>9658</v>
      </c>
      <c r="R1888" s="61" t="s">
        <v>8071</v>
      </c>
      <c r="S1888" s="61" t="s">
        <v>8792</v>
      </c>
      <c r="T1888" s="62" t="s">
        <v>9659</v>
      </c>
      <c r="U1888" s="64" t="s">
        <v>91</v>
      </c>
      <c r="V1888" s="23"/>
      <c r="W1888" s="23"/>
      <c r="X1888" s="22"/>
      <c r="Y1888" s="22"/>
      <c r="Z1888" s="22"/>
      <c r="AA1888" s="22"/>
      <c r="AB1888" s="22"/>
      <c r="AC1888" s="22"/>
      <c r="AD1888" s="22"/>
      <c r="AE1888" s="22"/>
      <c r="AF1888" s="22"/>
      <c r="AG1888" s="22"/>
      <c r="AH1888" s="22"/>
      <c r="AI1888" s="22"/>
      <c r="AJ1888" s="22"/>
      <c r="AK1888" s="22"/>
      <c r="AL1888" s="22"/>
      <c r="AM1888" s="22"/>
      <c r="AN1888" s="22"/>
      <c r="AO1888" s="22"/>
    </row>
    <row r="1889" ht="14.25" customHeight="1">
      <c r="A1889" s="26">
        <v>4395.0</v>
      </c>
      <c r="B1889" s="26">
        <v>1.0</v>
      </c>
      <c r="C1889" s="12" t="str">
        <f t="shared" si="1"/>
        <v>4395-01</v>
      </c>
      <c r="D1889" s="63">
        <v>44473.0</v>
      </c>
      <c r="E1889" s="16" t="s">
        <v>9660</v>
      </c>
      <c r="F1889" s="64" t="s">
        <v>25</v>
      </c>
      <c r="G1889" s="16" t="s">
        <v>9661</v>
      </c>
      <c r="H1889" s="17">
        <v>400000.0</v>
      </c>
      <c r="I1889" s="18" t="s">
        <v>27</v>
      </c>
      <c r="J1889" s="32"/>
      <c r="K1889" s="16" t="s">
        <v>9662</v>
      </c>
      <c r="L1889" s="20">
        <f t="shared" si="60"/>
        <v>43948</v>
      </c>
      <c r="M1889" s="20">
        <f t="shared" si="61"/>
        <v>45199</v>
      </c>
      <c r="N1889" s="101" t="s">
        <v>29</v>
      </c>
      <c r="O1889" s="13" t="s">
        <v>7911</v>
      </c>
      <c r="P1889" s="62" t="s">
        <v>3870</v>
      </c>
      <c r="Q1889" s="61" t="s">
        <v>9663</v>
      </c>
      <c r="R1889" s="61" t="s">
        <v>9663</v>
      </c>
      <c r="S1889" s="61" t="s">
        <v>4815</v>
      </c>
      <c r="T1889" s="62" t="s">
        <v>9664</v>
      </c>
      <c r="U1889" s="64" t="s">
        <v>91</v>
      </c>
      <c r="V1889" s="23"/>
      <c r="W1889" s="23"/>
      <c r="X1889" s="22"/>
      <c r="Y1889" s="22"/>
      <c r="Z1889" s="22"/>
      <c r="AA1889" s="22"/>
      <c r="AB1889" s="22"/>
      <c r="AC1889" s="22"/>
      <c r="AD1889" s="22"/>
      <c r="AE1889" s="22"/>
      <c r="AF1889" s="22"/>
      <c r="AG1889" s="22"/>
      <c r="AH1889" s="22"/>
      <c r="AI1889" s="22"/>
      <c r="AJ1889" s="22"/>
      <c r="AK1889" s="22"/>
      <c r="AL1889" s="22"/>
      <c r="AM1889" s="22"/>
      <c r="AN1889" s="22"/>
      <c r="AO1889" s="22"/>
    </row>
    <row r="1890" ht="14.25" customHeight="1">
      <c r="A1890" s="26">
        <v>4396.0</v>
      </c>
      <c r="B1890" s="26"/>
      <c r="C1890" s="12" t="str">
        <f t="shared" si="1"/>
        <v>4396</v>
      </c>
      <c r="D1890" s="63">
        <v>43964.0</v>
      </c>
      <c r="E1890" s="62" t="s">
        <v>9665</v>
      </c>
      <c r="F1890" s="64" t="s">
        <v>25</v>
      </c>
      <c r="G1890" s="16" t="s">
        <v>9666</v>
      </c>
      <c r="H1890" s="17">
        <v>5.03E7</v>
      </c>
      <c r="I1890" s="18" t="s">
        <v>97</v>
      </c>
      <c r="J1890" s="32"/>
      <c r="K1890" s="16" t="s">
        <v>9667</v>
      </c>
      <c r="L1890" s="20">
        <f t="shared" si="60"/>
        <v>44013</v>
      </c>
      <c r="M1890" s="20">
        <f t="shared" si="61"/>
        <v>45473</v>
      </c>
      <c r="N1890" s="101" t="s">
        <v>29</v>
      </c>
      <c r="O1890" s="21" t="s">
        <v>99</v>
      </c>
      <c r="P1890" s="62" t="s">
        <v>9668</v>
      </c>
      <c r="Q1890" s="61" t="s">
        <v>9669</v>
      </c>
      <c r="R1890" s="61" t="s">
        <v>174</v>
      </c>
      <c r="S1890" s="61" t="s">
        <v>3879</v>
      </c>
      <c r="T1890" s="62" t="s">
        <v>9670</v>
      </c>
      <c r="U1890" s="64" t="s">
        <v>177</v>
      </c>
      <c r="V1890" s="23"/>
      <c r="W1890" s="23"/>
      <c r="X1890" s="22"/>
      <c r="Y1890" s="22"/>
      <c r="Z1890" s="22"/>
      <c r="AA1890" s="22"/>
      <c r="AB1890" s="22"/>
      <c r="AC1890" s="22"/>
      <c r="AD1890" s="22"/>
      <c r="AE1890" s="22"/>
      <c r="AF1890" s="22"/>
      <c r="AG1890" s="22"/>
      <c r="AH1890" s="22"/>
      <c r="AI1890" s="22"/>
      <c r="AJ1890" s="22"/>
      <c r="AK1890" s="22"/>
      <c r="AL1890" s="22"/>
      <c r="AM1890" s="22"/>
      <c r="AN1890" s="22"/>
      <c r="AO1890" s="22"/>
    </row>
    <row r="1891" ht="13.5" hidden="1" customHeight="1">
      <c r="A1891" s="37">
        <v>4397.0</v>
      </c>
      <c r="B1891" s="26"/>
      <c r="C1891" s="12" t="str">
        <f t="shared" si="1"/>
        <v>4397</v>
      </c>
      <c r="D1891" s="29">
        <v>43966.0</v>
      </c>
      <c r="E1891" s="14" t="s">
        <v>9671</v>
      </c>
      <c r="F1891" s="23" t="s">
        <v>25</v>
      </c>
      <c r="G1891" s="16" t="s">
        <v>9672</v>
      </c>
      <c r="H1891" s="17">
        <v>19224.0</v>
      </c>
      <c r="I1891" s="18" t="s">
        <v>97</v>
      </c>
      <c r="J1891" s="32"/>
      <c r="K1891" s="64" t="s">
        <v>9673</v>
      </c>
      <c r="L1891" s="20">
        <f t="shared" si="60"/>
        <v>43763</v>
      </c>
      <c r="M1891" s="20">
        <f t="shared" si="61"/>
        <v>44036</v>
      </c>
      <c r="N1891" s="18" t="s">
        <v>186</v>
      </c>
      <c r="O1891" s="18" t="s">
        <v>187</v>
      </c>
      <c r="P1891" s="16"/>
      <c r="Q1891" s="22" t="s">
        <v>9674</v>
      </c>
      <c r="R1891" s="23" t="s">
        <v>112</v>
      </c>
      <c r="S1891" s="22" t="s">
        <v>9675</v>
      </c>
      <c r="T1891" s="16" t="s">
        <v>9676</v>
      </c>
      <c r="U1891" s="23" t="s">
        <v>74</v>
      </c>
      <c r="V1891" s="23"/>
      <c r="W1891" s="23"/>
      <c r="X1891" s="22"/>
      <c r="Y1891" s="22"/>
      <c r="Z1891" s="22"/>
      <c r="AA1891" s="22"/>
      <c r="AB1891" s="22"/>
      <c r="AC1891" s="22"/>
      <c r="AD1891" s="22"/>
      <c r="AE1891" s="22"/>
      <c r="AF1891" s="22"/>
      <c r="AG1891" s="22"/>
      <c r="AH1891" s="22"/>
      <c r="AI1891" s="22"/>
      <c r="AJ1891" s="22"/>
      <c r="AK1891" s="22"/>
      <c r="AL1891" s="22"/>
      <c r="AM1891" s="22"/>
      <c r="AN1891" s="22"/>
      <c r="AO1891" s="22"/>
    </row>
    <row r="1892" ht="13.5" hidden="1" customHeight="1">
      <c r="A1892" s="26">
        <v>4398.0</v>
      </c>
      <c r="B1892" s="26"/>
      <c r="C1892" s="12" t="str">
        <f t="shared" si="1"/>
        <v>4398</v>
      </c>
      <c r="D1892" s="63">
        <v>43966.0</v>
      </c>
      <c r="E1892" s="62">
        <v>3200472.0</v>
      </c>
      <c r="F1892" s="64" t="s">
        <v>38</v>
      </c>
      <c r="G1892" s="62" t="s">
        <v>9677</v>
      </c>
      <c r="H1892" s="17">
        <v>30000.0</v>
      </c>
      <c r="I1892" s="21" t="s">
        <v>97</v>
      </c>
      <c r="J1892" s="32"/>
      <c r="K1892" s="62" t="s">
        <v>9678</v>
      </c>
      <c r="L1892" s="20">
        <f t="shared" si="60"/>
        <v>43890</v>
      </c>
      <c r="M1892" s="20">
        <f t="shared" si="61"/>
        <v>44196</v>
      </c>
      <c r="N1892" s="101" t="s">
        <v>117</v>
      </c>
      <c r="O1892" s="21" t="s">
        <v>1928</v>
      </c>
      <c r="P1892" s="62" t="s">
        <v>1929</v>
      </c>
      <c r="Q1892" s="61" t="s">
        <v>9679</v>
      </c>
      <c r="R1892" s="61" t="s">
        <v>9679</v>
      </c>
      <c r="S1892" s="61" t="s">
        <v>1929</v>
      </c>
      <c r="T1892" s="62" t="s">
        <v>9680</v>
      </c>
      <c r="U1892" s="64" t="s">
        <v>91</v>
      </c>
      <c r="V1892" s="23"/>
      <c r="W1892" s="23"/>
      <c r="X1892" s="22"/>
      <c r="Y1892" s="22"/>
      <c r="Z1892" s="22"/>
      <c r="AA1892" s="22"/>
      <c r="AB1892" s="22"/>
      <c r="AC1892" s="22"/>
      <c r="AD1892" s="22"/>
      <c r="AE1892" s="22"/>
      <c r="AF1892" s="22"/>
      <c r="AG1892" s="22"/>
      <c r="AH1892" s="22"/>
      <c r="AI1892" s="22"/>
      <c r="AJ1892" s="22"/>
      <c r="AK1892" s="22"/>
      <c r="AL1892" s="22"/>
      <c r="AM1892" s="22"/>
      <c r="AN1892" s="22"/>
      <c r="AO1892" s="22"/>
    </row>
    <row r="1893" ht="14.25" customHeight="1">
      <c r="A1893" s="37">
        <v>4399.0</v>
      </c>
      <c r="B1893" s="26"/>
      <c r="C1893" s="12" t="str">
        <f t="shared" si="1"/>
        <v>4399</v>
      </c>
      <c r="D1893" s="29">
        <v>43972.0</v>
      </c>
      <c r="E1893" s="14" t="s">
        <v>9681</v>
      </c>
      <c r="F1893" s="23" t="s">
        <v>25</v>
      </c>
      <c r="G1893" s="16" t="s">
        <v>9682</v>
      </c>
      <c r="H1893" s="17">
        <v>868588.46</v>
      </c>
      <c r="I1893" s="18" t="s">
        <v>97</v>
      </c>
      <c r="J1893" s="32">
        <v>118657.68</v>
      </c>
      <c r="K1893" s="64" t="s">
        <v>9683</v>
      </c>
      <c r="L1893" s="20">
        <f t="shared" si="60"/>
        <v>43862</v>
      </c>
      <c r="M1893" s="20">
        <f t="shared" si="61"/>
        <v>44957</v>
      </c>
      <c r="N1893" s="18" t="s">
        <v>186</v>
      </c>
      <c r="O1893" s="18" t="s">
        <v>187</v>
      </c>
      <c r="P1893" s="16"/>
      <c r="Q1893" s="22" t="s">
        <v>9684</v>
      </c>
      <c r="R1893" s="23" t="s">
        <v>101</v>
      </c>
      <c r="S1893" s="22" t="s">
        <v>9685</v>
      </c>
      <c r="T1893" s="16" t="s">
        <v>9686</v>
      </c>
      <c r="U1893" s="23" t="s">
        <v>177</v>
      </c>
      <c r="V1893" s="23"/>
      <c r="W1893" s="23"/>
      <c r="X1893" s="22"/>
      <c r="Y1893" s="22"/>
      <c r="Z1893" s="22"/>
      <c r="AA1893" s="22"/>
      <c r="AB1893" s="22"/>
      <c r="AC1893" s="22"/>
      <c r="AD1893" s="22"/>
      <c r="AE1893" s="22"/>
      <c r="AF1893" s="22"/>
      <c r="AG1893" s="22"/>
      <c r="AH1893" s="22"/>
      <c r="AI1893" s="22"/>
      <c r="AJ1893" s="22"/>
      <c r="AK1893" s="22"/>
      <c r="AL1893" s="22"/>
      <c r="AM1893" s="22"/>
      <c r="AN1893" s="22"/>
      <c r="AO1893" s="22"/>
    </row>
    <row r="1894" ht="14.25" customHeight="1">
      <c r="A1894" s="26">
        <v>4400.0</v>
      </c>
      <c r="B1894" s="26">
        <v>2.0</v>
      </c>
      <c r="C1894" s="12" t="str">
        <f t="shared" si="1"/>
        <v>4400-02</v>
      </c>
      <c r="D1894" s="63">
        <v>44413.0</v>
      </c>
      <c r="E1894" s="16" t="s">
        <v>9512</v>
      </c>
      <c r="F1894" s="64" t="s">
        <v>25</v>
      </c>
      <c r="G1894" s="16" t="s">
        <v>7011</v>
      </c>
      <c r="H1894" s="17">
        <v>3000000.0</v>
      </c>
      <c r="I1894" s="18" t="s">
        <v>27</v>
      </c>
      <c r="J1894" s="32"/>
      <c r="K1894" s="16" t="s">
        <v>9127</v>
      </c>
      <c r="L1894" s="20">
        <f t="shared" si="60"/>
        <v>43831</v>
      </c>
      <c r="M1894" s="20">
        <f t="shared" si="61"/>
        <v>44561</v>
      </c>
      <c r="N1894" s="101" t="s">
        <v>29</v>
      </c>
      <c r="O1894" s="13" t="s">
        <v>7911</v>
      </c>
      <c r="P1894" s="62" t="s">
        <v>3870</v>
      </c>
      <c r="Q1894" s="61" t="s">
        <v>9687</v>
      </c>
      <c r="R1894" s="61" t="s">
        <v>9516</v>
      </c>
      <c r="S1894" s="61" t="s">
        <v>9688</v>
      </c>
      <c r="T1894" s="62" t="s">
        <v>9689</v>
      </c>
      <c r="U1894" s="64" t="s">
        <v>91</v>
      </c>
      <c r="V1894" s="23"/>
      <c r="W1894" s="23"/>
      <c r="X1894" s="22"/>
      <c r="Y1894" s="22"/>
      <c r="Z1894" s="22"/>
      <c r="AA1894" s="22"/>
      <c r="AB1894" s="22"/>
      <c r="AC1894" s="22"/>
      <c r="AD1894" s="22"/>
      <c r="AE1894" s="22"/>
      <c r="AF1894" s="22"/>
      <c r="AG1894" s="22"/>
      <c r="AH1894" s="22"/>
      <c r="AI1894" s="22"/>
      <c r="AJ1894" s="22"/>
      <c r="AK1894" s="22"/>
      <c r="AL1894" s="22"/>
      <c r="AM1894" s="22"/>
      <c r="AN1894" s="22"/>
      <c r="AO1894" s="22"/>
    </row>
    <row r="1895" ht="12.75" hidden="1" customHeight="1">
      <c r="A1895" s="26">
        <v>4401.0</v>
      </c>
      <c r="B1895" s="26"/>
      <c r="C1895" s="12" t="str">
        <f t="shared" si="1"/>
        <v>4401</v>
      </c>
      <c r="D1895" s="63">
        <v>43972.0</v>
      </c>
      <c r="E1895" s="16" t="s">
        <v>9690</v>
      </c>
      <c r="F1895" s="64" t="s">
        <v>25</v>
      </c>
      <c r="G1895" s="16" t="s">
        <v>9691</v>
      </c>
      <c r="H1895" s="17">
        <v>1483982.0</v>
      </c>
      <c r="I1895" s="18" t="s">
        <v>27</v>
      </c>
      <c r="J1895" s="32"/>
      <c r="K1895" s="16" t="s">
        <v>9692</v>
      </c>
      <c r="L1895" s="20">
        <f t="shared" si="60"/>
        <v>43922</v>
      </c>
      <c r="M1895" s="20">
        <f t="shared" si="61"/>
        <v>44469</v>
      </c>
      <c r="N1895" s="101" t="s">
        <v>117</v>
      </c>
      <c r="O1895" s="21" t="s">
        <v>6261</v>
      </c>
      <c r="P1895" s="62" t="s">
        <v>7295</v>
      </c>
      <c r="Q1895" s="61" t="s">
        <v>9693</v>
      </c>
      <c r="R1895" s="61" t="s">
        <v>4415</v>
      </c>
      <c r="S1895" s="61" t="s">
        <v>7295</v>
      </c>
      <c r="T1895" s="62" t="s">
        <v>7351</v>
      </c>
      <c r="U1895" s="64" t="s">
        <v>683</v>
      </c>
      <c r="V1895" s="23"/>
      <c r="W1895" s="23"/>
      <c r="X1895" s="22"/>
      <c r="Y1895" s="22"/>
      <c r="Z1895" s="22"/>
      <c r="AA1895" s="22"/>
      <c r="AB1895" s="22"/>
      <c r="AC1895" s="22"/>
      <c r="AD1895" s="22"/>
      <c r="AE1895" s="22"/>
      <c r="AF1895" s="22"/>
      <c r="AG1895" s="22"/>
      <c r="AH1895" s="22"/>
      <c r="AI1895" s="22"/>
      <c r="AJ1895" s="22"/>
      <c r="AK1895" s="22"/>
      <c r="AL1895" s="22"/>
      <c r="AM1895" s="22"/>
      <c r="AN1895" s="22"/>
      <c r="AO1895" s="22"/>
    </row>
    <row r="1896" ht="14.25" customHeight="1">
      <c r="A1896" s="26">
        <v>4402.0</v>
      </c>
      <c r="B1896" s="26"/>
      <c r="C1896" s="12" t="str">
        <f t="shared" si="1"/>
        <v>4402</v>
      </c>
      <c r="D1896" s="63">
        <v>43973.0</v>
      </c>
      <c r="E1896" s="16">
        <v>12046.0</v>
      </c>
      <c r="F1896" s="64" t="s">
        <v>38</v>
      </c>
      <c r="G1896" s="16" t="s">
        <v>9694</v>
      </c>
      <c r="H1896" s="17">
        <v>4.171E7</v>
      </c>
      <c r="I1896" s="44" t="s">
        <v>290</v>
      </c>
      <c r="J1896" s="32"/>
      <c r="K1896" s="16" t="s">
        <v>9695</v>
      </c>
      <c r="L1896" s="20">
        <f t="shared" si="60"/>
        <v>43831</v>
      </c>
      <c r="M1896" s="20">
        <f t="shared" si="61"/>
        <v>44926</v>
      </c>
      <c r="N1896" s="101" t="s">
        <v>29</v>
      </c>
      <c r="O1896" s="21" t="s">
        <v>1386</v>
      </c>
      <c r="P1896" s="62" t="s">
        <v>8881</v>
      </c>
      <c r="Q1896" s="61" t="s">
        <v>9696</v>
      </c>
      <c r="R1896" s="61" t="s">
        <v>174</v>
      </c>
      <c r="S1896" s="61" t="s">
        <v>9697</v>
      </c>
      <c r="T1896" s="62" t="s">
        <v>9698</v>
      </c>
      <c r="U1896" s="64" t="s">
        <v>91</v>
      </c>
      <c r="V1896" s="23"/>
      <c r="W1896" s="23"/>
      <c r="X1896" s="22"/>
      <c r="Y1896" s="22"/>
      <c r="Z1896" s="22"/>
      <c r="AA1896" s="22"/>
      <c r="AB1896" s="22"/>
      <c r="AC1896" s="22"/>
      <c r="AD1896" s="22"/>
      <c r="AE1896" s="22"/>
      <c r="AF1896" s="22"/>
      <c r="AG1896" s="22"/>
      <c r="AH1896" s="22"/>
      <c r="AI1896" s="22"/>
      <c r="AJ1896" s="22"/>
      <c r="AK1896" s="22"/>
      <c r="AL1896" s="22"/>
      <c r="AM1896" s="22"/>
      <c r="AN1896" s="22"/>
      <c r="AO1896" s="22"/>
    </row>
    <row r="1897" ht="12.75" hidden="1" customHeight="1">
      <c r="A1897" s="26">
        <v>4403.0</v>
      </c>
      <c r="B1897" s="26"/>
      <c r="C1897" s="12" t="str">
        <f t="shared" si="1"/>
        <v>4403</v>
      </c>
      <c r="D1897" s="63">
        <v>43973.0</v>
      </c>
      <c r="E1897" s="16" t="s">
        <v>9699</v>
      </c>
      <c r="F1897" s="64" t="s">
        <v>25</v>
      </c>
      <c r="G1897" s="16" t="s">
        <v>9700</v>
      </c>
      <c r="H1897" s="17">
        <v>1100000.0</v>
      </c>
      <c r="I1897" s="18" t="s">
        <v>27</v>
      </c>
      <c r="J1897" s="32"/>
      <c r="K1897" s="16" t="s">
        <v>9701</v>
      </c>
      <c r="L1897" s="20">
        <f t="shared" si="60"/>
        <v>43647</v>
      </c>
      <c r="M1897" s="20">
        <f t="shared" si="61"/>
        <v>44377</v>
      </c>
      <c r="N1897" s="101" t="s">
        <v>29</v>
      </c>
      <c r="O1897" s="13" t="s">
        <v>7911</v>
      </c>
      <c r="P1897" s="62" t="s">
        <v>31</v>
      </c>
      <c r="Q1897" s="61" t="s">
        <v>9702</v>
      </c>
      <c r="R1897" s="61" t="s">
        <v>9703</v>
      </c>
      <c r="S1897" s="61" t="s">
        <v>6840</v>
      </c>
      <c r="T1897" s="62" t="s">
        <v>9704</v>
      </c>
      <c r="U1897" s="64" t="s">
        <v>3324</v>
      </c>
      <c r="V1897" s="23"/>
      <c r="W1897" s="23"/>
      <c r="X1897" s="22"/>
      <c r="Y1897" s="22"/>
      <c r="Z1897" s="22"/>
      <c r="AA1897" s="22"/>
      <c r="AB1897" s="22"/>
      <c r="AC1897" s="22"/>
      <c r="AD1897" s="22"/>
      <c r="AE1897" s="22"/>
      <c r="AF1897" s="22"/>
      <c r="AG1897" s="22"/>
      <c r="AH1897" s="22"/>
      <c r="AI1897" s="22"/>
      <c r="AJ1897" s="22"/>
      <c r="AK1897" s="22"/>
      <c r="AL1897" s="22"/>
      <c r="AM1897" s="22"/>
      <c r="AN1897" s="22"/>
      <c r="AO1897" s="22"/>
    </row>
    <row r="1898" ht="16.5" hidden="1" customHeight="1">
      <c r="A1898" s="37">
        <v>4404.0</v>
      </c>
      <c r="B1898" s="26"/>
      <c r="C1898" s="12" t="str">
        <f t="shared" si="1"/>
        <v>4404</v>
      </c>
      <c r="D1898" s="29">
        <v>43976.0</v>
      </c>
      <c r="E1898" s="14" t="s">
        <v>9705</v>
      </c>
      <c r="F1898" s="23" t="s">
        <v>25</v>
      </c>
      <c r="G1898" s="16" t="s">
        <v>9706</v>
      </c>
      <c r="H1898" s="17">
        <v>149960.0</v>
      </c>
      <c r="I1898" s="18" t="s">
        <v>97</v>
      </c>
      <c r="J1898" s="32">
        <v>15500.0</v>
      </c>
      <c r="K1898" s="64" t="s">
        <v>9707</v>
      </c>
      <c r="L1898" s="20">
        <f t="shared" si="60"/>
        <v>43874</v>
      </c>
      <c r="M1898" s="20">
        <f t="shared" si="61"/>
        <v>44420</v>
      </c>
      <c r="N1898" s="18" t="s">
        <v>186</v>
      </c>
      <c r="O1898" s="18" t="s">
        <v>187</v>
      </c>
      <c r="P1898" s="16" t="s">
        <v>8214</v>
      </c>
      <c r="Q1898" s="22" t="s">
        <v>9708</v>
      </c>
      <c r="R1898" s="23" t="s">
        <v>677</v>
      </c>
      <c r="S1898" s="22" t="s">
        <v>9171</v>
      </c>
      <c r="T1898" s="16" t="s">
        <v>9709</v>
      </c>
      <c r="U1898" s="23" t="s">
        <v>683</v>
      </c>
      <c r="V1898" s="16"/>
      <c r="W1898" s="23"/>
      <c r="X1898" s="22"/>
      <c r="Y1898" s="22"/>
      <c r="Z1898" s="22"/>
      <c r="AA1898" s="22"/>
      <c r="AB1898" s="22"/>
      <c r="AC1898" s="22"/>
      <c r="AD1898" s="22"/>
      <c r="AE1898" s="22"/>
      <c r="AF1898" s="22"/>
      <c r="AG1898" s="22"/>
      <c r="AH1898" s="22"/>
      <c r="AI1898" s="22"/>
      <c r="AJ1898" s="22"/>
      <c r="AK1898" s="22"/>
      <c r="AL1898" s="22"/>
      <c r="AM1898" s="22"/>
      <c r="AN1898" s="22"/>
      <c r="AO1898" s="22"/>
    </row>
    <row r="1899" ht="14.25" customHeight="1">
      <c r="A1899" s="37">
        <v>4405.0</v>
      </c>
      <c r="B1899" s="26">
        <v>1.0</v>
      </c>
      <c r="C1899" s="12" t="str">
        <f t="shared" si="1"/>
        <v>4405-01</v>
      </c>
      <c r="D1899" s="29">
        <v>44134.0</v>
      </c>
      <c r="E1899" s="14" t="s">
        <v>9710</v>
      </c>
      <c r="F1899" s="23" t="s">
        <v>25</v>
      </c>
      <c r="G1899" s="16" t="s">
        <v>9711</v>
      </c>
      <c r="H1899" s="17">
        <v>246209.09</v>
      </c>
      <c r="I1899" s="18" t="s">
        <v>97</v>
      </c>
      <c r="J1899" s="32">
        <v>11746.41</v>
      </c>
      <c r="K1899" s="64" t="s">
        <v>9712</v>
      </c>
      <c r="L1899" s="20">
        <f t="shared" si="60"/>
        <v>43952</v>
      </c>
      <c r="M1899" s="20">
        <f t="shared" si="61"/>
        <v>44681</v>
      </c>
      <c r="N1899" s="137" t="s">
        <v>186</v>
      </c>
      <c r="O1899" s="21" t="s">
        <v>187</v>
      </c>
      <c r="P1899" s="14" t="s">
        <v>6630</v>
      </c>
      <c r="Q1899" s="22" t="s">
        <v>9713</v>
      </c>
      <c r="R1899" s="23" t="s">
        <v>677</v>
      </c>
      <c r="S1899" s="22" t="s">
        <v>9714</v>
      </c>
      <c r="T1899" s="16" t="s">
        <v>9715</v>
      </c>
      <c r="U1899" s="23" t="s">
        <v>218</v>
      </c>
      <c r="V1899" s="23"/>
      <c r="W1899" s="23"/>
      <c r="X1899" s="22"/>
      <c r="Y1899" s="22"/>
      <c r="Z1899" s="22"/>
      <c r="AA1899" s="22"/>
      <c r="AB1899" s="22"/>
      <c r="AC1899" s="22"/>
      <c r="AD1899" s="22"/>
      <c r="AE1899" s="22"/>
      <c r="AF1899" s="22"/>
      <c r="AG1899" s="22"/>
      <c r="AH1899" s="22"/>
      <c r="AI1899" s="22"/>
      <c r="AJ1899" s="22"/>
      <c r="AK1899" s="22"/>
      <c r="AL1899" s="22"/>
      <c r="AM1899" s="22"/>
      <c r="AN1899" s="22"/>
      <c r="AO1899" s="22"/>
    </row>
    <row r="1900" ht="16.5" hidden="1" customHeight="1">
      <c r="A1900" s="37">
        <v>4406.0</v>
      </c>
      <c r="B1900" s="26"/>
      <c r="C1900" s="12" t="str">
        <f t="shared" si="1"/>
        <v>4406</v>
      </c>
      <c r="D1900" s="29">
        <v>43977.0</v>
      </c>
      <c r="E1900" s="14" t="s">
        <v>9716</v>
      </c>
      <c r="F1900" s="23" t="s">
        <v>25</v>
      </c>
      <c r="G1900" s="16" t="s">
        <v>9717</v>
      </c>
      <c r="H1900" s="17">
        <v>2000000.0</v>
      </c>
      <c r="I1900" s="18" t="s">
        <v>97</v>
      </c>
      <c r="J1900" s="87"/>
      <c r="K1900" s="64" t="s">
        <v>9718</v>
      </c>
      <c r="L1900" s="20">
        <f t="shared" si="60"/>
        <v>43831</v>
      </c>
      <c r="M1900" s="20">
        <f t="shared" si="61"/>
        <v>44377</v>
      </c>
      <c r="N1900" s="18" t="s">
        <v>186</v>
      </c>
      <c r="O1900" s="18" t="s">
        <v>187</v>
      </c>
      <c r="P1900" s="16"/>
      <c r="Q1900" s="22" t="s">
        <v>9719</v>
      </c>
      <c r="R1900" s="23" t="s">
        <v>9720</v>
      </c>
      <c r="S1900" s="22" t="s">
        <v>9721</v>
      </c>
      <c r="T1900" s="16" t="s">
        <v>9722</v>
      </c>
      <c r="U1900" s="23" t="s">
        <v>74</v>
      </c>
      <c r="V1900" s="23"/>
      <c r="W1900" s="23"/>
      <c r="X1900" s="22"/>
      <c r="Y1900" s="22"/>
      <c r="Z1900" s="22"/>
      <c r="AA1900" s="22"/>
      <c r="AB1900" s="22"/>
      <c r="AC1900" s="22"/>
      <c r="AD1900" s="22"/>
      <c r="AE1900" s="22"/>
      <c r="AF1900" s="22"/>
      <c r="AG1900" s="22"/>
      <c r="AH1900" s="22"/>
      <c r="AI1900" s="22"/>
      <c r="AJ1900" s="22"/>
      <c r="AK1900" s="22"/>
      <c r="AL1900" s="22"/>
      <c r="AM1900" s="22"/>
      <c r="AN1900" s="22"/>
      <c r="AO1900" s="22"/>
    </row>
    <row r="1901" ht="14.25" customHeight="1">
      <c r="A1901" s="26">
        <v>4407.0</v>
      </c>
      <c r="B1901" s="26"/>
      <c r="C1901" s="12" t="str">
        <f t="shared" si="1"/>
        <v>4407</v>
      </c>
      <c r="D1901" s="63">
        <v>43977.0</v>
      </c>
      <c r="E1901" s="16" t="s">
        <v>9723</v>
      </c>
      <c r="F1901" s="23" t="s">
        <v>25</v>
      </c>
      <c r="G1901" s="62" t="s">
        <v>9724</v>
      </c>
      <c r="H1901" s="17">
        <v>1100000.0</v>
      </c>
      <c r="I1901" s="21" t="s">
        <v>97</v>
      </c>
      <c r="J1901" s="32"/>
      <c r="K1901" s="62" t="s">
        <v>9725</v>
      </c>
      <c r="L1901" s="20">
        <f t="shared" si="60"/>
        <v>43191</v>
      </c>
      <c r="M1901" s="20">
        <f t="shared" si="61"/>
        <v>44561</v>
      </c>
      <c r="N1901" s="101" t="s">
        <v>117</v>
      </c>
      <c r="O1901" s="21" t="s">
        <v>231</v>
      </c>
      <c r="P1901" s="64" t="s">
        <v>231</v>
      </c>
      <c r="Q1901" s="61" t="s">
        <v>7223</v>
      </c>
      <c r="R1901" s="61" t="s">
        <v>7223</v>
      </c>
      <c r="S1901" s="64" t="s">
        <v>231</v>
      </c>
      <c r="T1901" s="62" t="s">
        <v>9726</v>
      </c>
      <c r="U1901" s="23" t="s">
        <v>91</v>
      </c>
      <c r="V1901" s="23"/>
      <c r="W1901" s="23"/>
      <c r="X1901" s="22"/>
      <c r="Y1901" s="22"/>
      <c r="Z1901" s="22"/>
      <c r="AA1901" s="22"/>
      <c r="AB1901" s="22"/>
      <c r="AC1901" s="22"/>
      <c r="AD1901" s="22"/>
      <c r="AE1901" s="22"/>
      <c r="AF1901" s="22"/>
      <c r="AG1901" s="22"/>
      <c r="AH1901" s="22"/>
      <c r="AI1901" s="22"/>
      <c r="AJ1901" s="22"/>
      <c r="AK1901" s="22"/>
      <c r="AL1901" s="22"/>
      <c r="AM1901" s="22"/>
      <c r="AN1901" s="22"/>
      <c r="AO1901" s="22"/>
    </row>
    <row r="1902" ht="14.25" hidden="1" customHeight="1">
      <c r="A1902" s="37">
        <v>4408.0</v>
      </c>
      <c r="B1902" s="26">
        <v>1.0</v>
      </c>
      <c r="C1902" s="12" t="str">
        <f t="shared" si="1"/>
        <v>4408-01</v>
      </c>
      <c r="D1902" s="29">
        <v>44489.0</v>
      </c>
      <c r="E1902" s="14" t="s">
        <v>9727</v>
      </c>
      <c r="F1902" s="23" t="s">
        <v>25</v>
      </c>
      <c r="G1902" s="16" t="s">
        <v>9728</v>
      </c>
      <c r="H1902" s="17">
        <v>166936.5</v>
      </c>
      <c r="I1902" s="18" t="s">
        <v>97</v>
      </c>
      <c r="J1902" s="32">
        <v>16693.65</v>
      </c>
      <c r="K1902" s="64" t="s">
        <v>9729</v>
      </c>
      <c r="L1902" s="20">
        <f t="shared" si="60"/>
        <v>43914</v>
      </c>
      <c r="M1902" s="20">
        <f t="shared" si="61"/>
        <v>44553</v>
      </c>
      <c r="N1902" s="18" t="s">
        <v>186</v>
      </c>
      <c r="O1902" s="18" t="s">
        <v>187</v>
      </c>
      <c r="P1902" s="16" t="s">
        <v>8214</v>
      </c>
      <c r="Q1902" s="22" t="s">
        <v>9730</v>
      </c>
      <c r="R1902" s="23" t="s">
        <v>677</v>
      </c>
      <c r="S1902" s="22" t="s">
        <v>9731</v>
      </c>
      <c r="T1902" s="16" t="s">
        <v>9732</v>
      </c>
      <c r="U1902" s="23" t="s">
        <v>46</v>
      </c>
      <c r="V1902" s="23"/>
      <c r="W1902" s="23"/>
      <c r="X1902" s="22"/>
      <c r="Y1902" s="22"/>
      <c r="Z1902" s="22"/>
      <c r="AA1902" s="22"/>
      <c r="AB1902" s="22"/>
      <c r="AC1902" s="22"/>
      <c r="AD1902" s="22"/>
      <c r="AE1902" s="22"/>
      <c r="AF1902" s="22"/>
      <c r="AG1902" s="22"/>
      <c r="AH1902" s="22"/>
      <c r="AI1902" s="22"/>
      <c r="AJ1902" s="22"/>
      <c r="AK1902" s="22"/>
      <c r="AL1902" s="22"/>
      <c r="AM1902" s="22"/>
      <c r="AN1902" s="22"/>
      <c r="AO1902" s="22"/>
    </row>
    <row r="1903" ht="16.5" hidden="1" customHeight="1">
      <c r="A1903" s="26">
        <v>4409.0</v>
      </c>
      <c r="B1903" s="26"/>
      <c r="C1903" s="12" t="str">
        <f t="shared" si="1"/>
        <v>4409</v>
      </c>
      <c r="D1903" s="63">
        <v>43977.0</v>
      </c>
      <c r="E1903" s="62">
        <v>3200479.0</v>
      </c>
      <c r="F1903" s="64" t="s">
        <v>38</v>
      </c>
      <c r="G1903" s="62" t="s">
        <v>9733</v>
      </c>
      <c r="H1903" s="17">
        <v>105000.0</v>
      </c>
      <c r="I1903" s="21" t="s">
        <v>97</v>
      </c>
      <c r="J1903" s="32"/>
      <c r="K1903" s="62" t="s">
        <v>9734</v>
      </c>
      <c r="L1903" s="20">
        <f t="shared" si="60"/>
        <v>43951</v>
      </c>
      <c r="M1903" s="20">
        <f t="shared" si="61"/>
        <v>44196</v>
      </c>
      <c r="N1903" s="101" t="s">
        <v>117</v>
      </c>
      <c r="O1903" s="21" t="s">
        <v>1928</v>
      </c>
      <c r="P1903" s="62" t="s">
        <v>1929</v>
      </c>
      <c r="Q1903" s="61" t="s">
        <v>7145</v>
      </c>
      <c r="R1903" s="61" t="s">
        <v>7145</v>
      </c>
      <c r="S1903" s="61" t="s">
        <v>1929</v>
      </c>
      <c r="T1903" s="62" t="s">
        <v>9735</v>
      </c>
      <c r="U1903" s="23" t="s">
        <v>91</v>
      </c>
      <c r="V1903" s="23"/>
      <c r="W1903" s="23"/>
      <c r="X1903" s="22"/>
      <c r="Y1903" s="22"/>
      <c r="Z1903" s="22"/>
      <c r="AA1903" s="22"/>
      <c r="AB1903" s="22"/>
      <c r="AC1903" s="22"/>
      <c r="AD1903" s="22"/>
      <c r="AE1903" s="22"/>
      <c r="AF1903" s="22"/>
      <c r="AG1903" s="22"/>
      <c r="AH1903" s="22"/>
      <c r="AI1903" s="22"/>
      <c r="AJ1903" s="22"/>
      <c r="AK1903" s="22"/>
      <c r="AL1903" s="22"/>
      <c r="AM1903" s="22"/>
      <c r="AN1903" s="22"/>
      <c r="AO1903" s="22"/>
    </row>
    <row r="1904" ht="14.25" customHeight="1">
      <c r="A1904" s="37">
        <v>4410.0</v>
      </c>
      <c r="B1904" s="26"/>
      <c r="C1904" s="12" t="str">
        <f t="shared" si="1"/>
        <v>4410</v>
      </c>
      <c r="D1904" s="29">
        <v>43983.0</v>
      </c>
      <c r="E1904" s="14" t="s">
        <v>9736</v>
      </c>
      <c r="F1904" s="23" t="s">
        <v>38</v>
      </c>
      <c r="G1904" s="16" t="s">
        <v>9737</v>
      </c>
      <c r="H1904" s="17">
        <v>24640.0</v>
      </c>
      <c r="I1904" s="18" t="s">
        <v>97</v>
      </c>
      <c r="J1904" s="32">
        <v>6160.0</v>
      </c>
      <c r="K1904" s="64" t="s">
        <v>9738</v>
      </c>
      <c r="L1904" s="20">
        <f t="shared" si="60"/>
        <v>43750</v>
      </c>
      <c r="M1904" s="20">
        <f t="shared" si="61"/>
        <v>44845</v>
      </c>
      <c r="N1904" s="18" t="s">
        <v>186</v>
      </c>
      <c r="O1904" s="18" t="s">
        <v>187</v>
      </c>
      <c r="P1904" s="16"/>
      <c r="Q1904" s="22" t="s">
        <v>7869</v>
      </c>
      <c r="R1904" s="23" t="s">
        <v>43</v>
      </c>
      <c r="S1904" s="22" t="s">
        <v>7869</v>
      </c>
      <c r="T1904" s="16" t="s">
        <v>9739</v>
      </c>
      <c r="U1904" s="23" t="s">
        <v>46</v>
      </c>
      <c r="V1904" s="23"/>
      <c r="W1904" s="23"/>
      <c r="X1904" s="22"/>
      <c r="Y1904" s="22"/>
      <c r="Z1904" s="22"/>
      <c r="AA1904" s="22"/>
      <c r="AB1904" s="22"/>
      <c r="AC1904" s="22"/>
      <c r="AD1904" s="22"/>
      <c r="AE1904" s="22"/>
      <c r="AF1904" s="22"/>
      <c r="AG1904" s="22"/>
      <c r="AH1904" s="22"/>
      <c r="AI1904" s="22"/>
      <c r="AJ1904" s="22"/>
      <c r="AK1904" s="22"/>
      <c r="AL1904" s="22"/>
      <c r="AM1904" s="22"/>
      <c r="AN1904" s="22"/>
      <c r="AO1904" s="22"/>
    </row>
    <row r="1905" ht="14.25" customHeight="1">
      <c r="A1905" s="37">
        <v>4411.0</v>
      </c>
      <c r="B1905" s="26"/>
      <c r="C1905" s="12" t="str">
        <f t="shared" si="1"/>
        <v>4411</v>
      </c>
      <c r="D1905" s="29">
        <v>43983.0</v>
      </c>
      <c r="E1905" s="23" t="s">
        <v>9740</v>
      </c>
      <c r="F1905" s="23" t="s">
        <v>25</v>
      </c>
      <c r="G1905" s="16" t="s">
        <v>9741</v>
      </c>
      <c r="H1905" s="17">
        <v>281313.0</v>
      </c>
      <c r="I1905" s="18" t="s">
        <v>97</v>
      </c>
      <c r="J1905" s="32">
        <v>10200.0</v>
      </c>
      <c r="K1905" s="64" t="s">
        <v>9742</v>
      </c>
      <c r="L1905" s="20">
        <f t="shared" si="60"/>
        <v>43784</v>
      </c>
      <c r="M1905" s="20">
        <f t="shared" si="61"/>
        <v>44879</v>
      </c>
      <c r="N1905" s="18" t="s">
        <v>186</v>
      </c>
      <c r="O1905" s="18" t="s">
        <v>187</v>
      </c>
      <c r="P1905" s="16"/>
      <c r="Q1905" s="22" t="s">
        <v>9743</v>
      </c>
      <c r="R1905" s="23" t="s">
        <v>43</v>
      </c>
      <c r="S1905" s="22" t="s">
        <v>9744</v>
      </c>
      <c r="T1905" s="16" t="s">
        <v>9745</v>
      </c>
      <c r="U1905" s="23" t="s">
        <v>46</v>
      </c>
      <c r="V1905" s="23"/>
      <c r="W1905" s="23"/>
      <c r="X1905" s="22"/>
      <c r="Y1905" s="22"/>
      <c r="Z1905" s="22"/>
      <c r="AA1905" s="22"/>
      <c r="AB1905" s="22"/>
      <c r="AC1905" s="22"/>
      <c r="AD1905" s="22"/>
      <c r="AE1905" s="22"/>
      <c r="AF1905" s="22"/>
      <c r="AG1905" s="22"/>
      <c r="AH1905" s="22"/>
      <c r="AI1905" s="22"/>
      <c r="AJ1905" s="22"/>
      <c r="AK1905" s="22"/>
      <c r="AL1905" s="22"/>
      <c r="AM1905" s="22"/>
      <c r="AN1905" s="22"/>
      <c r="AO1905" s="22"/>
    </row>
    <row r="1906" ht="14.25" customHeight="1">
      <c r="A1906" s="26">
        <v>4412.0</v>
      </c>
      <c r="B1906" s="26">
        <v>2.0</v>
      </c>
      <c r="C1906" s="12" t="str">
        <f t="shared" si="1"/>
        <v>4412-02</v>
      </c>
      <c r="D1906" s="63">
        <v>44396.0</v>
      </c>
      <c r="E1906" s="62" t="s">
        <v>9746</v>
      </c>
      <c r="F1906" s="64" t="s">
        <v>25</v>
      </c>
      <c r="G1906" s="62" t="s">
        <v>9747</v>
      </c>
      <c r="H1906" s="17">
        <v>8000000.0</v>
      </c>
      <c r="I1906" s="21" t="s">
        <v>97</v>
      </c>
      <c r="J1906" s="32"/>
      <c r="K1906" s="62" t="s">
        <v>9748</v>
      </c>
      <c r="L1906" s="20">
        <f t="shared" si="60"/>
        <v>43770</v>
      </c>
      <c r="M1906" s="20">
        <f t="shared" si="61"/>
        <v>45230</v>
      </c>
      <c r="N1906" s="101" t="s">
        <v>29</v>
      </c>
      <c r="O1906" s="21" t="s">
        <v>9749</v>
      </c>
      <c r="P1906" s="62" t="s">
        <v>9750</v>
      </c>
      <c r="Q1906" s="61" t="s">
        <v>9751</v>
      </c>
      <c r="R1906" s="61" t="s">
        <v>9669</v>
      </c>
      <c r="S1906" s="61" t="s">
        <v>3879</v>
      </c>
      <c r="T1906" s="62" t="s">
        <v>9752</v>
      </c>
      <c r="U1906" s="64" t="s">
        <v>177</v>
      </c>
      <c r="V1906" s="23"/>
      <c r="W1906" s="23"/>
      <c r="X1906" s="22"/>
      <c r="Y1906" s="22"/>
      <c r="Z1906" s="22"/>
      <c r="AA1906" s="22"/>
      <c r="AB1906" s="22"/>
      <c r="AC1906" s="22"/>
      <c r="AD1906" s="22"/>
      <c r="AE1906" s="22"/>
      <c r="AF1906" s="22"/>
      <c r="AG1906" s="22"/>
      <c r="AH1906" s="22"/>
      <c r="AI1906" s="22"/>
      <c r="AJ1906" s="22"/>
      <c r="AK1906" s="22"/>
      <c r="AL1906" s="22"/>
      <c r="AM1906" s="22"/>
      <c r="AN1906" s="22"/>
      <c r="AO1906" s="22"/>
    </row>
    <row r="1907" ht="13.5" hidden="1" customHeight="1">
      <c r="A1907" s="37">
        <v>4413.0</v>
      </c>
      <c r="B1907" s="26"/>
      <c r="C1907" s="12" t="str">
        <f t="shared" si="1"/>
        <v>4413</v>
      </c>
      <c r="D1907" s="29">
        <v>43984.0</v>
      </c>
      <c r="E1907" s="14" t="s">
        <v>9753</v>
      </c>
      <c r="F1907" s="23" t="s">
        <v>25</v>
      </c>
      <c r="G1907" s="16" t="s">
        <v>9754</v>
      </c>
      <c r="H1907" s="17">
        <v>301201.97</v>
      </c>
      <c r="I1907" s="18" t="s">
        <v>97</v>
      </c>
      <c r="J1907" s="32">
        <v>45000.0</v>
      </c>
      <c r="K1907" s="64" t="s">
        <v>9755</v>
      </c>
      <c r="L1907" s="20">
        <f t="shared" si="60"/>
        <v>43900</v>
      </c>
      <c r="M1907" s="20">
        <f t="shared" si="61"/>
        <v>44265</v>
      </c>
      <c r="N1907" s="18" t="s">
        <v>186</v>
      </c>
      <c r="O1907" s="18" t="s">
        <v>187</v>
      </c>
      <c r="P1907" s="16" t="s">
        <v>8214</v>
      </c>
      <c r="Q1907" s="22" t="s">
        <v>9756</v>
      </c>
      <c r="R1907" s="23" t="s">
        <v>995</v>
      </c>
      <c r="S1907" s="22" t="s">
        <v>9756</v>
      </c>
      <c r="T1907" s="16" t="s">
        <v>9757</v>
      </c>
      <c r="U1907" s="23" t="s">
        <v>683</v>
      </c>
      <c r="V1907" s="23"/>
      <c r="W1907" s="23"/>
      <c r="X1907" s="22"/>
      <c r="Y1907" s="22"/>
      <c r="Z1907" s="22"/>
      <c r="AA1907" s="22"/>
      <c r="AB1907" s="22"/>
      <c r="AC1907" s="22"/>
      <c r="AD1907" s="22"/>
      <c r="AE1907" s="22"/>
      <c r="AF1907" s="22"/>
      <c r="AG1907" s="22"/>
      <c r="AH1907" s="22"/>
      <c r="AI1907" s="22"/>
      <c r="AJ1907" s="22"/>
      <c r="AK1907" s="22"/>
      <c r="AL1907" s="22"/>
      <c r="AM1907" s="22"/>
      <c r="AN1907" s="22"/>
      <c r="AO1907" s="22"/>
    </row>
    <row r="1908" ht="14.25" customHeight="1">
      <c r="A1908" s="26">
        <v>4414.0</v>
      </c>
      <c r="B1908" s="26"/>
      <c r="C1908" s="12" t="str">
        <f t="shared" si="1"/>
        <v>4414</v>
      </c>
      <c r="D1908" s="63">
        <v>43985.0</v>
      </c>
      <c r="E1908" s="16" t="s">
        <v>9758</v>
      </c>
      <c r="F1908" s="64" t="s">
        <v>25</v>
      </c>
      <c r="G1908" s="62" t="s">
        <v>9759</v>
      </c>
      <c r="H1908" s="17" t="s">
        <v>9760</v>
      </c>
      <c r="I1908" s="21" t="s">
        <v>97</v>
      </c>
      <c r="J1908" s="32"/>
      <c r="K1908" s="62" t="s">
        <v>9761</v>
      </c>
      <c r="L1908" s="20">
        <f t="shared" si="60"/>
        <v>43647</v>
      </c>
      <c r="M1908" s="20">
        <f t="shared" si="61"/>
        <v>44561</v>
      </c>
      <c r="N1908" s="101" t="s">
        <v>117</v>
      </c>
      <c r="O1908" s="21" t="s">
        <v>2436</v>
      </c>
      <c r="P1908" s="62" t="s">
        <v>9762</v>
      </c>
      <c r="Q1908" s="61" t="s">
        <v>9763</v>
      </c>
      <c r="R1908" s="61" t="s">
        <v>9764</v>
      </c>
      <c r="S1908" s="61" t="s">
        <v>9765</v>
      </c>
      <c r="T1908" s="62" t="s">
        <v>9766</v>
      </c>
      <c r="U1908" s="23" t="s">
        <v>83</v>
      </c>
      <c r="V1908" s="23"/>
      <c r="W1908" s="23"/>
      <c r="X1908" s="22"/>
      <c r="Y1908" s="22"/>
      <c r="Z1908" s="22"/>
      <c r="AA1908" s="22"/>
      <c r="AB1908" s="22"/>
      <c r="AC1908" s="22"/>
      <c r="AD1908" s="22"/>
      <c r="AE1908" s="22"/>
      <c r="AF1908" s="22"/>
      <c r="AG1908" s="22"/>
      <c r="AH1908" s="22"/>
      <c r="AI1908" s="22"/>
      <c r="AJ1908" s="22"/>
      <c r="AK1908" s="22"/>
      <c r="AL1908" s="22"/>
      <c r="AM1908" s="22"/>
      <c r="AN1908" s="22"/>
      <c r="AO1908" s="22"/>
    </row>
    <row r="1909" ht="12.75" hidden="1" customHeight="1">
      <c r="A1909" s="26">
        <v>4415.0</v>
      </c>
      <c r="B1909" s="26"/>
      <c r="C1909" s="12" t="str">
        <f t="shared" si="1"/>
        <v>4415</v>
      </c>
      <c r="D1909" s="63">
        <v>43985.0</v>
      </c>
      <c r="E1909" s="16" t="s">
        <v>9767</v>
      </c>
      <c r="F1909" s="64" t="s">
        <v>25</v>
      </c>
      <c r="G1909" s="62" t="s">
        <v>9768</v>
      </c>
      <c r="H1909" s="17">
        <v>247130.23</v>
      </c>
      <c r="I1909" s="18" t="s">
        <v>27</v>
      </c>
      <c r="J1909" s="32"/>
      <c r="K1909" s="16" t="s">
        <v>9769</v>
      </c>
      <c r="L1909" s="20">
        <f t="shared" si="60"/>
        <v>43374</v>
      </c>
      <c r="M1909" s="20">
        <f t="shared" si="61"/>
        <v>44104</v>
      </c>
      <c r="N1909" s="101" t="s">
        <v>29</v>
      </c>
      <c r="O1909" s="21" t="s">
        <v>30</v>
      </c>
      <c r="P1909" s="62" t="s">
        <v>9770</v>
      </c>
      <c r="Q1909" s="61" t="s">
        <v>9771</v>
      </c>
      <c r="R1909" s="61" t="s">
        <v>8774</v>
      </c>
      <c r="S1909" s="61" t="s">
        <v>9772</v>
      </c>
      <c r="T1909" s="62" t="s">
        <v>9773</v>
      </c>
      <c r="U1909" s="64" t="s">
        <v>83</v>
      </c>
      <c r="V1909" s="23"/>
      <c r="W1909" s="23"/>
      <c r="X1909" s="22"/>
      <c r="Y1909" s="22"/>
      <c r="Z1909" s="22"/>
      <c r="AA1909" s="22"/>
      <c r="AB1909" s="22"/>
      <c r="AC1909" s="22"/>
      <c r="AD1909" s="22"/>
      <c r="AE1909" s="22"/>
      <c r="AF1909" s="22"/>
      <c r="AG1909" s="22"/>
      <c r="AH1909" s="22"/>
      <c r="AI1909" s="22"/>
      <c r="AJ1909" s="22"/>
      <c r="AK1909" s="22"/>
      <c r="AL1909" s="22"/>
      <c r="AM1909" s="22"/>
      <c r="AN1909" s="22"/>
      <c r="AO1909" s="22"/>
    </row>
    <row r="1910" ht="14.25" customHeight="1">
      <c r="A1910" s="26">
        <v>4416.0</v>
      </c>
      <c r="B1910" s="26"/>
      <c r="C1910" s="12" t="str">
        <f t="shared" si="1"/>
        <v>4416</v>
      </c>
      <c r="D1910" s="63">
        <v>43985.0</v>
      </c>
      <c r="E1910" s="16" t="s">
        <v>9774</v>
      </c>
      <c r="F1910" s="64" t="s">
        <v>25</v>
      </c>
      <c r="G1910" s="16" t="s">
        <v>9775</v>
      </c>
      <c r="H1910" s="17">
        <v>264395.0</v>
      </c>
      <c r="I1910" s="18" t="s">
        <v>170</v>
      </c>
      <c r="J1910" s="32"/>
      <c r="K1910" s="16" t="s">
        <v>9776</v>
      </c>
      <c r="L1910" s="20">
        <f t="shared" si="60"/>
        <v>43770</v>
      </c>
      <c r="M1910" s="20">
        <f t="shared" si="61"/>
        <v>44621</v>
      </c>
      <c r="N1910" s="101" t="s">
        <v>29</v>
      </c>
      <c r="O1910" s="21" t="s">
        <v>172</v>
      </c>
      <c r="P1910" s="62" t="s">
        <v>9777</v>
      </c>
      <c r="Q1910" s="61" t="s">
        <v>9778</v>
      </c>
      <c r="R1910" s="61" t="s">
        <v>9593</v>
      </c>
      <c r="S1910" s="61" t="s">
        <v>9779</v>
      </c>
      <c r="T1910" s="62" t="s">
        <v>9780</v>
      </c>
      <c r="U1910" s="64" t="s">
        <v>338</v>
      </c>
      <c r="V1910" s="23"/>
      <c r="W1910" s="23"/>
      <c r="X1910" s="22"/>
      <c r="Y1910" s="22"/>
      <c r="Z1910" s="22"/>
      <c r="AA1910" s="22"/>
      <c r="AB1910" s="22"/>
      <c r="AC1910" s="22"/>
      <c r="AD1910" s="22"/>
      <c r="AE1910" s="22"/>
      <c r="AF1910" s="22"/>
      <c r="AG1910" s="22"/>
      <c r="AH1910" s="22"/>
      <c r="AI1910" s="22"/>
      <c r="AJ1910" s="22"/>
      <c r="AK1910" s="22"/>
      <c r="AL1910" s="22"/>
      <c r="AM1910" s="22"/>
      <c r="AN1910" s="22"/>
      <c r="AO1910" s="22"/>
    </row>
    <row r="1911" ht="16.5" hidden="1" customHeight="1">
      <c r="A1911" s="91">
        <v>4417.0</v>
      </c>
      <c r="B1911" s="26">
        <v>1.0</v>
      </c>
      <c r="C1911" s="12" t="str">
        <f t="shared" si="1"/>
        <v>4417-01</v>
      </c>
      <c r="D1911" s="29">
        <v>44312.0</v>
      </c>
      <c r="E1911" s="14" t="s">
        <v>9781</v>
      </c>
      <c r="F1911" s="23" t="s">
        <v>25</v>
      </c>
      <c r="G1911" s="16" t="s">
        <v>9782</v>
      </c>
      <c r="H1911" s="17">
        <v>158616.8</v>
      </c>
      <c r="I1911" s="18" t="s">
        <v>97</v>
      </c>
      <c r="J1911" s="32">
        <v>15861.69</v>
      </c>
      <c r="K1911" s="64" t="s">
        <v>9783</v>
      </c>
      <c r="L1911" s="20">
        <f t="shared" si="60"/>
        <v>43914</v>
      </c>
      <c r="M1911" s="20">
        <f t="shared" si="61"/>
        <v>44462</v>
      </c>
      <c r="N1911" s="18" t="s">
        <v>186</v>
      </c>
      <c r="O1911" s="18" t="s">
        <v>187</v>
      </c>
      <c r="P1911" s="16" t="s">
        <v>8214</v>
      </c>
      <c r="Q1911" s="22" t="s">
        <v>9784</v>
      </c>
      <c r="R1911" s="23" t="s">
        <v>1198</v>
      </c>
      <c r="S1911" s="22" t="s">
        <v>9785</v>
      </c>
      <c r="T1911" s="16" t="s">
        <v>9786</v>
      </c>
      <c r="U1911" s="23" t="s">
        <v>46</v>
      </c>
      <c r="V1911" s="23"/>
      <c r="W1911" s="23"/>
      <c r="X1911" s="22"/>
      <c r="Y1911" s="22"/>
      <c r="Z1911" s="22"/>
      <c r="AA1911" s="22"/>
      <c r="AB1911" s="22"/>
      <c r="AC1911" s="22"/>
      <c r="AD1911" s="22"/>
      <c r="AE1911" s="22"/>
      <c r="AF1911" s="22"/>
      <c r="AG1911" s="22"/>
      <c r="AH1911" s="22"/>
      <c r="AI1911" s="22"/>
      <c r="AJ1911" s="22"/>
      <c r="AK1911" s="22"/>
      <c r="AL1911" s="22"/>
      <c r="AM1911" s="22"/>
      <c r="AN1911" s="22"/>
      <c r="AO1911" s="22"/>
    </row>
    <row r="1912" ht="14.25" customHeight="1">
      <c r="A1912" s="91">
        <v>4418.0</v>
      </c>
      <c r="B1912" s="26"/>
      <c r="C1912" s="12" t="str">
        <f t="shared" si="1"/>
        <v>4418</v>
      </c>
      <c r="D1912" s="29">
        <v>43985.0</v>
      </c>
      <c r="E1912" s="14" t="s">
        <v>9787</v>
      </c>
      <c r="F1912" s="15" t="s">
        <v>25</v>
      </c>
      <c r="G1912" s="16" t="s">
        <v>9788</v>
      </c>
      <c r="H1912" s="17">
        <v>611389.4</v>
      </c>
      <c r="I1912" s="18" t="s">
        <v>97</v>
      </c>
      <c r="J1912" s="32">
        <v>61138.9</v>
      </c>
      <c r="K1912" s="64" t="s">
        <v>9712</v>
      </c>
      <c r="L1912" s="20">
        <f t="shared" si="60"/>
        <v>43952</v>
      </c>
      <c r="M1912" s="20">
        <f t="shared" si="61"/>
        <v>44681</v>
      </c>
      <c r="N1912" s="18" t="s">
        <v>186</v>
      </c>
      <c r="O1912" s="18" t="s">
        <v>187</v>
      </c>
      <c r="P1912" s="14" t="s">
        <v>8572</v>
      </c>
      <c r="Q1912" s="16" t="s">
        <v>9789</v>
      </c>
      <c r="R1912" s="23" t="s">
        <v>677</v>
      </c>
      <c r="S1912" s="16" t="s">
        <v>9171</v>
      </c>
      <c r="T1912" s="22" t="s">
        <v>9790</v>
      </c>
      <c r="U1912" s="23" t="s">
        <v>218</v>
      </c>
      <c r="V1912" s="23"/>
      <c r="W1912" s="23"/>
      <c r="X1912" s="22"/>
      <c r="Y1912" s="22"/>
      <c r="Z1912" s="22"/>
      <c r="AA1912" s="22"/>
      <c r="AB1912" s="22"/>
      <c r="AC1912" s="22"/>
      <c r="AD1912" s="22"/>
      <c r="AE1912" s="22"/>
      <c r="AF1912" s="22"/>
      <c r="AG1912" s="22"/>
      <c r="AH1912" s="22"/>
      <c r="AI1912" s="22"/>
      <c r="AJ1912" s="22"/>
      <c r="AK1912" s="22"/>
      <c r="AL1912" s="22"/>
      <c r="AM1912" s="22"/>
      <c r="AN1912" s="22"/>
      <c r="AO1912" s="22"/>
    </row>
    <row r="1913" ht="14.25" customHeight="1">
      <c r="A1913" s="26">
        <v>4419.0</v>
      </c>
      <c r="B1913" s="26"/>
      <c r="C1913" s="12" t="str">
        <f t="shared" si="1"/>
        <v>4419</v>
      </c>
      <c r="D1913" s="63">
        <v>43990.0</v>
      </c>
      <c r="E1913" s="16">
        <v>180245.0</v>
      </c>
      <c r="F1913" s="64" t="s">
        <v>38</v>
      </c>
      <c r="G1913" s="62" t="s">
        <v>9791</v>
      </c>
      <c r="H1913" s="17">
        <v>880000.0</v>
      </c>
      <c r="I1913" s="21" t="s">
        <v>97</v>
      </c>
      <c r="J1913" s="32"/>
      <c r="K1913" s="62" t="s">
        <v>8926</v>
      </c>
      <c r="L1913" s="20">
        <f t="shared" si="60"/>
        <v>43709</v>
      </c>
      <c r="M1913" s="20">
        <f t="shared" si="61"/>
        <v>44804</v>
      </c>
      <c r="N1913" s="101" t="s">
        <v>29</v>
      </c>
      <c r="O1913" s="21" t="s">
        <v>172</v>
      </c>
      <c r="P1913" s="62" t="s">
        <v>9792</v>
      </c>
      <c r="Q1913" s="61" t="s">
        <v>9793</v>
      </c>
      <c r="R1913" s="61" t="s">
        <v>8916</v>
      </c>
      <c r="S1913" s="61" t="s">
        <v>9794</v>
      </c>
      <c r="T1913" s="62" t="s">
        <v>9795</v>
      </c>
      <c r="U1913" s="23" t="s">
        <v>36</v>
      </c>
      <c r="V1913" s="23"/>
      <c r="W1913" s="23"/>
      <c r="X1913" s="22"/>
      <c r="Y1913" s="22"/>
      <c r="Z1913" s="22"/>
      <c r="AA1913" s="22"/>
      <c r="AB1913" s="22"/>
      <c r="AC1913" s="22"/>
      <c r="AD1913" s="22"/>
      <c r="AE1913" s="22"/>
      <c r="AF1913" s="22"/>
      <c r="AG1913" s="22"/>
      <c r="AH1913" s="22"/>
      <c r="AI1913" s="22"/>
      <c r="AJ1913" s="22"/>
      <c r="AK1913" s="22"/>
      <c r="AL1913" s="22"/>
      <c r="AM1913" s="22"/>
      <c r="AN1913" s="22"/>
      <c r="AO1913" s="22"/>
    </row>
    <row r="1914" ht="14.25" customHeight="1">
      <c r="A1914" s="26">
        <v>4420.0</v>
      </c>
      <c r="B1914" s="26"/>
      <c r="C1914" s="12" t="str">
        <f t="shared" si="1"/>
        <v>4420</v>
      </c>
      <c r="D1914" s="63">
        <v>43993.0</v>
      </c>
      <c r="E1914" s="16">
        <v>3200424.0</v>
      </c>
      <c r="F1914" s="64" t="s">
        <v>38</v>
      </c>
      <c r="G1914" s="62" t="s">
        <v>9796</v>
      </c>
      <c r="H1914" s="17">
        <v>486500.0</v>
      </c>
      <c r="I1914" s="21" t="s">
        <v>97</v>
      </c>
      <c r="J1914" s="32"/>
      <c r="K1914" s="62" t="s">
        <v>9797</v>
      </c>
      <c r="L1914" s="20">
        <f t="shared" si="60"/>
        <v>43770</v>
      </c>
      <c r="M1914" s="20">
        <f t="shared" si="61"/>
        <v>44895</v>
      </c>
      <c r="N1914" s="101" t="s">
        <v>117</v>
      </c>
      <c r="O1914" s="21" t="s">
        <v>1928</v>
      </c>
      <c r="P1914" s="62" t="s">
        <v>1929</v>
      </c>
      <c r="Q1914" s="61" t="s">
        <v>9798</v>
      </c>
      <c r="R1914" s="61" t="s">
        <v>9799</v>
      </c>
      <c r="S1914" s="61" t="s">
        <v>1929</v>
      </c>
      <c r="T1914" s="62" t="s">
        <v>9800</v>
      </c>
      <c r="U1914" s="23" t="s">
        <v>91</v>
      </c>
      <c r="V1914" s="23"/>
      <c r="W1914" s="23"/>
      <c r="X1914" s="22"/>
      <c r="Y1914" s="22"/>
      <c r="Z1914" s="22"/>
      <c r="AA1914" s="22"/>
      <c r="AB1914" s="22"/>
      <c r="AC1914" s="22"/>
      <c r="AD1914" s="22"/>
      <c r="AE1914" s="22"/>
      <c r="AF1914" s="22"/>
      <c r="AG1914" s="22"/>
      <c r="AH1914" s="22"/>
      <c r="AI1914" s="22"/>
      <c r="AJ1914" s="22"/>
      <c r="AK1914" s="22"/>
      <c r="AL1914" s="22"/>
      <c r="AM1914" s="22"/>
      <c r="AN1914" s="22"/>
      <c r="AO1914" s="22"/>
    </row>
    <row r="1915" ht="16.5" customHeight="1">
      <c r="A1915" s="26">
        <v>4421.0</v>
      </c>
      <c r="B1915" s="26">
        <v>3.0</v>
      </c>
      <c r="C1915" s="12" t="str">
        <f t="shared" si="1"/>
        <v>4421-03</v>
      </c>
      <c r="D1915" s="140">
        <v>44487.0</v>
      </c>
      <c r="E1915" s="62" t="s">
        <v>9801</v>
      </c>
      <c r="F1915" s="64" t="s">
        <v>25</v>
      </c>
      <c r="G1915" s="62" t="s">
        <v>9802</v>
      </c>
      <c r="H1915" s="17">
        <v>1.17E7</v>
      </c>
      <c r="I1915" s="21" t="s">
        <v>97</v>
      </c>
      <c r="J1915" s="32"/>
      <c r="K1915" s="62" t="s">
        <v>9803</v>
      </c>
      <c r="L1915" s="20">
        <f t="shared" si="60"/>
        <v>43945</v>
      </c>
      <c r="M1915" s="20">
        <f t="shared" si="61"/>
        <v>44803</v>
      </c>
      <c r="N1915" s="101" t="s">
        <v>117</v>
      </c>
      <c r="O1915" s="21" t="s">
        <v>164</v>
      </c>
      <c r="P1915" s="62" t="s">
        <v>164</v>
      </c>
      <c r="Q1915" s="61" t="s">
        <v>9804</v>
      </c>
      <c r="R1915" s="61" t="s">
        <v>9805</v>
      </c>
      <c r="S1915" s="61" t="s">
        <v>9804</v>
      </c>
      <c r="T1915" s="62" t="s">
        <v>9806</v>
      </c>
      <c r="U1915" s="23" t="s">
        <v>91</v>
      </c>
      <c r="V1915" s="23"/>
      <c r="W1915" s="23"/>
      <c r="X1915" s="22"/>
      <c r="Y1915" s="22"/>
      <c r="Z1915" s="22"/>
      <c r="AA1915" s="22"/>
      <c r="AB1915" s="22"/>
      <c r="AC1915" s="22"/>
      <c r="AD1915" s="22"/>
      <c r="AE1915" s="22"/>
      <c r="AF1915" s="22"/>
      <c r="AG1915" s="22"/>
      <c r="AH1915" s="22"/>
      <c r="AI1915" s="22"/>
      <c r="AJ1915" s="22"/>
      <c r="AK1915" s="22"/>
      <c r="AL1915" s="22"/>
      <c r="AM1915" s="22"/>
      <c r="AN1915" s="22"/>
      <c r="AO1915" s="22"/>
    </row>
    <row r="1916" ht="13.5" hidden="1" customHeight="1">
      <c r="A1916" s="91">
        <v>4422.0</v>
      </c>
      <c r="B1916" s="26"/>
      <c r="C1916" s="12" t="str">
        <f t="shared" si="1"/>
        <v>4422</v>
      </c>
      <c r="D1916" s="29">
        <v>43997.0</v>
      </c>
      <c r="E1916" s="14" t="s">
        <v>9807</v>
      </c>
      <c r="F1916" s="23" t="s">
        <v>25</v>
      </c>
      <c r="G1916" s="16" t="s">
        <v>9808</v>
      </c>
      <c r="H1916" s="17">
        <v>91325.0</v>
      </c>
      <c r="I1916" s="18" t="s">
        <v>97</v>
      </c>
      <c r="J1916" s="32">
        <v>9132.5</v>
      </c>
      <c r="K1916" s="64" t="s">
        <v>9809</v>
      </c>
      <c r="L1916" s="20">
        <f t="shared" si="60"/>
        <v>43844</v>
      </c>
      <c r="M1916" s="20">
        <f t="shared" si="61"/>
        <v>44361</v>
      </c>
      <c r="N1916" s="18" t="s">
        <v>186</v>
      </c>
      <c r="O1916" s="18" t="s">
        <v>187</v>
      </c>
      <c r="P1916" s="16" t="s">
        <v>8214</v>
      </c>
      <c r="Q1916" s="22" t="s">
        <v>9810</v>
      </c>
      <c r="R1916" s="23" t="s">
        <v>677</v>
      </c>
      <c r="S1916" s="22" t="s">
        <v>9811</v>
      </c>
      <c r="T1916" s="16" t="s">
        <v>9812</v>
      </c>
      <c r="U1916" s="23" t="s">
        <v>46</v>
      </c>
      <c r="V1916" s="23"/>
      <c r="W1916" s="23"/>
      <c r="X1916" s="22"/>
      <c r="Y1916" s="22"/>
      <c r="Z1916" s="22"/>
      <c r="AA1916" s="22"/>
      <c r="AB1916" s="22"/>
      <c r="AC1916" s="22"/>
      <c r="AD1916" s="22"/>
      <c r="AE1916" s="22"/>
      <c r="AF1916" s="22"/>
      <c r="AG1916" s="22"/>
      <c r="AH1916" s="22"/>
      <c r="AI1916" s="22"/>
      <c r="AJ1916" s="22"/>
      <c r="AK1916" s="22"/>
      <c r="AL1916" s="22"/>
      <c r="AM1916" s="22"/>
      <c r="AN1916" s="22"/>
      <c r="AO1916" s="22"/>
    </row>
    <row r="1917" ht="13.5" hidden="1" customHeight="1">
      <c r="A1917" s="26">
        <v>4423.0</v>
      </c>
      <c r="B1917" s="26"/>
      <c r="C1917" s="12" t="str">
        <f t="shared" si="1"/>
        <v>4423</v>
      </c>
      <c r="D1917" s="63">
        <v>43997.0</v>
      </c>
      <c r="E1917" s="16" t="s">
        <v>9813</v>
      </c>
      <c r="F1917" s="64" t="s">
        <v>38</v>
      </c>
      <c r="G1917" s="16" t="s">
        <v>9813</v>
      </c>
      <c r="H1917" s="17">
        <v>4180510.0</v>
      </c>
      <c r="I1917" s="18" t="s">
        <v>5666</v>
      </c>
      <c r="J1917" s="32"/>
      <c r="K1917" s="16" t="s">
        <v>9814</v>
      </c>
      <c r="L1917" s="20">
        <f t="shared" si="60"/>
        <v>43424</v>
      </c>
      <c r="M1917" s="20">
        <f t="shared" si="61"/>
        <v>44196</v>
      </c>
      <c r="N1917" s="101" t="s">
        <v>29</v>
      </c>
      <c r="O1917" s="18" t="s">
        <v>3958</v>
      </c>
      <c r="P1917" s="62" t="s">
        <v>9815</v>
      </c>
      <c r="Q1917" s="61" t="s">
        <v>9816</v>
      </c>
      <c r="R1917" s="61" t="s">
        <v>6865</v>
      </c>
      <c r="S1917" s="61" t="s">
        <v>8024</v>
      </c>
      <c r="T1917" s="62" t="s">
        <v>9817</v>
      </c>
      <c r="U1917" s="64" t="s">
        <v>59</v>
      </c>
      <c r="V1917" s="23"/>
      <c r="W1917" s="23"/>
      <c r="X1917" s="22"/>
      <c r="Y1917" s="22"/>
      <c r="Z1917" s="22"/>
      <c r="AA1917" s="22"/>
      <c r="AB1917" s="22"/>
      <c r="AC1917" s="22"/>
      <c r="AD1917" s="22"/>
      <c r="AE1917" s="22"/>
      <c r="AF1917" s="22"/>
      <c r="AG1917" s="22"/>
      <c r="AH1917" s="22"/>
      <c r="AI1917" s="22"/>
      <c r="AJ1917" s="22"/>
      <c r="AK1917" s="22"/>
      <c r="AL1917" s="22"/>
      <c r="AM1917" s="22"/>
      <c r="AN1917" s="22"/>
      <c r="AO1917" s="22"/>
    </row>
    <row r="1918" ht="13.5" hidden="1" customHeight="1">
      <c r="A1918" s="91">
        <v>4424.0</v>
      </c>
      <c r="B1918" s="26">
        <v>1.0</v>
      </c>
      <c r="C1918" s="12" t="str">
        <f t="shared" si="1"/>
        <v>4424-01</v>
      </c>
      <c r="D1918" s="29">
        <v>44222.0</v>
      </c>
      <c r="E1918" s="14" t="s">
        <v>9818</v>
      </c>
      <c r="F1918" s="23" t="s">
        <v>25</v>
      </c>
      <c r="G1918" s="16" t="s">
        <v>9819</v>
      </c>
      <c r="H1918" s="17">
        <v>18914.0</v>
      </c>
      <c r="I1918" s="18" t="s">
        <v>97</v>
      </c>
      <c r="J1918" s="32">
        <v>1891.4</v>
      </c>
      <c r="K1918" s="64" t="s">
        <v>9820</v>
      </c>
      <c r="L1918" s="20">
        <f t="shared" si="60"/>
        <v>43776</v>
      </c>
      <c r="M1918" s="20">
        <f t="shared" si="61"/>
        <v>44261</v>
      </c>
      <c r="N1918" s="18" t="s">
        <v>186</v>
      </c>
      <c r="O1918" s="18" t="s">
        <v>187</v>
      </c>
      <c r="P1918" s="16" t="s">
        <v>8214</v>
      </c>
      <c r="Q1918" s="22" t="s">
        <v>9821</v>
      </c>
      <c r="R1918" s="23" t="s">
        <v>995</v>
      </c>
      <c r="S1918" s="22" t="s">
        <v>9822</v>
      </c>
      <c r="T1918" s="16" t="s">
        <v>9823</v>
      </c>
      <c r="U1918" s="23" t="s">
        <v>177</v>
      </c>
      <c r="V1918" s="23"/>
      <c r="W1918" s="23"/>
      <c r="X1918" s="22"/>
      <c r="Y1918" s="22"/>
      <c r="Z1918" s="22"/>
      <c r="AA1918" s="22"/>
      <c r="AB1918" s="22"/>
      <c r="AC1918" s="22"/>
      <c r="AD1918" s="22"/>
      <c r="AE1918" s="22"/>
      <c r="AF1918" s="22"/>
      <c r="AG1918" s="22"/>
      <c r="AH1918" s="22"/>
      <c r="AI1918" s="22"/>
      <c r="AJ1918" s="22"/>
      <c r="AK1918" s="22"/>
      <c r="AL1918" s="22"/>
      <c r="AM1918" s="22"/>
      <c r="AN1918" s="22"/>
      <c r="AO1918" s="22"/>
    </row>
    <row r="1919" ht="16.5" hidden="1" customHeight="1">
      <c r="A1919" s="26">
        <v>4425.0</v>
      </c>
      <c r="B1919" s="26"/>
      <c r="C1919" s="12" t="str">
        <f t="shared" si="1"/>
        <v>4425</v>
      </c>
      <c r="D1919" s="63">
        <v>43998.0</v>
      </c>
      <c r="E1919" s="62" t="s">
        <v>9824</v>
      </c>
      <c r="F1919" s="64" t="s">
        <v>25</v>
      </c>
      <c r="G1919" s="62" t="s">
        <v>9825</v>
      </c>
      <c r="H1919" s="17">
        <v>873290.0</v>
      </c>
      <c r="I1919" s="18" t="s">
        <v>27</v>
      </c>
      <c r="J1919" s="32"/>
      <c r="K1919" s="62" t="s">
        <v>9826</v>
      </c>
      <c r="L1919" s="20">
        <f t="shared" si="60"/>
        <v>43915</v>
      </c>
      <c r="M1919" s="20">
        <f t="shared" si="61"/>
        <v>44279</v>
      </c>
      <c r="N1919" s="101" t="s">
        <v>29</v>
      </c>
      <c r="O1919" s="21" t="s">
        <v>1056</v>
      </c>
      <c r="P1919" s="62" t="s">
        <v>4398</v>
      </c>
      <c r="Q1919" s="61" t="s">
        <v>9827</v>
      </c>
      <c r="R1919" s="61" t="s">
        <v>9828</v>
      </c>
      <c r="S1919" s="61" t="s">
        <v>2270</v>
      </c>
      <c r="T1919" s="62" t="s">
        <v>9829</v>
      </c>
      <c r="U1919" s="23" t="s">
        <v>3324</v>
      </c>
      <c r="V1919" s="23"/>
      <c r="W1919" s="23"/>
      <c r="X1919" s="22"/>
      <c r="Y1919" s="22"/>
      <c r="Z1919" s="22"/>
      <c r="AA1919" s="22"/>
      <c r="AB1919" s="22"/>
      <c r="AC1919" s="22"/>
      <c r="AD1919" s="22"/>
      <c r="AE1919" s="22"/>
      <c r="AF1919" s="22"/>
      <c r="AG1919" s="22"/>
      <c r="AH1919" s="22"/>
      <c r="AI1919" s="22"/>
      <c r="AJ1919" s="22"/>
      <c r="AK1919" s="22"/>
      <c r="AL1919" s="22"/>
      <c r="AM1919" s="22"/>
      <c r="AN1919" s="22"/>
      <c r="AO1919" s="22"/>
    </row>
    <row r="1920" ht="16.5" hidden="1" customHeight="1">
      <c r="A1920" s="37">
        <v>4426.0</v>
      </c>
      <c r="B1920" s="26">
        <v>1.0</v>
      </c>
      <c r="C1920" s="12" t="str">
        <f t="shared" si="1"/>
        <v>4426-01</v>
      </c>
      <c r="D1920" s="29">
        <v>44159.0</v>
      </c>
      <c r="E1920" s="14" t="s">
        <v>9830</v>
      </c>
      <c r="F1920" s="23" t="s">
        <v>25</v>
      </c>
      <c r="G1920" s="16" t="s">
        <v>9831</v>
      </c>
      <c r="H1920" s="17">
        <v>23048.4</v>
      </c>
      <c r="I1920" s="18" t="s">
        <v>97</v>
      </c>
      <c r="J1920" s="32">
        <v>2304.84</v>
      </c>
      <c r="K1920" s="64" t="s">
        <v>9832</v>
      </c>
      <c r="L1920" s="20">
        <f t="shared" si="60"/>
        <v>43816</v>
      </c>
      <c r="M1920" s="20">
        <f t="shared" si="61"/>
        <v>44485</v>
      </c>
      <c r="N1920" s="137" t="s">
        <v>186</v>
      </c>
      <c r="O1920" s="21" t="s">
        <v>187</v>
      </c>
      <c r="P1920" s="14" t="s">
        <v>6630</v>
      </c>
      <c r="Q1920" s="22" t="s">
        <v>7465</v>
      </c>
      <c r="R1920" s="23" t="s">
        <v>718</v>
      </c>
      <c r="S1920" s="22" t="s">
        <v>9833</v>
      </c>
      <c r="T1920" s="16" t="s">
        <v>9834</v>
      </c>
      <c r="U1920" s="23" t="s">
        <v>177</v>
      </c>
      <c r="V1920" s="23"/>
      <c r="W1920" s="23"/>
      <c r="X1920" s="22"/>
      <c r="Y1920" s="22"/>
      <c r="Z1920" s="22"/>
      <c r="AA1920" s="22"/>
      <c r="AB1920" s="22"/>
      <c r="AC1920" s="22"/>
      <c r="AD1920" s="22"/>
      <c r="AE1920" s="22"/>
      <c r="AF1920" s="22"/>
      <c r="AG1920" s="22"/>
      <c r="AH1920" s="22"/>
      <c r="AI1920" s="22"/>
      <c r="AJ1920" s="22"/>
      <c r="AK1920" s="22"/>
      <c r="AL1920" s="22"/>
      <c r="AM1920" s="22"/>
      <c r="AN1920" s="22"/>
      <c r="AO1920" s="22"/>
    </row>
    <row r="1921" ht="14.25" customHeight="1">
      <c r="A1921" s="37">
        <v>4427.0</v>
      </c>
      <c r="B1921" s="26"/>
      <c r="C1921" s="12" t="str">
        <f t="shared" si="1"/>
        <v>4427</v>
      </c>
      <c r="D1921" s="29">
        <v>43999.0</v>
      </c>
      <c r="E1921" s="14" t="s">
        <v>9835</v>
      </c>
      <c r="F1921" s="15" t="s">
        <v>38</v>
      </c>
      <c r="G1921" s="16" t="s">
        <v>9836</v>
      </c>
      <c r="H1921" s="17">
        <v>40320.0</v>
      </c>
      <c r="I1921" s="18" t="s">
        <v>97</v>
      </c>
      <c r="J1921" s="32">
        <v>10320.0</v>
      </c>
      <c r="K1921" s="64" t="s">
        <v>9431</v>
      </c>
      <c r="L1921" s="20">
        <f t="shared" si="60"/>
        <v>43748</v>
      </c>
      <c r="M1921" s="20">
        <f t="shared" si="61"/>
        <v>44843</v>
      </c>
      <c r="N1921" s="18" t="s">
        <v>186</v>
      </c>
      <c r="O1921" s="18" t="s">
        <v>187</v>
      </c>
      <c r="P1921" s="14"/>
      <c r="Q1921" s="22" t="s">
        <v>9281</v>
      </c>
      <c r="R1921" s="23" t="s">
        <v>43</v>
      </c>
      <c r="S1921" s="22" t="s">
        <v>9281</v>
      </c>
      <c r="T1921" s="16" t="s">
        <v>9837</v>
      </c>
      <c r="U1921" s="23" t="s">
        <v>46</v>
      </c>
      <c r="V1921" s="23"/>
      <c r="W1921" s="23"/>
      <c r="X1921" s="22"/>
      <c r="Y1921" s="22"/>
      <c r="Z1921" s="22"/>
      <c r="AA1921" s="22"/>
      <c r="AB1921" s="22"/>
      <c r="AC1921" s="22"/>
      <c r="AD1921" s="22"/>
      <c r="AE1921" s="22"/>
      <c r="AF1921" s="22"/>
      <c r="AG1921" s="22"/>
      <c r="AH1921" s="22"/>
      <c r="AI1921" s="22"/>
      <c r="AJ1921" s="22"/>
      <c r="AK1921" s="22"/>
      <c r="AL1921" s="22"/>
      <c r="AM1921" s="22"/>
      <c r="AN1921" s="22"/>
      <c r="AO1921" s="22"/>
    </row>
    <row r="1922" ht="14.25" customHeight="1">
      <c r="A1922" s="37">
        <v>4428.0</v>
      </c>
      <c r="B1922" s="26"/>
      <c r="C1922" s="12" t="str">
        <f t="shared" si="1"/>
        <v>4428</v>
      </c>
      <c r="D1922" s="29">
        <v>43999.0</v>
      </c>
      <c r="E1922" s="14" t="s">
        <v>9838</v>
      </c>
      <c r="F1922" s="15" t="s">
        <v>38</v>
      </c>
      <c r="G1922" s="16" t="s">
        <v>9839</v>
      </c>
      <c r="H1922" s="17">
        <v>40320.0</v>
      </c>
      <c r="I1922" s="18" t="s">
        <v>97</v>
      </c>
      <c r="J1922" s="32">
        <v>10320.0</v>
      </c>
      <c r="K1922" s="64" t="s">
        <v>9840</v>
      </c>
      <c r="L1922" s="20">
        <f t="shared" si="60"/>
        <v>43736</v>
      </c>
      <c r="M1922" s="20">
        <f t="shared" si="61"/>
        <v>44831</v>
      </c>
      <c r="N1922" s="18" t="s">
        <v>186</v>
      </c>
      <c r="O1922" s="18" t="s">
        <v>187</v>
      </c>
      <c r="P1922" s="14"/>
      <c r="Q1922" s="22" t="s">
        <v>9281</v>
      </c>
      <c r="R1922" s="23" t="s">
        <v>43</v>
      </c>
      <c r="S1922" s="22" t="s">
        <v>9281</v>
      </c>
      <c r="T1922" s="16" t="s">
        <v>9837</v>
      </c>
      <c r="U1922" s="23" t="s">
        <v>46</v>
      </c>
      <c r="V1922" s="23"/>
      <c r="W1922" s="23"/>
      <c r="X1922" s="22"/>
      <c r="Y1922" s="22"/>
      <c r="Z1922" s="22"/>
      <c r="AA1922" s="22"/>
      <c r="AB1922" s="22"/>
      <c r="AC1922" s="22"/>
      <c r="AD1922" s="22"/>
      <c r="AE1922" s="22"/>
      <c r="AF1922" s="22"/>
      <c r="AG1922" s="22"/>
      <c r="AH1922" s="22"/>
      <c r="AI1922" s="22"/>
      <c r="AJ1922" s="22"/>
      <c r="AK1922" s="22"/>
      <c r="AL1922" s="22"/>
      <c r="AM1922" s="22"/>
      <c r="AN1922" s="22"/>
      <c r="AO1922" s="22"/>
    </row>
    <row r="1923" ht="16.5" hidden="1" customHeight="1">
      <c r="A1923" s="37">
        <v>4430.0</v>
      </c>
      <c r="B1923" s="26"/>
      <c r="C1923" s="12" t="str">
        <f t="shared" si="1"/>
        <v>4430</v>
      </c>
      <c r="D1923" s="29">
        <v>43999.0</v>
      </c>
      <c r="E1923" s="14" t="s">
        <v>9841</v>
      </c>
      <c r="F1923" s="15" t="s">
        <v>25</v>
      </c>
      <c r="G1923" s="16" t="s">
        <v>9842</v>
      </c>
      <c r="H1923" s="17">
        <v>36550.0</v>
      </c>
      <c r="I1923" s="18" t="s">
        <v>97</v>
      </c>
      <c r="J1923" s="32">
        <v>3655.0</v>
      </c>
      <c r="K1923" s="64" t="s">
        <v>9843</v>
      </c>
      <c r="L1923" s="20">
        <f t="shared" si="60"/>
        <v>43876</v>
      </c>
      <c r="M1923" s="20">
        <f t="shared" si="61"/>
        <v>44241</v>
      </c>
      <c r="N1923" s="18" t="s">
        <v>186</v>
      </c>
      <c r="O1923" s="18" t="s">
        <v>187</v>
      </c>
      <c r="P1923" s="14" t="s">
        <v>6630</v>
      </c>
      <c r="Q1923" s="22" t="s">
        <v>9844</v>
      </c>
      <c r="R1923" s="23" t="s">
        <v>677</v>
      </c>
      <c r="S1923" s="22" t="s">
        <v>9845</v>
      </c>
      <c r="T1923" s="16" t="s">
        <v>9846</v>
      </c>
      <c r="U1923" s="23" t="s">
        <v>177</v>
      </c>
      <c r="V1923" s="23"/>
      <c r="W1923" s="23"/>
      <c r="X1923" s="22"/>
      <c r="Y1923" s="22"/>
      <c r="Z1923" s="22"/>
      <c r="AA1923" s="22"/>
      <c r="AB1923" s="22"/>
      <c r="AC1923" s="22"/>
      <c r="AD1923" s="22"/>
      <c r="AE1923" s="22"/>
      <c r="AF1923" s="22"/>
      <c r="AG1923" s="22"/>
      <c r="AH1923" s="22"/>
      <c r="AI1923" s="22"/>
      <c r="AJ1923" s="22"/>
      <c r="AK1923" s="22"/>
      <c r="AL1923" s="22"/>
      <c r="AM1923" s="22"/>
      <c r="AN1923" s="22"/>
      <c r="AO1923" s="22"/>
    </row>
    <row r="1924" ht="14.25" customHeight="1">
      <c r="A1924" s="26">
        <v>4431.0</v>
      </c>
      <c r="B1924" s="26">
        <v>1.0</v>
      </c>
      <c r="C1924" s="12" t="str">
        <f t="shared" si="1"/>
        <v>4431-01</v>
      </c>
      <c r="D1924" s="63">
        <v>44376.0</v>
      </c>
      <c r="E1924" s="16" t="s">
        <v>9847</v>
      </c>
      <c r="F1924" s="64" t="s">
        <v>25</v>
      </c>
      <c r="G1924" s="16" t="s">
        <v>9848</v>
      </c>
      <c r="H1924" s="17">
        <v>3280971.04</v>
      </c>
      <c r="I1924" s="18" t="s">
        <v>27</v>
      </c>
      <c r="J1924" s="32"/>
      <c r="K1924" s="16" t="s">
        <v>9849</v>
      </c>
      <c r="L1924" s="20">
        <f t="shared" si="60"/>
        <v>43800</v>
      </c>
      <c r="M1924" s="20">
        <f t="shared" si="61"/>
        <v>44560</v>
      </c>
      <c r="N1924" s="101" t="s">
        <v>29</v>
      </c>
      <c r="O1924" s="21" t="s">
        <v>30</v>
      </c>
      <c r="P1924" s="62" t="s">
        <v>137</v>
      </c>
      <c r="Q1924" s="61" t="s">
        <v>9850</v>
      </c>
      <c r="R1924" s="61" t="s">
        <v>9851</v>
      </c>
      <c r="S1924" s="61" t="s">
        <v>9852</v>
      </c>
      <c r="T1924" s="62" t="s">
        <v>9848</v>
      </c>
      <c r="U1924" s="64" t="s">
        <v>74</v>
      </c>
      <c r="V1924" s="23"/>
      <c r="W1924" s="23"/>
      <c r="X1924" s="22"/>
      <c r="Y1924" s="22"/>
      <c r="Z1924" s="22"/>
      <c r="AA1924" s="22"/>
      <c r="AB1924" s="22"/>
      <c r="AC1924" s="22"/>
      <c r="AD1924" s="22"/>
      <c r="AE1924" s="22"/>
      <c r="AF1924" s="22"/>
      <c r="AG1924" s="22"/>
      <c r="AH1924" s="22"/>
      <c r="AI1924" s="22"/>
      <c r="AJ1924" s="22"/>
      <c r="AK1924" s="22"/>
      <c r="AL1924" s="22"/>
      <c r="AM1924" s="22"/>
      <c r="AN1924" s="22"/>
      <c r="AO1924" s="22"/>
    </row>
    <row r="1925" ht="16.5" hidden="1" customHeight="1">
      <c r="A1925" s="26">
        <v>4432.0</v>
      </c>
      <c r="B1925" s="26"/>
      <c r="C1925" s="12" t="str">
        <f t="shared" si="1"/>
        <v>4432</v>
      </c>
      <c r="D1925" s="63">
        <v>44000.0</v>
      </c>
      <c r="E1925" s="62">
        <v>3200457.0</v>
      </c>
      <c r="F1925" s="64" t="s">
        <v>38</v>
      </c>
      <c r="G1925" s="62" t="s">
        <v>9853</v>
      </c>
      <c r="H1925" s="17">
        <v>55000.0</v>
      </c>
      <c r="I1925" s="21" t="s">
        <v>97</v>
      </c>
      <c r="J1925" s="32"/>
      <c r="K1925" s="62" t="s">
        <v>9854</v>
      </c>
      <c r="L1925" s="20">
        <f t="shared" si="60"/>
        <v>43831</v>
      </c>
      <c r="M1925" s="20">
        <f t="shared" si="61"/>
        <v>44196</v>
      </c>
      <c r="N1925" s="101" t="s">
        <v>117</v>
      </c>
      <c r="O1925" s="21" t="s">
        <v>1928</v>
      </c>
      <c r="P1925" s="62" t="s">
        <v>1929</v>
      </c>
      <c r="Q1925" s="61" t="s">
        <v>5033</v>
      </c>
      <c r="R1925" s="61" t="s">
        <v>9855</v>
      </c>
      <c r="S1925" s="61" t="s">
        <v>1929</v>
      </c>
      <c r="T1925" s="62" t="s">
        <v>9856</v>
      </c>
      <c r="U1925" s="23" t="s">
        <v>91</v>
      </c>
      <c r="V1925" s="23"/>
      <c r="W1925" s="23"/>
      <c r="X1925" s="22"/>
      <c r="Y1925" s="22"/>
      <c r="Z1925" s="22"/>
      <c r="AA1925" s="22"/>
      <c r="AB1925" s="22"/>
      <c r="AC1925" s="22"/>
      <c r="AD1925" s="22"/>
      <c r="AE1925" s="22"/>
      <c r="AF1925" s="22"/>
      <c r="AG1925" s="22"/>
      <c r="AH1925" s="22"/>
      <c r="AI1925" s="22"/>
      <c r="AJ1925" s="22"/>
      <c r="AK1925" s="22"/>
      <c r="AL1925" s="22"/>
      <c r="AM1925" s="22"/>
      <c r="AN1925" s="22"/>
      <c r="AO1925" s="22"/>
    </row>
    <row r="1926" ht="12.75" hidden="1" customHeight="1">
      <c r="A1926" s="37">
        <v>4433.0</v>
      </c>
      <c r="B1926" s="26"/>
      <c r="C1926" s="12" t="str">
        <f t="shared" si="1"/>
        <v>4433</v>
      </c>
      <c r="D1926" s="29">
        <v>44000.0</v>
      </c>
      <c r="E1926" s="14" t="s">
        <v>9857</v>
      </c>
      <c r="F1926" s="15" t="s">
        <v>25</v>
      </c>
      <c r="G1926" s="16" t="s">
        <v>9858</v>
      </c>
      <c r="H1926" s="17">
        <v>29162.0</v>
      </c>
      <c r="I1926" s="18" t="s">
        <v>97</v>
      </c>
      <c r="J1926" s="32">
        <v>2916.2</v>
      </c>
      <c r="K1926" s="64" t="s">
        <v>9859</v>
      </c>
      <c r="L1926" s="20">
        <f t="shared" si="60"/>
        <v>43784</v>
      </c>
      <c r="M1926" s="20">
        <f t="shared" si="61"/>
        <v>44149</v>
      </c>
      <c r="N1926" s="18" t="s">
        <v>186</v>
      </c>
      <c r="O1926" s="18" t="s">
        <v>187</v>
      </c>
      <c r="P1926" s="14" t="s">
        <v>6630</v>
      </c>
      <c r="Q1926" s="22" t="s">
        <v>7465</v>
      </c>
      <c r="R1926" s="23" t="s">
        <v>718</v>
      </c>
      <c r="S1926" s="22" t="s">
        <v>7465</v>
      </c>
      <c r="T1926" s="16" t="s">
        <v>9860</v>
      </c>
      <c r="U1926" s="23" t="s">
        <v>177</v>
      </c>
      <c r="V1926" s="23"/>
      <c r="W1926" s="23"/>
      <c r="X1926" s="22"/>
      <c r="Y1926" s="22"/>
      <c r="Z1926" s="22"/>
      <c r="AA1926" s="22"/>
      <c r="AB1926" s="22"/>
      <c r="AC1926" s="22"/>
      <c r="AD1926" s="22"/>
      <c r="AE1926" s="22"/>
      <c r="AF1926" s="22"/>
      <c r="AG1926" s="22"/>
      <c r="AH1926" s="22"/>
      <c r="AI1926" s="22"/>
      <c r="AJ1926" s="22"/>
      <c r="AK1926" s="22"/>
      <c r="AL1926" s="22"/>
      <c r="AM1926" s="22"/>
      <c r="AN1926" s="22"/>
      <c r="AO1926" s="22"/>
    </row>
    <row r="1927" ht="13.5" hidden="1" customHeight="1">
      <c r="A1927" s="26">
        <v>4434.0</v>
      </c>
      <c r="B1927" s="26"/>
      <c r="C1927" s="12" t="str">
        <f t="shared" si="1"/>
        <v>4434</v>
      </c>
      <c r="D1927" s="63">
        <v>44001.0</v>
      </c>
      <c r="E1927" s="16" t="s">
        <v>9861</v>
      </c>
      <c r="F1927" s="64" t="s">
        <v>38</v>
      </c>
      <c r="G1927" s="62" t="s">
        <v>9862</v>
      </c>
      <c r="H1927" s="17">
        <v>12507.45</v>
      </c>
      <c r="I1927" s="18" t="s">
        <v>27</v>
      </c>
      <c r="J1927" s="32"/>
      <c r="K1927" s="141" t="s">
        <v>9863</v>
      </c>
      <c r="L1927" s="20">
        <f t="shared" si="60"/>
        <v>43865</v>
      </c>
      <c r="M1927" s="20">
        <f t="shared" si="61"/>
        <v>44012</v>
      </c>
      <c r="N1927" s="101" t="s">
        <v>29</v>
      </c>
      <c r="O1927" s="21" t="s">
        <v>30</v>
      </c>
      <c r="P1927" s="62" t="s">
        <v>9864</v>
      </c>
      <c r="Q1927" s="61" t="s">
        <v>7583</v>
      </c>
      <c r="R1927" s="61" t="s">
        <v>7583</v>
      </c>
      <c r="S1927" s="61" t="s">
        <v>7583</v>
      </c>
      <c r="T1927" s="62" t="s">
        <v>9865</v>
      </c>
      <c r="U1927" s="23" t="s">
        <v>74</v>
      </c>
      <c r="V1927" s="23"/>
      <c r="W1927" s="23"/>
      <c r="X1927" s="22"/>
      <c r="Y1927" s="22"/>
      <c r="Z1927" s="22"/>
      <c r="AA1927" s="22"/>
      <c r="AB1927" s="22"/>
      <c r="AC1927" s="22"/>
      <c r="AD1927" s="22"/>
      <c r="AE1927" s="22"/>
      <c r="AF1927" s="22"/>
      <c r="AG1927" s="22"/>
      <c r="AH1927" s="22"/>
      <c r="AI1927" s="22"/>
      <c r="AJ1927" s="22"/>
      <c r="AK1927" s="22"/>
      <c r="AL1927" s="22"/>
      <c r="AM1927" s="22"/>
      <c r="AN1927" s="22"/>
      <c r="AO1927" s="22"/>
    </row>
    <row r="1928" ht="13.5" hidden="1" customHeight="1">
      <c r="A1928" s="37">
        <v>4435.0</v>
      </c>
      <c r="B1928" s="26"/>
      <c r="C1928" s="12" t="str">
        <f t="shared" si="1"/>
        <v>4435</v>
      </c>
      <c r="D1928" s="29">
        <v>44001.0</v>
      </c>
      <c r="E1928" s="14" t="s">
        <v>9866</v>
      </c>
      <c r="F1928" s="15" t="s">
        <v>25</v>
      </c>
      <c r="G1928" s="16" t="s">
        <v>9867</v>
      </c>
      <c r="H1928" s="17">
        <v>32890.0</v>
      </c>
      <c r="I1928" s="18" t="s">
        <v>97</v>
      </c>
      <c r="J1928" s="32">
        <v>3289.0</v>
      </c>
      <c r="K1928" s="64" t="s">
        <v>9868</v>
      </c>
      <c r="L1928" s="20">
        <f t="shared" si="60"/>
        <v>44013</v>
      </c>
      <c r="M1928" s="20">
        <f t="shared" si="61"/>
        <v>44377</v>
      </c>
      <c r="N1928" s="18" t="s">
        <v>186</v>
      </c>
      <c r="O1928" s="18" t="s">
        <v>187</v>
      </c>
      <c r="P1928" s="14" t="s">
        <v>6630</v>
      </c>
      <c r="Q1928" s="22" t="s">
        <v>9869</v>
      </c>
      <c r="R1928" s="23" t="s">
        <v>718</v>
      </c>
      <c r="S1928" s="22" t="s">
        <v>9870</v>
      </c>
      <c r="T1928" s="16" t="s">
        <v>9871</v>
      </c>
      <c r="U1928" s="23" t="s">
        <v>177</v>
      </c>
      <c r="V1928" s="23"/>
      <c r="W1928" s="23"/>
      <c r="X1928" s="22"/>
      <c r="Y1928" s="22"/>
      <c r="Z1928" s="22"/>
      <c r="AA1928" s="22"/>
      <c r="AB1928" s="22"/>
      <c r="AC1928" s="22"/>
      <c r="AD1928" s="22"/>
      <c r="AE1928" s="22"/>
      <c r="AF1928" s="22"/>
      <c r="AG1928" s="22"/>
      <c r="AH1928" s="22"/>
      <c r="AI1928" s="22"/>
      <c r="AJ1928" s="22"/>
      <c r="AK1928" s="22"/>
      <c r="AL1928" s="22"/>
      <c r="AM1928" s="22"/>
      <c r="AN1928" s="22"/>
      <c r="AO1928" s="22"/>
    </row>
    <row r="1929" ht="16.5" hidden="1" customHeight="1">
      <c r="A1929" s="26">
        <v>4436.0</v>
      </c>
      <c r="B1929" s="26"/>
      <c r="C1929" s="12" t="str">
        <f t="shared" si="1"/>
        <v>4436</v>
      </c>
      <c r="D1929" s="63">
        <v>44004.0</v>
      </c>
      <c r="E1929" s="16">
        <v>3200476.0</v>
      </c>
      <c r="F1929" s="64" t="s">
        <v>38</v>
      </c>
      <c r="G1929" s="62" t="s">
        <v>9872</v>
      </c>
      <c r="H1929" s="17">
        <v>22500.0</v>
      </c>
      <c r="I1929" s="21" t="s">
        <v>97</v>
      </c>
      <c r="J1929" s="32"/>
      <c r="K1929" s="62" t="s">
        <v>9873</v>
      </c>
      <c r="L1929" s="20">
        <f t="shared" si="60"/>
        <v>43891</v>
      </c>
      <c r="M1929" s="20">
        <f t="shared" si="61"/>
        <v>44196</v>
      </c>
      <c r="N1929" s="101" t="s">
        <v>117</v>
      </c>
      <c r="O1929" s="21" t="s">
        <v>1928</v>
      </c>
      <c r="P1929" s="62" t="s">
        <v>1929</v>
      </c>
      <c r="Q1929" s="61" t="s">
        <v>9663</v>
      </c>
      <c r="R1929" s="61" t="s">
        <v>9663</v>
      </c>
      <c r="S1929" s="61" t="s">
        <v>1929</v>
      </c>
      <c r="T1929" s="62" t="s">
        <v>9874</v>
      </c>
      <c r="U1929" s="23" t="s">
        <v>91</v>
      </c>
      <c r="V1929" s="23"/>
      <c r="W1929" s="23"/>
      <c r="X1929" s="22"/>
      <c r="Y1929" s="22"/>
      <c r="Z1929" s="22"/>
      <c r="AA1929" s="22"/>
      <c r="AB1929" s="22"/>
      <c r="AC1929" s="22"/>
      <c r="AD1929" s="22"/>
      <c r="AE1929" s="22"/>
      <c r="AF1929" s="22"/>
      <c r="AG1929" s="22"/>
      <c r="AH1929" s="22"/>
      <c r="AI1929" s="22"/>
      <c r="AJ1929" s="22"/>
      <c r="AK1929" s="22"/>
      <c r="AL1929" s="22"/>
      <c r="AM1929" s="22"/>
      <c r="AN1929" s="22"/>
      <c r="AO1929" s="22"/>
    </row>
    <row r="1930" ht="16.5" hidden="1" customHeight="1">
      <c r="A1930" s="26">
        <v>4436.0</v>
      </c>
      <c r="B1930" s="26"/>
      <c r="C1930" s="12" t="str">
        <f t="shared" si="1"/>
        <v>4436</v>
      </c>
      <c r="D1930" s="63">
        <v>44004.0</v>
      </c>
      <c r="E1930" s="16">
        <v>3200476.0</v>
      </c>
      <c r="F1930" s="64" t="s">
        <v>38</v>
      </c>
      <c r="G1930" s="62" t="s">
        <v>9872</v>
      </c>
      <c r="H1930" s="17">
        <v>22500.0</v>
      </c>
      <c r="I1930" s="21" t="s">
        <v>97</v>
      </c>
      <c r="J1930" s="32"/>
      <c r="K1930" s="62" t="s">
        <v>9873</v>
      </c>
      <c r="L1930" s="20">
        <f t="shared" si="60"/>
        <v>43891</v>
      </c>
      <c r="M1930" s="20">
        <f t="shared" si="61"/>
        <v>44196</v>
      </c>
      <c r="N1930" s="101" t="s">
        <v>117</v>
      </c>
      <c r="O1930" s="21" t="s">
        <v>1928</v>
      </c>
      <c r="P1930" s="62" t="s">
        <v>1929</v>
      </c>
      <c r="Q1930" s="61" t="s">
        <v>9663</v>
      </c>
      <c r="R1930" s="61" t="s">
        <v>9663</v>
      </c>
      <c r="S1930" s="61" t="s">
        <v>1929</v>
      </c>
      <c r="T1930" s="62" t="s">
        <v>9874</v>
      </c>
      <c r="U1930" s="23" t="s">
        <v>91</v>
      </c>
      <c r="V1930" s="23"/>
      <c r="W1930" s="23"/>
      <c r="X1930" s="22"/>
      <c r="Y1930" s="22"/>
      <c r="Z1930" s="22"/>
      <c r="AA1930" s="22"/>
      <c r="AB1930" s="22"/>
      <c r="AC1930" s="22"/>
      <c r="AD1930" s="22"/>
      <c r="AE1930" s="22"/>
      <c r="AF1930" s="22"/>
      <c r="AG1930" s="22"/>
      <c r="AH1930" s="22"/>
      <c r="AI1930" s="22"/>
      <c r="AJ1930" s="22"/>
      <c r="AK1930" s="22"/>
      <c r="AL1930" s="22"/>
      <c r="AM1930" s="22"/>
      <c r="AN1930" s="22"/>
      <c r="AO1930" s="22"/>
    </row>
    <row r="1931" ht="13.5" hidden="1" customHeight="1">
      <c r="A1931" s="26">
        <v>4437.0</v>
      </c>
      <c r="B1931" s="26"/>
      <c r="C1931" s="12" t="str">
        <f t="shared" si="1"/>
        <v>4437</v>
      </c>
      <c r="D1931" s="63">
        <v>44004.0</v>
      </c>
      <c r="E1931" s="62">
        <v>3200468.0</v>
      </c>
      <c r="F1931" s="64" t="s">
        <v>38</v>
      </c>
      <c r="G1931" s="62" t="s">
        <v>9875</v>
      </c>
      <c r="H1931" s="17">
        <v>116000.0</v>
      </c>
      <c r="I1931" s="21" t="s">
        <v>97</v>
      </c>
      <c r="J1931" s="32"/>
      <c r="K1931" s="62" t="s">
        <v>9873</v>
      </c>
      <c r="L1931" s="20">
        <f t="shared" si="60"/>
        <v>43891</v>
      </c>
      <c r="M1931" s="20">
        <f t="shared" si="61"/>
        <v>44196</v>
      </c>
      <c r="N1931" s="101" t="s">
        <v>117</v>
      </c>
      <c r="O1931" s="21" t="s">
        <v>1928</v>
      </c>
      <c r="P1931" s="62" t="s">
        <v>1929</v>
      </c>
      <c r="Q1931" s="61" t="s">
        <v>9876</v>
      </c>
      <c r="R1931" s="61" t="s">
        <v>9876</v>
      </c>
      <c r="S1931" s="61" t="s">
        <v>1929</v>
      </c>
      <c r="T1931" s="62" t="s">
        <v>9877</v>
      </c>
      <c r="U1931" s="23" t="s">
        <v>91</v>
      </c>
      <c r="V1931" s="23"/>
      <c r="W1931" s="23"/>
      <c r="X1931" s="22"/>
      <c r="Y1931" s="22"/>
      <c r="Z1931" s="22"/>
      <c r="AA1931" s="22"/>
      <c r="AB1931" s="22"/>
      <c r="AC1931" s="22"/>
      <c r="AD1931" s="22"/>
      <c r="AE1931" s="22"/>
      <c r="AF1931" s="22"/>
      <c r="AG1931" s="22"/>
      <c r="AH1931" s="22"/>
      <c r="AI1931" s="22"/>
      <c r="AJ1931" s="22"/>
      <c r="AK1931" s="22"/>
      <c r="AL1931" s="22"/>
      <c r="AM1931" s="22"/>
      <c r="AN1931" s="22"/>
      <c r="AO1931" s="22"/>
    </row>
    <row r="1932" ht="14.25" hidden="1" customHeight="1">
      <c r="A1932" s="37">
        <v>4438.0</v>
      </c>
      <c r="B1932" s="26">
        <v>2.0</v>
      </c>
      <c r="C1932" s="12" t="str">
        <f t="shared" si="1"/>
        <v>4438-02</v>
      </c>
      <c r="D1932" s="29">
        <v>44460.0</v>
      </c>
      <c r="E1932" s="14" t="s">
        <v>9878</v>
      </c>
      <c r="F1932" s="15" t="s">
        <v>25</v>
      </c>
      <c r="G1932" s="142" t="s">
        <v>9879</v>
      </c>
      <c r="H1932" s="17">
        <v>46160.0</v>
      </c>
      <c r="I1932" s="18" t="s">
        <v>97</v>
      </c>
      <c r="J1932" s="32">
        <v>4616.25</v>
      </c>
      <c r="K1932" s="64" t="s">
        <v>9880</v>
      </c>
      <c r="L1932" s="20">
        <f t="shared" si="60"/>
        <v>43983</v>
      </c>
      <c r="M1932" s="20">
        <f t="shared" si="61"/>
        <v>44530</v>
      </c>
      <c r="N1932" s="18" t="s">
        <v>186</v>
      </c>
      <c r="O1932" s="18" t="s">
        <v>187</v>
      </c>
      <c r="P1932" s="14" t="s">
        <v>6630</v>
      </c>
      <c r="Q1932" s="22" t="s">
        <v>9881</v>
      </c>
      <c r="R1932" s="23" t="s">
        <v>718</v>
      </c>
      <c r="S1932" s="22" t="s">
        <v>9881</v>
      </c>
      <c r="T1932" s="16" t="s">
        <v>9882</v>
      </c>
      <c r="U1932" s="23" t="s">
        <v>177</v>
      </c>
      <c r="V1932" s="23"/>
      <c r="W1932" s="23"/>
      <c r="X1932" s="22"/>
      <c r="Y1932" s="22"/>
      <c r="Z1932" s="22"/>
      <c r="AA1932" s="22"/>
      <c r="AB1932" s="22"/>
      <c r="AC1932" s="22"/>
      <c r="AD1932" s="22"/>
      <c r="AE1932" s="22"/>
      <c r="AF1932" s="22"/>
      <c r="AG1932" s="22"/>
      <c r="AH1932" s="22"/>
      <c r="AI1932" s="22"/>
      <c r="AJ1932" s="22"/>
      <c r="AK1932" s="22"/>
      <c r="AL1932" s="22"/>
      <c r="AM1932" s="22"/>
      <c r="AN1932" s="22"/>
      <c r="AO1932" s="22"/>
    </row>
    <row r="1933" ht="14.25" customHeight="1">
      <c r="A1933" s="37">
        <v>4439.0</v>
      </c>
      <c r="B1933" s="26">
        <v>1.0</v>
      </c>
      <c r="C1933" s="12" t="str">
        <f t="shared" si="1"/>
        <v>4439-01</v>
      </c>
      <c r="D1933" s="29">
        <v>44504.0</v>
      </c>
      <c r="E1933" s="14" t="s">
        <v>9883</v>
      </c>
      <c r="F1933" s="15" t="s">
        <v>25</v>
      </c>
      <c r="G1933" s="16" t="s">
        <v>9884</v>
      </c>
      <c r="H1933" s="17">
        <v>141089.2</v>
      </c>
      <c r="I1933" s="18" t="s">
        <v>97</v>
      </c>
      <c r="J1933" s="32">
        <v>14108.92</v>
      </c>
      <c r="K1933" s="15" t="s">
        <v>9885</v>
      </c>
      <c r="L1933" s="20">
        <f t="shared" si="60"/>
        <v>43930</v>
      </c>
      <c r="M1933" s="20">
        <f t="shared" si="61"/>
        <v>45291</v>
      </c>
      <c r="N1933" s="18" t="s">
        <v>186</v>
      </c>
      <c r="O1933" s="18" t="s">
        <v>187</v>
      </c>
      <c r="P1933" s="16" t="s">
        <v>8214</v>
      </c>
      <c r="Q1933" s="22" t="s">
        <v>9886</v>
      </c>
      <c r="R1933" s="23" t="s">
        <v>677</v>
      </c>
      <c r="S1933" s="22" t="s">
        <v>9887</v>
      </c>
      <c r="T1933" s="16" t="s">
        <v>9888</v>
      </c>
      <c r="U1933" s="23" t="s">
        <v>177</v>
      </c>
      <c r="V1933" s="23"/>
      <c r="W1933" s="23"/>
      <c r="X1933" s="22"/>
      <c r="Y1933" s="22"/>
      <c r="Z1933" s="22"/>
      <c r="AA1933" s="22"/>
      <c r="AB1933" s="22"/>
      <c r="AC1933" s="22"/>
      <c r="AD1933" s="22"/>
      <c r="AE1933" s="22"/>
      <c r="AF1933" s="22"/>
      <c r="AG1933" s="22"/>
      <c r="AH1933" s="22"/>
      <c r="AI1933" s="22"/>
      <c r="AJ1933" s="22"/>
      <c r="AK1933" s="22"/>
      <c r="AL1933" s="22"/>
      <c r="AM1933" s="22"/>
      <c r="AN1933" s="22"/>
      <c r="AO1933" s="22"/>
    </row>
    <row r="1934" ht="14.25" customHeight="1">
      <c r="A1934" s="26">
        <v>4440.0</v>
      </c>
      <c r="B1934" s="26"/>
      <c r="C1934" s="12" t="str">
        <f t="shared" si="1"/>
        <v>4440</v>
      </c>
      <c r="D1934" s="63">
        <v>44005.0</v>
      </c>
      <c r="E1934" s="16" t="s">
        <v>9889</v>
      </c>
      <c r="F1934" s="64" t="s">
        <v>38</v>
      </c>
      <c r="G1934" s="16" t="s">
        <v>9890</v>
      </c>
      <c r="H1934" s="17">
        <v>1000000.0</v>
      </c>
      <c r="I1934" s="21" t="s">
        <v>97</v>
      </c>
      <c r="J1934" s="32"/>
      <c r="K1934" s="16" t="s">
        <v>9891</v>
      </c>
      <c r="L1934" s="20">
        <f t="shared" si="60"/>
        <v>43605</v>
      </c>
      <c r="M1934" s="20">
        <f t="shared" si="61"/>
        <v>44700</v>
      </c>
      <c r="N1934" s="101" t="s">
        <v>29</v>
      </c>
      <c r="O1934" s="18" t="s">
        <v>99</v>
      </c>
      <c r="P1934" s="62" t="s">
        <v>2456</v>
      </c>
      <c r="Q1934" s="61" t="s">
        <v>9892</v>
      </c>
      <c r="R1934" s="61" t="s">
        <v>8916</v>
      </c>
      <c r="S1934" s="61" t="s">
        <v>9893</v>
      </c>
      <c r="T1934" s="62" t="s">
        <v>9894</v>
      </c>
      <c r="U1934" s="64" t="s">
        <v>345</v>
      </c>
      <c r="V1934" s="23"/>
      <c r="W1934" s="23"/>
      <c r="X1934" s="22"/>
      <c r="Y1934" s="22"/>
      <c r="Z1934" s="22"/>
      <c r="AA1934" s="22"/>
      <c r="AB1934" s="22"/>
      <c r="AC1934" s="22"/>
      <c r="AD1934" s="22"/>
      <c r="AE1934" s="22"/>
      <c r="AF1934" s="22"/>
      <c r="AG1934" s="22"/>
      <c r="AH1934" s="22"/>
      <c r="AI1934" s="22"/>
      <c r="AJ1934" s="22"/>
      <c r="AK1934" s="22"/>
      <c r="AL1934" s="22"/>
      <c r="AM1934" s="22"/>
      <c r="AN1934" s="22"/>
      <c r="AO1934" s="22"/>
    </row>
    <row r="1935" ht="16.5" hidden="1" customHeight="1">
      <c r="A1935" s="26">
        <v>4441.0</v>
      </c>
      <c r="B1935" s="26"/>
      <c r="C1935" s="12" t="str">
        <f t="shared" si="1"/>
        <v>4441</v>
      </c>
      <c r="D1935" s="63">
        <v>44007.0</v>
      </c>
      <c r="E1935" s="16">
        <v>3200470.0</v>
      </c>
      <c r="F1935" s="64" t="s">
        <v>38</v>
      </c>
      <c r="G1935" s="16" t="s">
        <v>9895</v>
      </c>
      <c r="H1935" s="17">
        <v>85000.0</v>
      </c>
      <c r="I1935" s="21" t="s">
        <v>97</v>
      </c>
      <c r="J1935" s="32"/>
      <c r="K1935" s="16" t="s">
        <v>9854</v>
      </c>
      <c r="L1935" s="20">
        <f t="shared" si="60"/>
        <v>43831</v>
      </c>
      <c r="M1935" s="20">
        <f t="shared" si="61"/>
        <v>44196</v>
      </c>
      <c r="N1935" s="101" t="s">
        <v>117</v>
      </c>
      <c r="O1935" s="18" t="s">
        <v>1928</v>
      </c>
      <c r="P1935" s="62" t="s">
        <v>1929</v>
      </c>
      <c r="Q1935" s="61" t="s">
        <v>9896</v>
      </c>
      <c r="R1935" s="61" t="s">
        <v>8071</v>
      </c>
      <c r="S1935" s="61" t="s">
        <v>1929</v>
      </c>
      <c r="T1935" s="62" t="s">
        <v>9897</v>
      </c>
      <c r="U1935" s="64" t="s">
        <v>91</v>
      </c>
      <c r="V1935" s="23"/>
      <c r="W1935" s="23"/>
      <c r="X1935" s="22"/>
      <c r="Y1935" s="22"/>
      <c r="Z1935" s="22"/>
      <c r="AA1935" s="22"/>
      <c r="AB1935" s="22"/>
      <c r="AC1935" s="22"/>
      <c r="AD1935" s="22"/>
      <c r="AE1935" s="22"/>
      <c r="AF1935" s="22"/>
      <c r="AG1935" s="22"/>
      <c r="AH1935" s="22"/>
      <c r="AI1935" s="22"/>
      <c r="AJ1935" s="22"/>
      <c r="AK1935" s="22"/>
      <c r="AL1935" s="22"/>
      <c r="AM1935" s="22"/>
      <c r="AN1935" s="22"/>
      <c r="AO1935" s="22"/>
    </row>
    <row r="1936" ht="16.5" hidden="1" customHeight="1">
      <c r="A1936" s="37">
        <v>4442.0</v>
      </c>
      <c r="B1936" s="26"/>
      <c r="C1936" s="12" t="str">
        <f t="shared" si="1"/>
        <v>4442</v>
      </c>
      <c r="D1936" s="29">
        <v>44007.0</v>
      </c>
      <c r="E1936" s="14" t="s">
        <v>9898</v>
      </c>
      <c r="F1936" s="15" t="s">
        <v>25</v>
      </c>
      <c r="G1936" s="16" t="s">
        <v>9899</v>
      </c>
      <c r="H1936" s="17">
        <v>19505.0</v>
      </c>
      <c r="I1936" s="18" t="s">
        <v>97</v>
      </c>
      <c r="J1936" s="32">
        <v>1950.5</v>
      </c>
      <c r="K1936" s="64" t="s">
        <v>9859</v>
      </c>
      <c r="L1936" s="20">
        <f t="shared" si="60"/>
        <v>43784</v>
      </c>
      <c r="M1936" s="20">
        <f t="shared" si="61"/>
        <v>44149</v>
      </c>
      <c r="N1936" s="18" t="s">
        <v>186</v>
      </c>
      <c r="O1936" s="18" t="s">
        <v>187</v>
      </c>
      <c r="P1936" s="14" t="s">
        <v>6630</v>
      </c>
      <c r="Q1936" s="22" t="s">
        <v>7465</v>
      </c>
      <c r="R1936" s="23" t="s">
        <v>718</v>
      </c>
      <c r="S1936" s="22" t="s">
        <v>7465</v>
      </c>
      <c r="T1936" s="16" t="s">
        <v>9900</v>
      </c>
      <c r="U1936" s="23" t="s">
        <v>177</v>
      </c>
      <c r="V1936" s="23"/>
      <c r="W1936" s="23"/>
      <c r="X1936" s="22"/>
      <c r="Y1936" s="22"/>
      <c r="Z1936" s="22"/>
      <c r="AA1936" s="22"/>
      <c r="AB1936" s="22"/>
      <c r="AC1936" s="22"/>
      <c r="AD1936" s="22"/>
      <c r="AE1936" s="22"/>
      <c r="AF1936" s="22"/>
      <c r="AG1936" s="22"/>
      <c r="AH1936" s="22"/>
      <c r="AI1936" s="22"/>
      <c r="AJ1936" s="22"/>
      <c r="AK1936" s="22"/>
      <c r="AL1936" s="22"/>
      <c r="AM1936" s="22"/>
      <c r="AN1936" s="22"/>
      <c r="AO1936" s="22"/>
    </row>
    <row r="1937" ht="14.25" customHeight="1">
      <c r="A1937" s="37">
        <v>4443.0</v>
      </c>
      <c r="B1937" s="26"/>
      <c r="C1937" s="12" t="str">
        <f t="shared" si="1"/>
        <v>4443</v>
      </c>
      <c r="D1937" s="29">
        <v>44008.0</v>
      </c>
      <c r="E1937" s="14" t="s">
        <v>9901</v>
      </c>
      <c r="F1937" s="15" t="s">
        <v>25</v>
      </c>
      <c r="G1937" s="16" t="s">
        <v>9902</v>
      </c>
      <c r="H1937" s="17">
        <v>1569837.63</v>
      </c>
      <c r="I1937" s="18" t="s">
        <v>97</v>
      </c>
      <c r="J1937" s="32">
        <v>83007.0</v>
      </c>
      <c r="K1937" s="64" t="s">
        <v>9903</v>
      </c>
      <c r="L1937" s="20">
        <f t="shared" si="60"/>
        <v>43939</v>
      </c>
      <c r="M1937" s="20">
        <f t="shared" si="61"/>
        <v>45033</v>
      </c>
      <c r="N1937" s="18" t="s">
        <v>186</v>
      </c>
      <c r="O1937" s="18" t="s">
        <v>187</v>
      </c>
      <c r="P1937" s="14"/>
      <c r="Q1937" s="22" t="s">
        <v>9904</v>
      </c>
      <c r="R1937" s="23" t="s">
        <v>43</v>
      </c>
      <c r="S1937" s="22" t="s">
        <v>9905</v>
      </c>
      <c r="T1937" s="16" t="s">
        <v>9906</v>
      </c>
      <c r="U1937" s="23" t="s">
        <v>46</v>
      </c>
      <c r="V1937" s="23"/>
      <c r="W1937" s="23"/>
      <c r="X1937" s="22"/>
      <c r="Y1937" s="22"/>
      <c r="Z1937" s="22"/>
      <c r="AA1937" s="22"/>
      <c r="AB1937" s="22"/>
      <c r="AC1937" s="22"/>
      <c r="AD1937" s="22"/>
      <c r="AE1937" s="22"/>
      <c r="AF1937" s="22"/>
      <c r="AG1937" s="22"/>
      <c r="AH1937" s="22"/>
      <c r="AI1937" s="22"/>
      <c r="AJ1937" s="22"/>
      <c r="AK1937" s="22"/>
      <c r="AL1937" s="22"/>
      <c r="AM1937" s="22"/>
      <c r="AN1937" s="22"/>
      <c r="AO1937" s="22"/>
    </row>
    <row r="1938" ht="14.25" customHeight="1">
      <c r="A1938" s="37">
        <v>4444.0</v>
      </c>
      <c r="B1938" s="26"/>
      <c r="C1938" s="12" t="str">
        <f t="shared" si="1"/>
        <v>4444</v>
      </c>
      <c r="D1938" s="29">
        <v>44012.0</v>
      </c>
      <c r="E1938" s="14" t="s">
        <v>9907</v>
      </c>
      <c r="F1938" s="15" t="s">
        <v>38</v>
      </c>
      <c r="G1938" s="16" t="s">
        <v>9908</v>
      </c>
      <c r="H1938" s="17">
        <v>38080.0</v>
      </c>
      <c r="I1938" s="18" t="s">
        <v>97</v>
      </c>
      <c r="J1938" s="32">
        <v>9520.0</v>
      </c>
      <c r="K1938" s="64" t="s">
        <v>9909</v>
      </c>
      <c r="L1938" s="20">
        <f t="shared" si="60"/>
        <v>43735</v>
      </c>
      <c r="M1938" s="20">
        <f t="shared" si="61"/>
        <v>44830</v>
      </c>
      <c r="N1938" s="18" t="s">
        <v>186</v>
      </c>
      <c r="O1938" s="18" t="s">
        <v>187</v>
      </c>
      <c r="P1938" s="14"/>
      <c r="Q1938" s="22" t="s">
        <v>9910</v>
      </c>
      <c r="R1938" s="23" t="s">
        <v>43</v>
      </c>
      <c r="S1938" s="22" t="s">
        <v>9910</v>
      </c>
      <c r="T1938" s="16" t="s">
        <v>9911</v>
      </c>
      <c r="U1938" s="23" t="s">
        <v>46</v>
      </c>
      <c r="V1938" s="23"/>
      <c r="W1938" s="23"/>
      <c r="X1938" s="22"/>
      <c r="Y1938" s="22"/>
      <c r="Z1938" s="22"/>
      <c r="AA1938" s="22"/>
      <c r="AB1938" s="22"/>
      <c r="AC1938" s="22"/>
      <c r="AD1938" s="22"/>
      <c r="AE1938" s="22"/>
      <c r="AF1938" s="22"/>
      <c r="AG1938" s="22"/>
      <c r="AH1938" s="22"/>
      <c r="AI1938" s="22"/>
      <c r="AJ1938" s="22"/>
      <c r="AK1938" s="22"/>
      <c r="AL1938" s="22"/>
      <c r="AM1938" s="22"/>
      <c r="AN1938" s="22"/>
      <c r="AO1938" s="22"/>
    </row>
    <row r="1939" ht="14.25" hidden="1" customHeight="1">
      <c r="A1939" s="37">
        <v>4445.0</v>
      </c>
      <c r="B1939" s="26"/>
      <c r="C1939" s="12" t="str">
        <f t="shared" si="1"/>
        <v>4445</v>
      </c>
      <c r="D1939" s="29">
        <v>44012.0</v>
      </c>
      <c r="E1939" s="14" t="s">
        <v>9912</v>
      </c>
      <c r="F1939" s="15" t="s">
        <v>38</v>
      </c>
      <c r="G1939" s="16" t="s">
        <v>9913</v>
      </c>
      <c r="H1939" s="17">
        <v>14150.0</v>
      </c>
      <c r="I1939" s="18" t="s">
        <v>97</v>
      </c>
      <c r="J1939" s="32">
        <v>2060.0</v>
      </c>
      <c r="K1939" s="64" t="s">
        <v>9914</v>
      </c>
      <c r="L1939" s="20">
        <f t="shared" si="60"/>
        <v>43790</v>
      </c>
      <c r="M1939" s="20">
        <f t="shared" si="61"/>
        <v>44520</v>
      </c>
      <c r="N1939" s="18" t="s">
        <v>186</v>
      </c>
      <c r="O1939" s="18" t="s">
        <v>187</v>
      </c>
      <c r="P1939" s="14"/>
      <c r="Q1939" s="22" t="s">
        <v>9915</v>
      </c>
      <c r="R1939" s="23" t="s">
        <v>43</v>
      </c>
      <c r="S1939" s="22" t="s">
        <v>9916</v>
      </c>
      <c r="T1939" s="16" t="s">
        <v>9917</v>
      </c>
      <c r="U1939" s="23" t="s">
        <v>46</v>
      </c>
      <c r="V1939" s="23"/>
      <c r="W1939" s="23"/>
      <c r="X1939" s="22"/>
      <c r="Y1939" s="22"/>
      <c r="Z1939" s="22"/>
      <c r="AA1939" s="22"/>
      <c r="AB1939" s="22"/>
      <c r="AC1939" s="22"/>
      <c r="AD1939" s="22"/>
      <c r="AE1939" s="22"/>
      <c r="AF1939" s="22"/>
      <c r="AG1939" s="22"/>
      <c r="AH1939" s="22"/>
      <c r="AI1939" s="22"/>
      <c r="AJ1939" s="22"/>
      <c r="AK1939" s="22"/>
      <c r="AL1939" s="22"/>
      <c r="AM1939" s="22"/>
      <c r="AN1939" s="22"/>
      <c r="AO1939" s="22"/>
    </row>
    <row r="1940" ht="14.25" customHeight="1">
      <c r="A1940" s="37">
        <v>4446.0</v>
      </c>
      <c r="B1940" s="26"/>
      <c r="C1940" s="12" t="str">
        <f t="shared" si="1"/>
        <v>4446</v>
      </c>
      <c r="D1940" s="29">
        <v>44012.0</v>
      </c>
      <c r="E1940" s="14" t="s">
        <v>9918</v>
      </c>
      <c r="F1940" s="15" t="s">
        <v>25</v>
      </c>
      <c r="G1940" s="16" t="s">
        <v>9919</v>
      </c>
      <c r="H1940" s="17">
        <v>100257.42</v>
      </c>
      <c r="I1940" s="18" t="s">
        <v>97</v>
      </c>
      <c r="J1940" s="32">
        <v>50128.71</v>
      </c>
      <c r="K1940" s="64" t="s">
        <v>9920</v>
      </c>
      <c r="L1940" s="20">
        <f t="shared" si="60"/>
        <v>43862</v>
      </c>
      <c r="M1940" s="20">
        <f t="shared" si="61"/>
        <v>44559</v>
      </c>
      <c r="N1940" s="18" t="s">
        <v>186</v>
      </c>
      <c r="O1940" s="18" t="s">
        <v>187</v>
      </c>
      <c r="P1940" s="14"/>
      <c r="Q1940" s="22" t="s">
        <v>6597</v>
      </c>
      <c r="R1940" s="23" t="s">
        <v>718</v>
      </c>
      <c r="S1940" s="22" t="s">
        <v>6597</v>
      </c>
      <c r="T1940" s="16" t="s">
        <v>9921</v>
      </c>
      <c r="U1940" s="23" t="s">
        <v>46</v>
      </c>
      <c r="V1940" s="23"/>
      <c r="W1940" s="23"/>
      <c r="X1940" s="22"/>
      <c r="Y1940" s="22"/>
      <c r="Z1940" s="22"/>
      <c r="AA1940" s="22"/>
      <c r="AB1940" s="22"/>
      <c r="AC1940" s="22"/>
      <c r="AD1940" s="22"/>
      <c r="AE1940" s="22"/>
      <c r="AF1940" s="22"/>
      <c r="AG1940" s="22"/>
      <c r="AH1940" s="22"/>
      <c r="AI1940" s="22"/>
      <c r="AJ1940" s="22"/>
      <c r="AK1940" s="22"/>
      <c r="AL1940" s="22"/>
      <c r="AM1940" s="22"/>
      <c r="AN1940" s="22"/>
      <c r="AO1940" s="22"/>
    </row>
    <row r="1941" ht="14.25" customHeight="1">
      <c r="A1941" s="37">
        <v>4447.0</v>
      </c>
      <c r="B1941" s="26"/>
      <c r="C1941" s="12" t="str">
        <f t="shared" si="1"/>
        <v>4447</v>
      </c>
      <c r="D1941" s="29">
        <v>44012.0</v>
      </c>
      <c r="E1941" s="14" t="s">
        <v>9922</v>
      </c>
      <c r="F1941" s="15" t="s">
        <v>25</v>
      </c>
      <c r="G1941" s="16" t="s">
        <v>9923</v>
      </c>
      <c r="H1941" s="17">
        <v>5000000.0</v>
      </c>
      <c r="I1941" s="18" t="s">
        <v>97</v>
      </c>
      <c r="J1941" s="32"/>
      <c r="K1941" s="64" t="s">
        <v>9924</v>
      </c>
      <c r="L1941" s="20">
        <f t="shared" si="60"/>
        <v>43808</v>
      </c>
      <c r="M1941" s="20">
        <f t="shared" si="61"/>
        <v>44720</v>
      </c>
      <c r="N1941" s="18" t="s">
        <v>186</v>
      </c>
      <c r="O1941" s="18" t="s">
        <v>187</v>
      </c>
      <c r="P1941" s="14"/>
      <c r="Q1941" s="22" t="s">
        <v>9925</v>
      </c>
      <c r="R1941" s="23" t="s">
        <v>9926</v>
      </c>
      <c r="S1941" s="22" t="s">
        <v>9927</v>
      </c>
      <c r="T1941" s="16" t="s">
        <v>9928</v>
      </c>
      <c r="U1941" s="23" t="s">
        <v>74</v>
      </c>
      <c r="V1941" s="23"/>
      <c r="W1941" s="23"/>
      <c r="X1941" s="22"/>
      <c r="Y1941" s="22"/>
      <c r="Z1941" s="22"/>
      <c r="AA1941" s="22"/>
      <c r="AB1941" s="22"/>
      <c r="AC1941" s="22"/>
      <c r="AD1941" s="22"/>
      <c r="AE1941" s="22"/>
      <c r="AF1941" s="22"/>
      <c r="AG1941" s="22"/>
      <c r="AH1941" s="22"/>
      <c r="AI1941" s="22"/>
      <c r="AJ1941" s="22"/>
      <c r="AK1941" s="22"/>
      <c r="AL1941" s="22"/>
      <c r="AM1941" s="22"/>
      <c r="AN1941" s="22"/>
      <c r="AO1941" s="22"/>
    </row>
    <row r="1942" ht="16.5" hidden="1" customHeight="1">
      <c r="A1942" s="26">
        <v>4448.0</v>
      </c>
      <c r="B1942" s="26"/>
      <c r="C1942" s="12" t="str">
        <f t="shared" si="1"/>
        <v>4448</v>
      </c>
      <c r="D1942" s="63">
        <v>44012.0</v>
      </c>
      <c r="E1942" s="16">
        <v>2190.0</v>
      </c>
      <c r="F1942" s="64" t="s">
        <v>25</v>
      </c>
      <c r="G1942" s="16" t="s">
        <v>9929</v>
      </c>
      <c r="H1942" s="17">
        <v>1000000.0</v>
      </c>
      <c r="I1942" s="21" t="s">
        <v>97</v>
      </c>
      <c r="J1942" s="32"/>
      <c r="K1942" s="16" t="s">
        <v>9930</v>
      </c>
      <c r="L1942" s="20">
        <f t="shared" si="60"/>
        <v>43647</v>
      </c>
      <c r="M1942" s="20">
        <f t="shared" si="61"/>
        <v>44196</v>
      </c>
      <c r="N1942" s="101" t="s">
        <v>117</v>
      </c>
      <c r="O1942" s="18" t="s">
        <v>231</v>
      </c>
      <c r="P1942" s="62" t="s">
        <v>231</v>
      </c>
      <c r="Q1942" s="61" t="s">
        <v>9154</v>
      </c>
      <c r="R1942" s="61" t="s">
        <v>9154</v>
      </c>
      <c r="S1942" s="61" t="s">
        <v>231</v>
      </c>
      <c r="T1942" s="62" t="s">
        <v>9931</v>
      </c>
      <c r="U1942" s="64" t="s">
        <v>91</v>
      </c>
      <c r="V1942" s="23"/>
      <c r="W1942" s="23"/>
      <c r="X1942" s="22"/>
      <c r="Y1942" s="22"/>
      <c r="Z1942" s="22"/>
      <c r="AA1942" s="22"/>
      <c r="AB1942" s="22"/>
      <c r="AC1942" s="22"/>
      <c r="AD1942" s="22"/>
      <c r="AE1942" s="22"/>
      <c r="AF1942" s="22"/>
      <c r="AG1942" s="22"/>
      <c r="AH1942" s="22"/>
      <c r="AI1942" s="22"/>
      <c r="AJ1942" s="22"/>
      <c r="AK1942" s="22"/>
      <c r="AL1942" s="22"/>
      <c r="AM1942" s="22"/>
      <c r="AN1942" s="22"/>
      <c r="AO1942" s="22"/>
    </row>
    <row r="1943" ht="16.5" hidden="1" customHeight="1">
      <c r="A1943" s="37">
        <v>4449.0</v>
      </c>
      <c r="B1943" s="26"/>
      <c r="C1943" s="12" t="str">
        <f t="shared" si="1"/>
        <v>4449</v>
      </c>
      <c r="D1943" s="29">
        <v>44012.0</v>
      </c>
      <c r="E1943" s="14" t="s">
        <v>9932</v>
      </c>
      <c r="F1943" s="15" t="s">
        <v>25</v>
      </c>
      <c r="G1943" s="16" t="s">
        <v>9933</v>
      </c>
      <c r="H1943" s="17">
        <v>126470.0</v>
      </c>
      <c r="I1943" s="18" t="s">
        <v>97</v>
      </c>
      <c r="J1943" s="32">
        <v>12647.0</v>
      </c>
      <c r="K1943" s="64" t="s">
        <v>9475</v>
      </c>
      <c r="L1943" s="20">
        <f t="shared" si="60"/>
        <v>43739</v>
      </c>
      <c r="M1943" s="20">
        <f t="shared" si="61"/>
        <v>44469</v>
      </c>
      <c r="N1943" s="18" t="s">
        <v>186</v>
      </c>
      <c r="O1943" s="18" t="s">
        <v>187</v>
      </c>
      <c r="P1943" s="14" t="s">
        <v>8572</v>
      </c>
      <c r="Q1943" s="22" t="s">
        <v>9934</v>
      </c>
      <c r="R1943" s="23" t="s">
        <v>677</v>
      </c>
      <c r="S1943" s="22" t="s">
        <v>9935</v>
      </c>
      <c r="T1943" s="16" t="s">
        <v>9936</v>
      </c>
      <c r="U1943" s="23" t="s">
        <v>177</v>
      </c>
      <c r="V1943" s="23"/>
      <c r="W1943" s="23"/>
      <c r="X1943" s="22"/>
      <c r="Y1943" s="22"/>
      <c r="Z1943" s="22"/>
      <c r="AA1943" s="22"/>
      <c r="AB1943" s="22"/>
      <c r="AC1943" s="22"/>
      <c r="AD1943" s="22"/>
      <c r="AE1943" s="22"/>
      <c r="AF1943" s="22"/>
      <c r="AG1943" s="22"/>
      <c r="AH1943" s="22"/>
      <c r="AI1943" s="22"/>
      <c r="AJ1943" s="22"/>
      <c r="AK1943" s="22"/>
      <c r="AL1943" s="22"/>
      <c r="AM1943" s="22"/>
      <c r="AN1943" s="22"/>
      <c r="AO1943" s="22"/>
    </row>
    <row r="1944" ht="16.5" hidden="1" customHeight="1">
      <c r="A1944" s="26">
        <v>4450.0</v>
      </c>
      <c r="B1944" s="26"/>
      <c r="C1944" s="12" t="str">
        <f t="shared" si="1"/>
        <v>4450</v>
      </c>
      <c r="D1944" s="63">
        <v>44015.0</v>
      </c>
      <c r="E1944" s="16">
        <v>3200458.0</v>
      </c>
      <c r="F1944" s="64" t="s">
        <v>38</v>
      </c>
      <c r="G1944" s="16" t="s">
        <v>7506</v>
      </c>
      <c r="H1944" s="17">
        <v>30000.0</v>
      </c>
      <c r="I1944" s="21" t="s">
        <v>97</v>
      </c>
      <c r="J1944" s="32"/>
      <c r="K1944" s="16" t="s">
        <v>9854</v>
      </c>
      <c r="L1944" s="20">
        <f t="shared" si="60"/>
        <v>43831</v>
      </c>
      <c r="M1944" s="20">
        <f t="shared" si="61"/>
        <v>44196</v>
      </c>
      <c r="N1944" s="101" t="s">
        <v>117</v>
      </c>
      <c r="O1944" s="18" t="s">
        <v>1928</v>
      </c>
      <c r="P1944" s="62" t="s">
        <v>1929</v>
      </c>
      <c r="Q1944" s="61" t="s">
        <v>9937</v>
      </c>
      <c r="R1944" s="61" t="s">
        <v>9937</v>
      </c>
      <c r="S1944" s="61" t="s">
        <v>1929</v>
      </c>
      <c r="T1944" s="62" t="s">
        <v>9938</v>
      </c>
      <c r="U1944" s="64" t="s">
        <v>91</v>
      </c>
      <c r="V1944" s="23"/>
      <c r="W1944" s="23"/>
      <c r="X1944" s="22"/>
      <c r="Y1944" s="22"/>
      <c r="Z1944" s="22"/>
      <c r="AA1944" s="22"/>
      <c r="AB1944" s="22"/>
      <c r="AC1944" s="22"/>
      <c r="AD1944" s="22"/>
      <c r="AE1944" s="22"/>
      <c r="AF1944" s="22"/>
      <c r="AG1944" s="22"/>
      <c r="AH1944" s="22"/>
      <c r="AI1944" s="22"/>
      <c r="AJ1944" s="22"/>
      <c r="AK1944" s="22"/>
      <c r="AL1944" s="22"/>
      <c r="AM1944" s="22"/>
      <c r="AN1944" s="22"/>
      <c r="AO1944" s="22"/>
    </row>
    <row r="1945" ht="12.75" hidden="1" customHeight="1">
      <c r="A1945" s="26">
        <v>4451.0</v>
      </c>
      <c r="B1945" s="26"/>
      <c r="C1945" s="12" t="str">
        <f t="shared" si="1"/>
        <v>4451</v>
      </c>
      <c r="D1945" s="63">
        <v>44018.0</v>
      </c>
      <c r="E1945" s="16">
        <v>3200483.0</v>
      </c>
      <c r="F1945" s="64" t="s">
        <v>38</v>
      </c>
      <c r="G1945" s="16" t="s">
        <v>9939</v>
      </c>
      <c r="H1945" s="17">
        <v>40000.0</v>
      </c>
      <c r="I1945" s="21" t="s">
        <v>97</v>
      </c>
      <c r="J1945" s="32"/>
      <c r="K1945" s="16" t="s">
        <v>9645</v>
      </c>
      <c r="L1945" s="20">
        <f t="shared" si="60"/>
        <v>43922</v>
      </c>
      <c r="M1945" s="20">
        <f t="shared" si="61"/>
        <v>44196</v>
      </c>
      <c r="N1945" s="101" t="s">
        <v>117</v>
      </c>
      <c r="O1945" s="18" t="s">
        <v>1928</v>
      </c>
      <c r="P1945" s="62" t="s">
        <v>1929</v>
      </c>
      <c r="Q1945" s="61" t="s">
        <v>9855</v>
      </c>
      <c r="R1945" s="61" t="s">
        <v>9855</v>
      </c>
      <c r="S1945" s="61" t="s">
        <v>1929</v>
      </c>
      <c r="T1945" s="62" t="s">
        <v>9940</v>
      </c>
      <c r="U1945" s="64" t="s">
        <v>91</v>
      </c>
      <c r="V1945" s="23"/>
      <c r="W1945" s="23"/>
      <c r="X1945" s="22"/>
      <c r="Y1945" s="22"/>
      <c r="Z1945" s="22"/>
      <c r="AA1945" s="22"/>
      <c r="AB1945" s="22"/>
      <c r="AC1945" s="22"/>
      <c r="AD1945" s="22"/>
      <c r="AE1945" s="22"/>
      <c r="AF1945" s="22"/>
      <c r="AG1945" s="22"/>
      <c r="AH1945" s="22"/>
      <c r="AI1945" s="22"/>
      <c r="AJ1945" s="22"/>
      <c r="AK1945" s="22"/>
      <c r="AL1945" s="22"/>
      <c r="AM1945" s="22"/>
      <c r="AN1945" s="22"/>
      <c r="AO1945" s="22"/>
    </row>
    <row r="1946" ht="16.5" hidden="1" customHeight="1">
      <c r="A1946" s="26">
        <v>4452.0</v>
      </c>
      <c r="B1946" s="26"/>
      <c r="C1946" s="12" t="str">
        <f t="shared" si="1"/>
        <v>4452</v>
      </c>
      <c r="D1946" s="63">
        <v>44019.0</v>
      </c>
      <c r="E1946" s="16">
        <v>3200467.0</v>
      </c>
      <c r="F1946" s="64" t="s">
        <v>38</v>
      </c>
      <c r="G1946" s="16" t="s">
        <v>9941</v>
      </c>
      <c r="H1946" s="17">
        <v>93800.0</v>
      </c>
      <c r="I1946" s="21" t="s">
        <v>97</v>
      </c>
      <c r="J1946" s="32"/>
      <c r="K1946" s="16" t="s">
        <v>9942</v>
      </c>
      <c r="L1946" s="20">
        <f t="shared" si="60"/>
        <v>43862</v>
      </c>
      <c r="M1946" s="20">
        <f t="shared" si="61"/>
        <v>44196</v>
      </c>
      <c r="N1946" s="101" t="s">
        <v>117</v>
      </c>
      <c r="O1946" s="18" t="s">
        <v>1928</v>
      </c>
      <c r="P1946" s="62" t="s">
        <v>1929</v>
      </c>
      <c r="Q1946" s="61" t="s">
        <v>2210</v>
      </c>
      <c r="R1946" s="61" t="s">
        <v>2210</v>
      </c>
      <c r="S1946" s="61" t="s">
        <v>1929</v>
      </c>
      <c r="T1946" s="62" t="s">
        <v>9943</v>
      </c>
      <c r="U1946" s="64" t="s">
        <v>91</v>
      </c>
      <c r="V1946" s="23"/>
      <c r="W1946" s="23"/>
      <c r="X1946" s="22"/>
      <c r="Y1946" s="22"/>
      <c r="Z1946" s="22"/>
      <c r="AA1946" s="22"/>
      <c r="AB1946" s="22"/>
      <c r="AC1946" s="22"/>
      <c r="AD1946" s="22"/>
      <c r="AE1946" s="22"/>
      <c r="AF1946" s="22"/>
      <c r="AG1946" s="22"/>
      <c r="AH1946" s="22"/>
      <c r="AI1946" s="22"/>
      <c r="AJ1946" s="22"/>
      <c r="AK1946" s="22"/>
      <c r="AL1946" s="22"/>
      <c r="AM1946" s="22"/>
      <c r="AN1946" s="22"/>
      <c r="AO1946" s="22"/>
    </row>
    <row r="1947" ht="14.25" customHeight="1">
      <c r="A1947" s="37">
        <v>4453.0</v>
      </c>
      <c r="B1947" s="26"/>
      <c r="C1947" s="12" t="str">
        <f t="shared" si="1"/>
        <v>4453</v>
      </c>
      <c r="D1947" s="29">
        <v>44021.0</v>
      </c>
      <c r="E1947" s="14" t="s">
        <v>9944</v>
      </c>
      <c r="F1947" s="15" t="s">
        <v>25</v>
      </c>
      <c r="G1947" s="16" t="s">
        <v>9945</v>
      </c>
      <c r="H1947" s="17">
        <v>311431.22</v>
      </c>
      <c r="I1947" s="18" t="s">
        <v>97</v>
      </c>
      <c r="J1947" s="32">
        <v>31143.15</v>
      </c>
      <c r="K1947" s="64" t="s">
        <v>9116</v>
      </c>
      <c r="L1947" s="20">
        <f t="shared" si="60"/>
        <v>43739</v>
      </c>
      <c r="M1947" s="20">
        <f t="shared" si="61"/>
        <v>44651</v>
      </c>
      <c r="N1947" s="18" t="s">
        <v>186</v>
      </c>
      <c r="O1947" s="18" t="s">
        <v>187</v>
      </c>
      <c r="P1947" s="14" t="s">
        <v>8572</v>
      </c>
      <c r="Q1947" s="22" t="s">
        <v>9946</v>
      </c>
      <c r="R1947" s="23" t="s">
        <v>677</v>
      </c>
      <c r="S1947" s="22" t="s">
        <v>9947</v>
      </c>
      <c r="T1947" s="16" t="s">
        <v>9948</v>
      </c>
      <c r="U1947" s="23" t="s">
        <v>177</v>
      </c>
      <c r="V1947" s="23"/>
      <c r="W1947" s="23"/>
      <c r="X1947" s="22"/>
      <c r="Y1947" s="22"/>
      <c r="Z1947" s="22"/>
      <c r="AA1947" s="22"/>
      <c r="AB1947" s="22"/>
      <c r="AC1947" s="22"/>
      <c r="AD1947" s="22"/>
      <c r="AE1947" s="22"/>
      <c r="AF1947" s="22"/>
      <c r="AG1947" s="22"/>
      <c r="AH1947" s="22"/>
      <c r="AI1947" s="22"/>
      <c r="AJ1947" s="22"/>
      <c r="AK1947" s="22"/>
      <c r="AL1947" s="22"/>
      <c r="AM1947" s="22"/>
      <c r="AN1947" s="22"/>
      <c r="AO1947" s="22"/>
    </row>
    <row r="1948" ht="12.75" hidden="1" customHeight="1">
      <c r="A1948" s="37">
        <v>4454.0</v>
      </c>
      <c r="B1948" s="26"/>
      <c r="C1948" s="12" t="str">
        <f t="shared" si="1"/>
        <v>4454</v>
      </c>
      <c r="D1948" s="29">
        <v>44021.0</v>
      </c>
      <c r="E1948" s="14" t="s">
        <v>9949</v>
      </c>
      <c r="F1948" s="23" t="s">
        <v>25</v>
      </c>
      <c r="G1948" s="16" t="s">
        <v>9950</v>
      </c>
      <c r="H1948" s="17">
        <v>289695.0</v>
      </c>
      <c r="I1948" s="18" t="s">
        <v>97</v>
      </c>
      <c r="J1948" s="32">
        <v>60000.0</v>
      </c>
      <c r="K1948" s="64" t="s">
        <v>9951</v>
      </c>
      <c r="L1948" s="20">
        <f t="shared" si="60"/>
        <v>43924</v>
      </c>
      <c r="M1948" s="20">
        <f t="shared" si="61"/>
        <v>44380</v>
      </c>
      <c r="N1948" s="18" t="s">
        <v>186</v>
      </c>
      <c r="O1948" s="18" t="s">
        <v>187</v>
      </c>
      <c r="P1948" s="16" t="s">
        <v>8214</v>
      </c>
      <c r="Q1948" s="22" t="s">
        <v>9952</v>
      </c>
      <c r="R1948" s="23" t="s">
        <v>995</v>
      </c>
      <c r="S1948" s="22" t="s">
        <v>9953</v>
      </c>
      <c r="T1948" s="16" t="s">
        <v>9954</v>
      </c>
      <c r="U1948" s="23" t="s">
        <v>683</v>
      </c>
      <c r="V1948" s="23"/>
      <c r="W1948" s="23"/>
      <c r="X1948" s="22"/>
      <c r="Y1948" s="22"/>
      <c r="Z1948" s="22"/>
      <c r="AA1948" s="22"/>
      <c r="AB1948" s="22"/>
      <c r="AC1948" s="22"/>
      <c r="AD1948" s="22"/>
      <c r="AE1948" s="22"/>
      <c r="AF1948" s="22"/>
      <c r="AG1948" s="22"/>
      <c r="AH1948" s="22"/>
      <c r="AI1948" s="22"/>
      <c r="AJ1948" s="22"/>
      <c r="AK1948" s="22"/>
      <c r="AL1948" s="22"/>
      <c r="AM1948" s="22"/>
      <c r="AN1948" s="22"/>
      <c r="AO1948" s="22"/>
    </row>
    <row r="1949" ht="14.25" customHeight="1">
      <c r="A1949" s="26">
        <v>4455.0</v>
      </c>
      <c r="B1949" s="26">
        <v>1.0</v>
      </c>
      <c r="C1949" s="12" t="str">
        <f t="shared" si="1"/>
        <v>4455-01</v>
      </c>
      <c r="D1949" s="63">
        <v>44225.0</v>
      </c>
      <c r="E1949" s="16" t="s">
        <v>9955</v>
      </c>
      <c r="F1949" s="64" t="s">
        <v>25</v>
      </c>
      <c r="G1949" s="16" t="s">
        <v>7050</v>
      </c>
      <c r="H1949" s="17">
        <v>2000000.0</v>
      </c>
      <c r="I1949" s="18" t="s">
        <v>27</v>
      </c>
      <c r="J1949" s="32"/>
      <c r="K1949" s="16" t="s">
        <v>9956</v>
      </c>
      <c r="L1949" s="20">
        <f t="shared" si="60"/>
        <v>43891</v>
      </c>
      <c r="M1949" s="20">
        <f t="shared" si="61"/>
        <v>44561</v>
      </c>
      <c r="N1949" s="101" t="s">
        <v>29</v>
      </c>
      <c r="O1949" s="21" t="s">
        <v>30</v>
      </c>
      <c r="P1949" s="62" t="s">
        <v>3870</v>
      </c>
      <c r="Q1949" s="61" t="s">
        <v>9957</v>
      </c>
      <c r="R1949" s="61" t="s">
        <v>6324</v>
      </c>
      <c r="S1949" s="61" t="s">
        <v>4815</v>
      </c>
      <c r="T1949" s="62" t="s">
        <v>9958</v>
      </c>
      <c r="U1949" s="23" t="s">
        <v>74</v>
      </c>
      <c r="V1949" s="23"/>
      <c r="W1949" s="23"/>
      <c r="X1949" s="22"/>
      <c r="Y1949" s="22"/>
      <c r="Z1949" s="22"/>
      <c r="AA1949" s="22"/>
      <c r="AB1949" s="22"/>
      <c r="AC1949" s="22"/>
      <c r="AD1949" s="22"/>
      <c r="AE1949" s="22"/>
      <c r="AF1949" s="22"/>
      <c r="AG1949" s="22"/>
      <c r="AH1949" s="22"/>
      <c r="AI1949" s="22"/>
      <c r="AJ1949" s="22"/>
      <c r="AK1949" s="22"/>
      <c r="AL1949" s="22"/>
      <c r="AM1949" s="22"/>
      <c r="AN1949" s="22"/>
      <c r="AO1949" s="22"/>
    </row>
    <row r="1950" ht="14.25" customHeight="1">
      <c r="A1950" s="37">
        <v>4456.0</v>
      </c>
      <c r="B1950" s="26">
        <v>1.0</v>
      </c>
      <c r="C1950" s="12" t="str">
        <f t="shared" si="1"/>
        <v>4456-01</v>
      </c>
      <c r="D1950" s="29">
        <v>44361.0</v>
      </c>
      <c r="E1950" s="14" t="s">
        <v>9959</v>
      </c>
      <c r="F1950" s="23" t="s">
        <v>25</v>
      </c>
      <c r="G1950" s="16" t="s">
        <v>9960</v>
      </c>
      <c r="H1950" s="17">
        <v>159500.0</v>
      </c>
      <c r="I1950" s="18" t="s">
        <v>97</v>
      </c>
      <c r="J1950" s="32">
        <v>14500.0</v>
      </c>
      <c r="K1950" s="64" t="s">
        <v>9961</v>
      </c>
      <c r="L1950" s="20">
        <f t="shared" si="60"/>
        <v>43997</v>
      </c>
      <c r="M1950" s="20">
        <f t="shared" si="61"/>
        <v>44666</v>
      </c>
      <c r="N1950" s="18" t="s">
        <v>186</v>
      </c>
      <c r="O1950" s="18" t="s">
        <v>187</v>
      </c>
      <c r="P1950" s="16" t="s">
        <v>8214</v>
      </c>
      <c r="Q1950" s="22" t="s">
        <v>9252</v>
      </c>
      <c r="R1950" s="23" t="s">
        <v>799</v>
      </c>
      <c r="S1950" s="22" t="s">
        <v>9962</v>
      </c>
      <c r="T1950" s="16" t="s">
        <v>9963</v>
      </c>
      <c r="U1950" s="23" t="s">
        <v>683</v>
      </c>
      <c r="V1950" s="23"/>
      <c r="W1950" s="23"/>
      <c r="X1950" s="22"/>
      <c r="Y1950" s="22"/>
      <c r="Z1950" s="22"/>
      <c r="AA1950" s="22"/>
      <c r="AB1950" s="22"/>
      <c r="AC1950" s="22"/>
      <c r="AD1950" s="22"/>
      <c r="AE1950" s="22"/>
      <c r="AF1950" s="22"/>
      <c r="AG1950" s="22"/>
      <c r="AH1950" s="22"/>
      <c r="AI1950" s="22"/>
      <c r="AJ1950" s="22"/>
      <c r="AK1950" s="22"/>
      <c r="AL1950" s="22"/>
      <c r="AM1950" s="22"/>
      <c r="AN1950" s="22"/>
      <c r="AO1950" s="22"/>
    </row>
    <row r="1951" ht="14.25" hidden="1" customHeight="1">
      <c r="A1951" s="37">
        <v>4457.0</v>
      </c>
      <c r="B1951" s="26"/>
      <c r="C1951" s="12" t="str">
        <f t="shared" si="1"/>
        <v>4457</v>
      </c>
      <c r="D1951" s="29">
        <v>44021.0</v>
      </c>
      <c r="E1951" s="14" t="s">
        <v>9964</v>
      </c>
      <c r="F1951" s="23" t="s">
        <v>25</v>
      </c>
      <c r="G1951" s="16" t="s">
        <v>9965</v>
      </c>
      <c r="H1951" s="17">
        <v>47270.0</v>
      </c>
      <c r="I1951" s="18" t="s">
        <v>97</v>
      </c>
      <c r="J1951" s="32">
        <v>4658.0</v>
      </c>
      <c r="K1951" s="64" t="s">
        <v>9966</v>
      </c>
      <c r="L1951" s="20">
        <f t="shared" si="60"/>
        <v>43907</v>
      </c>
      <c r="M1951" s="20">
        <f t="shared" si="61"/>
        <v>44271</v>
      </c>
      <c r="N1951" s="18" t="s">
        <v>186</v>
      </c>
      <c r="O1951" s="18" t="s">
        <v>187</v>
      </c>
      <c r="P1951" s="16" t="s">
        <v>8214</v>
      </c>
      <c r="Q1951" s="22" t="s">
        <v>9967</v>
      </c>
      <c r="R1951" s="23" t="s">
        <v>995</v>
      </c>
      <c r="S1951" s="22" t="s">
        <v>9968</v>
      </c>
      <c r="T1951" s="16" t="s">
        <v>9969</v>
      </c>
      <c r="U1951" s="23" t="s">
        <v>177</v>
      </c>
      <c r="V1951" s="23"/>
      <c r="W1951" s="23"/>
      <c r="X1951" s="22"/>
      <c r="Y1951" s="22"/>
      <c r="Z1951" s="22"/>
      <c r="AA1951" s="22"/>
      <c r="AB1951" s="22"/>
      <c r="AC1951" s="22"/>
      <c r="AD1951" s="22"/>
      <c r="AE1951" s="22"/>
      <c r="AF1951" s="22"/>
      <c r="AG1951" s="22"/>
      <c r="AH1951" s="22"/>
      <c r="AI1951" s="22"/>
      <c r="AJ1951" s="22"/>
      <c r="AK1951" s="22"/>
      <c r="AL1951" s="22"/>
      <c r="AM1951" s="22"/>
      <c r="AN1951" s="22"/>
      <c r="AO1951" s="22"/>
    </row>
    <row r="1952" ht="14.25" customHeight="1">
      <c r="A1952" s="37">
        <v>4458.0</v>
      </c>
      <c r="B1952" s="26"/>
      <c r="C1952" s="12" t="str">
        <f t="shared" si="1"/>
        <v>4458</v>
      </c>
      <c r="D1952" s="29">
        <v>44025.0</v>
      </c>
      <c r="E1952" s="14" t="s">
        <v>9970</v>
      </c>
      <c r="F1952" s="23" t="s">
        <v>25</v>
      </c>
      <c r="G1952" s="16" t="s">
        <v>9971</v>
      </c>
      <c r="H1952" s="17">
        <v>649215.0</v>
      </c>
      <c r="I1952" s="18" t="s">
        <v>97</v>
      </c>
      <c r="J1952" s="32">
        <v>19800.0</v>
      </c>
      <c r="K1952" s="64" t="s">
        <v>9742</v>
      </c>
      <c r="L1952" s="20">
        <f t="shared" si="60"/>
        <v>43784</v>
      </c>
      <c r="M1952" s="20">
        <f t="shared" si="61"/>
        <v>44879</v>
      </c>
      <c r="N1952" s="18" t="s">
        <v>186</v>
      </c>
      <c r="O1952" s="18" t="s">
        <v>187</v>
      </c>
      <c r="P1952" s="14"/>
      <c r="Q1952" s="22" t="s">
        <v>9972</v>
      </c>
      <c r="R1952" s="23" t="s">
        <v>43</v>
      </c>
      <c r="S1952" s="22" t="s">
        <v>9973</v>
      </c>
      <c r="T1952" s="16" t="s">
        <v>9974</v>
      </c>
      <c r="U1952" s="23" t="s">
        <v>46</v>
      </c>
      <c r="V1952" s="23"/>
      <c r="W1952" s="23"/>
      <c r="X1952" s="22"/>
      <c r="Y1952" s="22"/>
      <c r="Z1952" s="22"/>
      <c r="AA1952" s="22"/>
      <c r="AB1952" s="22"/>
      <c r="AC1952" s="22"/>
      <c r="AD1952" s="22"/>
      <c r="AE1952" s="22"/>
      <c r="AF1952" s="22"/>
      <c r="AG1952" s="22"/>
      <c r="AH1952" s="22"/>
      <c r="AI1952" s="22"/>
      <c r="AJ1952" s="22"/>
      <c r="AK1952" s="22"/>
      <c r="AL1952" s="22"/>
      <c r="AM1952" s="22"/>
      <c r="AN1952" s="22"/>
      <c r="AO1952" s="22"/>
    </row>
    <row r="1953" ht="14.25" customHeight="1">
      <c r="A1953" s="37">
        <v>4459.0</v>
      </c>
      <c r="B1953" s="26"/>
      <c r="C1953" s="12" t="str">
        <f t="shared" si="1"/>
        <v>4459</v>
      </c>
      <c r="D1953" s="29">
        <v>44025.0</v>
      </c>
      <c r="E1953" s="14" t="s">
        <v>9975</v>
      </c>
      <c r="F1953" s="23" t="s">
        <v>25</v>
      </c>
      <c r="G1953" s="16" t="s">
        <v>9976</v>
      </c>
      <c r="H1953" s="17">
        <v>518333.0</v>
      </c>
      <c r="I1953" s="18" t="s">
        <v>97</v>
      </c>
      <c r="J1953" s="32">
        <v>27800.0</v>
      </c>
      <c r="K1953" s="64" t="s">
        <v>9742</v>
      </c>
      <c r="L1953" s="20">
        <f t="shared" si="60"/>
        <v>43784</v>
      </c>
      <c r="M1953" s="20">
        <f t="shared" si="61"/>
        <v>44879</v>
      </c>
      <c r="N1953" s="18" t="s">
        <v>186</v>
      </c>
      <c r="O1953" s="18" t="s">
        <v>187</v>
      </c>
      <c r="P1953" s="14"/>
      <c r="Q1953" s="22" t="s">
        <v>9977</v>
      </c>
      <c r="R1953" s="23" t="s">
        <v>43</v>
      </c>
      <c r="S1953" s="22" t="s">
        <v>9978</v>
      </c>
      <c r="T1953" s="16" t="s">
        <v>9979</v>
      </c>
      <c r="U1953" s="23" t="s">
        <v>46</v>
      </c>
      <c r="V1953" s="23"/>
      <c r="W1953" s="23"/>
      <c r="X1953" s="22"/>
      <c r="Y1953" s="22"/>
      <c r="Z1953" s="22"/>
      <c r="AA1953" s="22"/>
      <c r="AB1953" s="22"/>
      <c r="AC1953" s="22"/>
      <c r="AD1953" s="22"/>
      <c r="AE1953" s="22"/>
      <c r="AF1953" s="22"/>
      <c r="AG1953" s="22"/>
      <c r="AH1953" s="22"/>
      <c r="AI1953" s="22"/>
      <c r="AJ1953" s="22"/>
      <c r="AK1953" s="22"/>
      <c r="AL1953" s="22"/>
      <c r="AM1953" s="22"/>
      <c r="AN1953" s="22"/>
      <c r="AO1953" s="22"/>
    </row>
    <row r="1954" ht="14.25" customHeight="1">
      <c r="A1954" s="37">
        <v>4460.0</v>
      </c>
      <c r="B1954" s="26"/>
      <c r="C1954" s="12" t="str">
        <f t="shared" si="1"/>
        <v>4460</v>
      </c>
      <c r="D1954" s="29">
        <v>44025.0</v>
      </c>
      <c r="E1954" s="14" t="s">
        <v>9980</v>
      </c>
      <c r="F1954" s="23" t="s">
        <v>38</v>
      </c>
      <c r="G1954" s="16" t="s">
        <v>9981</v>
      </c>
      <c r="H1954" s="17">
        <v>32248.0</v>
      </c>
      <c r="I1954" s="18" t="s">
        <v>97</v>
      </c>
      <c r="J1954" s="32">
        <v>6449.6</v>
      </c>
      <c r="K1954" s="64" t="s">
        <v>9982</v>
      </c>
      <c r="L1954" s="20">
        <f t="shared" si="60"/>
        <v>43714</v>
      </c>
      <c r="M1954" s="20">
        <f t="shared" si="61"/>
        <v>44809</v>
      </c>
      <c r="N1954" s="18" t="s">
        <v>186</v>
      </c>
      <c r="O1954" s="18" t="s">
        <v>187</v>
      </c>
      <c r="P1954" s="14"/>
      <c r="Q1954" s="22" t="s">
        <v>7408</v>
      </c>
      <c r="R1954" s="23" t="s">
        <v>43</v>
      </c>
      <c r="S1954" s="22" t="s">
        <v>9983</v>
      </c>
      <c r="T1954" s="16" t="s">
        <v>9984</v>
      </c>
      <c r="U1954" s="23" t="s">
        <v>46</v>
      </c>
      <c r="V1954" s="23"/>
      <c r="W1954" s="23"/>
      <c r="X1954" s="22"/>
      <c r="Y1954" s="22"/>
      <c r="Z1954" s="22"/>
      <c r="AA1954" s="22"/>
      <c r="AB1954" s="22"/>
      <c r="AC1954" s="22"/>
      <c r="AD1954" s="22"/>
      <c r="AE1954" s="22"/>
      <c r="AF1954" s="22"/>
      <c r="AG1954" s="22"/>
      <c r="AH1954" s="22"/>
      <c r="AI1954" s="22"/>
      <c r="AJ1954" s="22"/>
      <c r="AK1954" s="22"/>
      <c r="AL1954" s="22"/>
      <c r="AM1954" s="22"/>
      <c r="AN1954" s="22"/>
      <c r="AO1954" s="22"/>
    </row>
    <row r="1955" ht="14.25" customHeight="1">
      <c r="A1955" s="37">
        <v>4461.0</v>
      </c>
      <c r="B1955" s="26"/>
      <c r="C1955" s="12" t="str">
        <f t="shared" si="1"/>
        <v>4461</v>
      </c>
      <c r="D1955" s="29">
        <v>44025.0</v>
      </c>
      <c r="E1955" s="14" t="s">
        <v>9985</v>
      </c>
      <c r="F1955" s="23" t="s">
        <v>38</v>
      </c>
      <c r="G1955" s="16" t="s">
        <v>9986</v>
      </c>
      <c r="H1955" s="17">
        <v>63360.0</v>
      </c>
      <c r="I1955" s="18" t="s">
        <v>97</v>
      </c>
      <c r="J1955" s="32">
        <v>15840.0</v>
      </c>
      <c r="K1955" s="64" t="s">
        <v>9987</v>
      </c>
      <c r="L1955" s="20">
        <f t="shared" si="60"/>
        <v>43776</v>
      </c>
      <c r="M1955" s="20">
        <f t="shared" si="61"/>
        <v>44871</v>
      </c>
      <c r="N1955" s="18" t="s">
        <v>186</v>
      </c>
      <c r="O1955" s="18" t="s">
        <v>187</v>
      </c>
      <c r="P1955" s="14"/>
      <c r="Q1955" s="22" t="s">
        <v>9988</v>
      </c>
      <c r="R1955" s="23" t="s">
        <v>43</v>
      </c>
      <c r="S1955" s="22" t="s">
        <v>9988</v>
      </c>
      <c r="T1955" s="16" t="s">
        <v>9989</v>
      </c>
      <c r="U1955" s="23" t="s">
        <v>46</v>
      </c>
      <c r="V1955" s="23"/>
      <c r="W1955" s="23"/>
      <c r="X1955" s="22"/>
      <c r="Y1955" s="22"/>
      <c r="Z1955" s="22"/>
      <c r="AA1955" s="22"/>
      <c r="AB1955" s="22"/>
      <c r="AC1955" s="22"/>
      <c r="AD1955" s="22"/>
      <c r="AE1955" s="22"/>
      <c r="AF1955" s="22"/>
      <c r="AG1955" s="22"/>
      <c r="AH1955" s="22"/>
      <c r="AI1955" s="22"/>
      <c r="AJ1955" s="22"/>
      <c r="AK1955" s="22"/>
      <c r="AL1955" s="22"/>
      <c r="AM1955" s="22"/>
      <c r="AN1955" s="22"/>
      <c r="AO1955" s="22"/>
    </row>
    <row r="1956" ht="12.0" hidden="1" customHeight="1">
      <c r="A1956" s="26">
        <v>4462.0</v>
      </c>
      <c r="B1956" s="26"/>
      <c r="C1956" s="12" t="str">
        <f t="shared" si="1"/>
        <v>4462</v>
      </c>
      <c r="D1956" s="63">
        <v>44026.0</v>
      </c>
      <c r="E1956" s="16" t="s">
        <v>9990</v>
      </c>
      <c r="F1956" s="64" t="s">
        <v>25</v>
      </c>
      <c r="G1956" s="16" t="s">
        <v>9991</v>
      </c>
      <c r="H1956" s="17">
        <v>300000.0</v>
      </c>
      <c r="I1956" s="18" t="s">
        <v>2060</v>
      </c>
      <c r="J1956" s="32"/>
      <c r="K1956" s="16" t="s">
        <v>9992</v>
      </c>
      <c r="L1956" s="20">
        <f t="shared" si="60"/>
        <v>44039</v>
      </c>
      <c r="M1956" s="20">
        <f t="shared" si="61"/>
        <v>44286</v>
      </c>
      <c r="N1956" s="101" t="s">
        <v>29</v>
      </c>
      <c r="O1956" s="13" t="s">
        <v>2062</v>
      </c>
      <c r="P1956" s="62" t="s">
        <v>9993</v>
      </c>
      <c r="Q1956" s="61" t="s">
        <v>9994</v>
      </c>
      <c r="R1956" s="61" t="s">
        <v>9995</v>
      </c>
      <c r="S1956" s="61" t="s">
        <v>9996</v>
      </c>
      <c r="T1956" s="62" t="s">
        <v>9997</v>
      </c>
      <c r="U1956" s="23" t="s">
        <v>91</v>
      </c>
      <c r="V1956" s="23"/>
      <c r="W1956" s="23"/>
      <c r="X1956" s="22"/>
      <c r="Y1956" s="22"/>
      <c r="Z1956" s="22"/>
      <c r="AA1956" s="22"/>
      <c r="AB1956" s="22"/>
      <c r="AC1956" s="22"/>
      <c r="AD1956" s="22"/>
      <c r="AE1956" s="22"/>
      <c r="AF1956" s="22"/>
      <c r="AG1956" s="22"/>
      <c r="AH1956" s="22"/>
      <c r="AI1956" s="22"/>
      <c r="AJ1956" s="22"/>
      <c r="AK1956" s="22"/>
      <c r="AL1956" s="22"/>
      <c r="AM1956" s="22"/>
      <c r="AN1956" s="22"/>
      <c r="AO1956" s="22"/>
    </row>
    <row r="1957" ht="12.0" hidden="1" customHeight="1">
      <c r="A1957" s="26">
        <v>4463.0</v>
      </c>
      <c r="B1957" s="26"/>
      <c r="C1957" s="12" t="str">
        <f t="shared" si="1"/>
        <v>4463</v>
      </c>
      <c r="D1957" s="63">
        <v>44026.0</v>
      </c>
      <c r="E1957" s="16"/>
      <c r="F1957" s="64" t="s">
        <v>25</v>
      </c>
      <c r="G1957" s="16" t="s">
        <v>9998</v>
      </c>
      <c r="H1957" s="17">
        <v>30000.0</v>
      </c>
      <c r="I1957" s="18" t="s">
        <v>27</v>
      </c>
      <c r="J1957" s="32"/>
      <c r="K1957" s="16" t="s">
        <v>9999</v>
      </c>
      <c r="L1957" s="20">
        <f t="shared" si="60"/>
        <v>43831</v>
      </c>
      <c r="M1957" s="20">
        <f t="shared" si="61"/>
        <v>44105</v>
      </c>
      <c r="N1957" s="101" t="s">
        <v>29</v>
      </c>
      <c r="O1957" s="21" t="s">
        <v>30</v>
      </c>
      <c r="P1957" s="62" t="s">
        <v>10000</v>
      </c>
      <c r="Q1957" s="61" t="s">
        <v>10001</v>
      </c>
      <c r="R1957" s="61" t="s">
        <v>3308</v>
      </c>
      <c r="S1957" s="61" t="s">
        <v>10002</v>
      </c>
      <c r="T1957" s="62" t="s">
        <v>10003</v>
      </c>
      <c r="U1957" s="23" t="s">
        <v>683</v>
      </c>
      <c r="V1957" s="23"/>
      <c r="W1957" s="23"/>
      <c r="X1957" s="22"/>
      <c r="Y1957" s="22"/>
      <c r="Z1957" s="22"/>
      <c r="AA1957" s="22"/>
      <c r="AB1957" s="22"/>
      <c r="AC1957" s="22"/>
      <c r="AD1957" s="22"/>
      <c r="AE1957" s="22"/>
      <c r="AF1957" s="22"/>
      <c r="AG1957" s="22"/>
      <c r="AH1957" s="22"/>
      <c r="AI1957" s="22"/>
      <c r="AJ1957" s="22"/>
      <c r="AK1957" s="22"/>
      <c r="AL1957" s="22"/>
      <c r="AM1957" s="22"/>
      <c r="AN1957" s="22"/>
      <c r="AO1957" s="22"/>
    </row>
    <row r="1958" ht="14.25" customHeight="1">
      <c r="A1958" s="26">
        <v>4464.0</v>
      </c>
      <c r="B1958" s="26">
        <v>3.0</v>
      </c>
      <c r="C1958" s="12" t="str">
        <f t="shared" si="1"/>
        <v>4464-03</v>
      </c>
      <c r="D1958" s="63">
        <v>44405.0</v>
      </c>
      <c r="E1958" s="16" t="s">
        <v>10004</v>
      </c>
      <c r="F1958" s="64" t="s">
        <v>25</v>
      </c>
      <c r="G1958" s="16" t="s">
        <v>10005</v>
      </c>
      <c r="H1958" s="17">
        <v>3.8E7</v>
      </c>
      <c r="I1958" s="18" t="s">
        <v>27</v>
      </c>
      <c r="J1958" s="32"/>
      <c r="K1958" s="16" t="s">
        <v>10006</v>
      </c>
      <c r="L1958" s="20">
        <f t="shared" si="60"/>
        <v>43969</v>
      </c>
      <c r="M1958" s="20">
        <f t="shared" si="61"/>
        <v>45552</v>
      </c>
      <c r="N1958" s="101" t="s">
        <v>29</v>
      </c>
      <c r="O1958" s="13" t="s">
        <v>30</v>
      </c>
      <c r="P1958" s="62" t="s">
        <v>31</v>
      </c>
      <c r="Q1958" s="61" t="s">
        <v>10007</v>
      </c>
      <c r="R1958" s="61" t="s">
        <v>5612</v>
      </c>
      <c r="S1958" s="61" t="s">
        <v>5432</v>
      </c>
      <c r="T1958" s="62" t="s">
        <v>10008</v>
      </c>
      <c r="U1958" s="23" t="s">
        <v>91</v>
      </c>
      <c r="V1958" s="23"/>
      <c r="W1958" s="23"/>
      <c r="X1958" s="22"/>
      <c r="Y1958" s="22"/>
      <c r="Z1958" s="22"/>
      <c r="AA1958" s="22"/>
      <c r="AB1958" s="22"/>
      <c r="AC1958" s="22"/>
      <c r="AD1958" s="22"/>
      <c r="AE1958" s="22"/>
      <c r="AF1958" s="22"/>
      <c r="AG1958" s="22"/>
      <c r="AH1958" s="22"/>
      <c r="AI1958" s="22"/>
      <c r="AJ1958" s="22"/>
      <c r="AK1958" s="22"/>
      <c r="AL1958" s="22"/>
      <c r="AM1958" s="22"/>
      <c r="AN1958" s="22"/>
      <c r="AO1958" s="22"/>
    </row>
    <row r="1959" ht="12.0" hidden="1" customHeight="1">
      <c r="A1959" s="37">
        <v>4465.0</v>
      </c>
      <c r="B1959" s="26"/>
      <c r="C1959" s="12" t="str">
        <f t="shared" si="1"/>
        <v>4465</v>
      </c>
      <c r="D1959" s="29">
        <v>44029.0</v>
      </c>
      <c r="E1959" s="14" t="s">
        <v>10009</v>
      </c>
      <c r="F1959" s="23" t="s">
        <v>25</v>
      </c>
      <c r="G1959" s="16" t="s">
        <v>10010</v>
      </c>
      <c r="H1959" s="17">
        <v>262951.82</v>
      </c>
      <c r="I1959" s="18" t="s">
        <v>97</v>
      </c>
      <c r="J1959" s="32">
        <v>40000.0</v>
      </c>
      <c r="K1959" s="64" t="s">
        <v>10011</v>
      </c>
      <c r="L1959" s="20">
        <f t="shared" si="60"/>
        <v>43938</v>
      </c>
      <c r="M1959" s="20">
        <f t="shared" si="61"/>
        <v>44303</v>
      </c>
      <c r="N1959" s="18" t="s">
        <v>186</v>
      </c>
      <c r="O1959" s="18" t="s">
        <v>187</v>
      </c>
      <c r="P1959" s="16" t="s">
        <v>8214</v>
      </c>
      <c r="Q1959" s="22" t="s">
        <v>10012</v>
      </c>
      <c r="R1959" s="23" t="s">
        <v>995</v>
      </c>
      <c r="S1959" s="22" t="s">
        <v>10012</v>
      </c>
      <c r="T1959" s="16" t="s">
        <v>10013</v>
      </c>
      <c r="U1959" s="23" t="s">
        <v>683</v>
      </c>
      <c r="V1959" s="23"/>
      <c r="W1959" s="23"/>
      <c r="X1959" s="22"/>
      <c r="Y1959" s="22"/>
      <c r="Z1959" s="22"/>
      <c r="AA1959" s="22"/>
      <c r="AB1959" s="22"/>
      <c r="AC1959" s="22"/>
      <c r="AD1959" s="22"/>
      <c r="AE1959" s="22"/>
      <c r="AF1959" s="22"/>
      <c r="AG1959" s="22"/>
      <c r="AH1959" s="22"/>
      <c r="AI1959" s="22"/>
      <c r="AJ1959" s="22"/>
      <c r="AK1959" s="22"/>
      <c r="AL1959" s="22"/>
      <c r="AM1959" s="22"/>
      <c r="AN1959" s="22"/>
      <c r="AO1959" s="22"/>
    </row>
    <row r="1960" ht="14.25" customHeight="1">
      <c r="A1960" s="37">
        <v>4466.0</v>
      </c>
      <c r="B1960" s="26"/>
      <c r="C1960" s="12" t="str">
        <f t="shared" si="1"/>
        <v>4466</v>
      </c>
      <c r="D1960" s="29">
        <v>44029.0</v>
      </c>
      <c r="E1960" s="14" t="s">
        <v>10014</v>
      </c>
      <c r="F1960" s="15" t="s">
        <v>25</v>
      </c>
      <c r="G1960" s="16" t="s">
        <v>10015</v>
      </c>
      <c r="H1960" s="17">
        <v>138900.44</v>
      </c>
      <c r="I1960" s="18" t="s">
        <v>97</v>
      </c>
      <c r="J1960" s="32">
        <v>13890.05</v>
      </c>
      <c r="K1960" s="64" t="s">
        <v>10016</v>
      </c>
      <c r="L1960" s="20">
        <f t="shared" si="60"/>
        <v>43957</v>
      </c>
      <c r="M1960" s="20">
        <f t="shared" si="61"/>
        <v>44686</v>
      </c>
      <c r="N1960" s="18" t="s">
        <v>186</v>
      </c>
      <c r="O1960" s="18" t="s">
        <v>187</v>
      </c>
      <c r="P1960" s="14" t="s">
        <v>8572</v>
      </c>
      <c r="Q1960" s="22" t="s">
        <v>10017</v>
      </c>
      <c r="R1960" s="23" t="s">
        <v>677</v>
      </c>
      <c r="S1960" s="22" t="s">
        <v>10018</v>
      </c>
      <c r="T1960" s="16" t="s">
        <v>10019</v>
      </c>
      <c r="U1960" s="23" t="s">
        <v>218</v>
      </c>
      <c r="V1960" s="23"/>
      <c r="W1960" s="23"/>
      <c r="X1960" s="22"/>
      <c r="Y1960" s="22"/>
      <c r="Z1960" s="22"/>
      <c r="AA1960" s="22"/>
      <c r="AB1960" s="22"/>
      <c r="AC1960" s="22"/>
      <c r="AD1960" s="22"/>
      <c r="AE1960" s="22"/>
      <c r="AF1960" s="22"/>
      <c r="AG1960" s="22"/>
      <c r="AH1960" s="22"/>
      <c r="AI1960" s="22"/>
      <c r="AJ1960" s="22"/>
      <c r="AK1960" s="22"/>
      <c r="AL1960" s="22"/>
      <c r="AM1960" s="22"/>
      <c r="AN1960" s="22"/>
      <c r="AO1960" s="22"/>
    </row>
    <row r="1961" ht="14.25" customHeight="1">
      <c r="A1961" s="37">
        <v>4467.0</v>
      </c>
      <c r="B1961" s="26"/>
      <c r="C1961" s="12" t="str">
        <f t="shared" si="1"/>
        <v>4467</v>
      </c>
      <c r="D1961" s="29">
        <v>44034.0</v>
      </c>
      <c r="E1961" s="14" t="s">
        <v>10020</v>
      </c>
      <c r="F1961" s="15" t="s">
        <v>25</v>
      </c>
      <c r="G1961" s="16" t="s">
        <v>10021</v>
      </c>
      <c r="H1961" s="17">
        <v>373940.5</v>
      </c>
      <c r="I1961" s="18" t="s">
        <v>97</v>
      </c>
      <c r="J1961" s="32">
        <v>29916.24</v>
      </c>
      <c r="K1961" s="64" t="s">
        <v>10022</v>
      </c>
      <c r="L1961" s="20">
        <f t="shared" si="60"/>
        <v>43983</v>
      </c>
      <c r="M1961" s="20">
        <f t="shared" si="61"/>
        <v>44712</v>
      </c>
      <c r="N1961" s="18" t="s">
        <v>186</v>
      </c>
      <c r="O1961" s="18" t="s">
        <v>187</v>
      </c>
      <c r="P1961" s="14"/>
      <c r="Q1961" s="22" t="s">
        <v>10023</v>
      </c>
      <c r="R1961" s="23" t="s">
        <v>1198</v>
      </c>
      <c r="S1961" s="22" t="s">
        <v>10024</v>
      </c>
      <c r="T1961" s="16" t="s">
        <v>10025</v>
      </c>
      <c r="U1961" s="23" t="s">
        <v>177</v>
      </c>
      <c r="V1961" s="23"/>
      <c r="W1961" s="23"/>
      <c r="X1961" s="22"/>
      <c r="Y1961" s="22"/>
      <c r="Z1961" s="22"/>
      <c r="AA1961" s="22"/>
      <c r="AB1961" s="22"/>
      <c r="AC1961" s="22"/>
      <c r="AD1961" s="22"/>
      <c r="AE1961" s="22"/>
      <c r="AF1961" s="22"/>
      <c r="AG1961" s="22"/>
      <c r="AH1961" s="22"/>
      <c r="AI1961" s="22"/>
      <c r="AJ1961" s="22"/>
      <c r="AK1961" s="22"/>
      <c r="AL1961" s="22"/>
      <c r="AM1961" s="22"/>
      <c r="AN1961" s="22"/>
      <c r="AO1961" s="22"/>
    </row>
    <row r="1962" ht="13.5" hidden="1" customHeight="1">
      <c r="A1962" s="37">
        <v>4468.0</v>
      </c>
      <c r="B1962" s="26"/>
      <c r="C1962" s="12" t="str">
        <f t="shared" si="1"/>
        <v>4468</v>
      </c>
      <c r="D1962" s="29">
        <v>44034.0</v>
      </c>
      <c r="E1962" s="14" t="s">
        <v>10026</v>
      </c>
      <c r="F1962" s="15" t="s">
        <v>25</v>
      </c>
      <c r="G1962" s="16" t="s">
        <v>10027</v>
      </c>
      <c r="H1962" s="17">
        <v>177884.94</v>
      </c>
      <c r="I1962" s="18" t="s">
        <v>97</v>
      </c>
      <c r="J1962" s="32">
        <v>177788.5</v>
      </c>
      <c r="K1962" s="64" t="s">
        <v>10028</v>
      </c>
      <c r="L1962" s="20">
        <f t="shared" si="60"/>
        <v>44136</v>
      </c>
      <c r="M1962" s="20">
        <f t="shared" si="61"/>
        <v>44500</v>
      </c>
      <c r="N1962" s="18" t="s">
        <v>186</v>
      </c>
      <c r="O1962" s="18" t="s">
        <v>187</v>
      </c>
      <c r="P1962" s="14" t="s">
        <v>8572</v>
      </c>
      <c r="Q1962" s="22" t="s">
        <v>10029</v>
      </c>
      <c r="R1962" s="23" t="s">
        <v>677</v>
      </c>
      <c r="S1962" s="22" t="s">
        <v>10030</v>
      </c>
      <c r="T1962" s="16" t="s">
        <v>10031</v>
      </c>
      <c r="U1962" s="23" t="s">
        <v>683</v>
      </c>
      <c r="V1962" s="23"/>
      <c r="W1962" s="23"/>
      <c r="X1962" s="22"/>
      <c r="Y1962" s="22"/>
      <c r="Z1962" s="22"/>
      <c r="AA1962" s="22"/>
      <c r="AB1962" s="22"/>
      <c r="AC1962" s="22"/>
      <c r="AD1962" s="22"/>
      <c r="AE1962" s="22"/>
      <c r="AF1962" s="22"/>
      <c r="AG1962" s="22"/>
      <c r="AH1962" s="22"/>
      <c r="AI1962" s="22"/>
      <c r="AJ1962" s="22"/>
      <c r="AK1962" s="22"/>
      <c r="AL1962" s="22"/>
      <c r="AM1962" s="22"/>
      <c r="AN1962" s="22"/>
      <c r="AO1962" s="22"/>
    </row>
    <row r="1963" ht="14.25" customHeight="1">
      <c r="A1963" s="26">
        <v>4469.0</v>
      </c>
      <c r="B1963" s="26">
        <v>3.0</v>
      </c>
      <c r="C1963" s="12" t="str">
        <f t="shared" si="1"/>
        <v>4469-03</v>
      </c>
      <c r="D1963" s="63">
        <v>44414.0</v>
      </c>
      <c r="E1963" s="16" t="s">
        <v>10032</v>
      </c>
      <c r="F1963" s="64" t="s">
        <v>25</v>
      </c>
      <c r="G1963" s="16" t="s">
        <v>10033</v>
      </c>
      <c r="H1963" s="17">
        <v>4400000.0</v>
      </c>
      <c r="I1963" s="18" t="s">
        <v>170</v>
      </c>
      <c r="J1963" s="32"/>
      <c r="K1963" s="16" t="s">
        <v>10034</v>
      </c>
      <c r="L1963" s="20">
        <f t="shared" si="60"/>
        <v>43862</v>
      </c>
      <c r="M1963" s="20">
        <f t="shared" si="61"/>
        <v>45688</v>
      </c>
      <c r="N1963" s="101" t="s">
        <v>29</v>
      </c>
      <c r="O1963" s="13" t="s">
        <v>172</v>
      </c>
      <c r="P1963" s="62" t="s">
        <v>10035</v>
      </c>
      <c r="Q1963" s="61" t="s">
        <v>10036</v>
      </c>
      <c r="R1963" s="61" t="s">
        <v>10037</v>
      </c>
      <c r="S1963" s="61" t="s">
        <v>10038</v>
      </c>
      <c r="T1963" s="62" t="s">
        <v>10039</v>
      </c>
      <c r="U1963" s="64" t="s">
        <v>46</v>
      </c>
      <c r="V1963" s="23"/>
      <c r="W1963" s="23"/>
      <c r="X1963" s="22"/>
      <c r="Y1963" s="22"/>
      <c r="Z1963" s="22"/>
      <c r="AA1963" s="22"/>
      <c r="AB1963" s="22"/>
      <c r="AC1963" s="22"/>
      <c r="AD1963" s="22"/>
      <c r="AE1963" s="22"/>
      <c r="AF1963" s="22"/>
      <c r="AG1963" s="22"/>
      <c r="AH1963" s="22"/>
      <c r="AI1963" s="22"/>
      <c r="AJ1963" s="22"/>
      <c r="AK1963" s="22"/>
      <c r="AL1963" s="22"/>
      <c r="AM1963" s="22"/>
      <c r="AN1963" s="22"/>
      <c r="AO1963" s="22"/>
    </row>
    <row r="1964" ht="14.25" customHeight="1">
      <c r="A1964" s="37">
        <v>4470.0</v>
      </c>
      <c r="B1964" s="26"/>
      <c r="C1964" s="12" t="str">
        <f t="shared" si="1"/>
        <v>4470</v>
      </c>
      <c r="D1964" s="29">
        <v>44034.0</v>
      </c>
      <c r="E1964" s="14" t="s">
        <v>10040</v>
      </c>
      <c r="F1964" s="23" t="s">
        <v>25</v>
      </c>
      <c r="G1964" s="16" t="s">
        <v>10041</v>
      </c>
      <c r="H1964" s="17">
        <v>672356.0</v>
      </c>
      <c r="I1964" s="18" t="s">
        <v>97</v>
      </c>
      <c r="J1964" s="32">
        <v>67254.0</v>
      </c>
      <c r="K1964" s="64" t="s">
        <v>10042</v>
      </c>
      <c r="L1964" s="20">
        <f t="shared" si="60"/>
        <v>43959</v>
      </c>
      <c r="M1964" s="20">
        <f t="shared" si="61"/>
        <v>45051</v>
      </c>
      <c r="N1964" s="18" t="s">
        <v>186</v>
      </c>
      <c r="O1964" s="18" t="s">
        <v>187</v>
      </c>
      <c r="P1964" s="14"/>
      <c r="Q1964" s="22" t="s">
        <v>6699</v>
      </c>
      <c r="R1964" s="23" t="s">
        <v>4571</v>
      </c>
      <c r="S1964" s="22" t="s">
        <v>6699</v>
      </c>
      <c r="T1964" s="16" t="s">
        <v>10043</v>
      </c>
      <c r="U1964" s="23" t="s">
        <v>177</v>
      </c>
      <c r="V1964" s="23"/>
      <c r="W1964" s="23"/>
      <c r="X1964" s="22"/>
      <c r="Y1964" s="22"/>
      <c r="Z1964" s="22"/>
      <c r="AA1964" s="22"/>
      <c r="AB1964" s="22"/>
      <c r="AC1964" s="22"/>
      <c r="AD1964" s="22"/>
      <c r="AE1964" s="22"/>
      <c r="AF1964" s="22"/>
      <c r="AG1964" s="22"/>
      <c r="AH1964" s="22"/>
      <c r="AI1964" s="22"/>
      <c r="AJ1964" s="22"/>
      <c r="AK1964" s="22"/>
      <c r="AL1964" s="22"/>
      <c r="AM1964" s="22"/>
      <c r="AN1964" s="22"/>
      <c r="AO1964" s="22"/>
    </row>
    <row r="1965" ht="12.0" hidden="1" customHeight="1">
      <c r="A1965" s="26">
        <v>4471.0</v>
      </c>
      <c r="B1965" s="132">
        <v>3.0</v>
      </c>
      <c r="C1965" s="12" t="str">
        <f t="shared" si="1"/>
        <v>4471-03</v>
      </c>
      <c r="D1965" s="63" t="s">
        <v>10044</v>
      </c>
      <c r="E1965" s="143" t="s">
        <v>10045</v>
      </c>
      <c r="F1965" s="64" t="s">
        <v>25</v>
      </c>
      <c r="G1965" s="95" t="s">
        <v>10046</v>
      </c>
      <c r="H1965" s="17">
        <v>1400000.0</v>
      </c>
      <c r="I1965" s="18" t="s">
        <v>27</v>
      </c>
      <c r="J1965" s="143"/>
      <c r="K1965" s="62" t="s">
        <v>10047</v>
      </c>
      <c r="L1965" s="20">
        <f t="shared" si="60"/>
        <v>43678</v>
      </c>
      <c r="M1965" s="20">
        <f t="shared" si="61"/>
        <v>44408</v>
      </c>
      <c r="N1965" s="101" t="s">
        <v>29</v>
      </c>
      <c r="O1965" s="21" t="s">
        <v>30</v>
      </c>
      <c r="P1965" s="143" t="s">
        <v>31</v>
      </c>
      <c r="Q1965" s="61" t="s">
        <v>10048</v>
      </c>
      <c r="R1965" s="61" t="s">
        <v>10049</v>
      </c>
      <c r="S1965" s="61" t="s">
        <v>10050</v>
      </c>
      <c r="T1965" s="61" t="s">
        <v>10051</v>
      </c>
      <c r="U1965" s="23" t="s">
        <v>3324</v>
      </c>
      <c r="V1965" s="23"/>
      <c r="W1965" s="23"/>
      <c r="X1965" s="22"/>
      <c r="Y1965" s="22"/>
      <c r="Z1965" s="22"/>
      <c r="AA1965" s="22"/>
      <c r="AB1965" s="22"/>
      <c r="AC1965" s="22"/>
      <c r="AD1965" s="22"/>
      <c r="AE1965" s="22"/>
      <c r="AF1965" s="22"/>
      <c r="AG1965" s="22"/>
      <c r="AH1965" s="22"/>
      <c r="AI1965" s="22"/>
      <c r="AJ1965" s="22"/>
      <c r="AK1965" s="22"/>
      <c r="AL1965" s="22"/>
      <c r="AM1965" s="22"/>
      <c r="AN1965" s="22"/>
      <c r="AO1965" s="22"/>
    </row>
    <row r="1966" ht="12.0" hidden="1" customHeight="1">
      <c r="A1966" s="26">
        <v>4472.0</v>
      </c>
      <c r="B1966" s="132"/>
      <c r="C1966" s="12" t="str">
        <f t="shared" si="1"/>
        <v>4472</v>
      </c>
      <c r="D1966" s="63">
        <v>44036.0</v>
      </c>
      <c r="E1966" s="143" t="s">
        <v>10052</v>
      </c>
      <c r="F1966" s="64" t="s">
        <v>25</v>
      </c>
      <c r="G1966" s="143" t="s">
        <v>10053</v>
      </c>
      <c r="H1966" s="17">
        <v>1600000.0</v>
      </c>
      <c r="I1966" s="18" t="s">
        <v>27</v>
      </c>
      <c r="J1966" s="143"/>
      <c r="K1966" s="108" t="s">
        <v>8824</v>
      </c>
      <c r="L1966" s="20">
        <f t="shared" si="60"/>
        <v>43739</v>
      </c>
      <c r="M1966" s="20">
        <f t="shared" si="61"/>
        <v>44104</v>
      </c>
      <c r="N1966" s="101" t="s">
        <v>29</v>
      </c>
      <c r="O1966" s="21" t="s">
        <v>30</v>
      </c>
      <c r="P1966" s="143" t="s">
        <v>31</v>
      </c>
      <c r="Q1966" s="143" t="s">
        <v>6839</v>
      </c>
      <c r="R1966" s="62" t="s">
        <v>10049</v>
      </c>
      <c r="S1966" s="143" t="s">
        <v>10054</v>
      </c>
      <c r="T1966" s="62" t="s">
        <v>10055</v>
      </c>
      <c r="U1966" s="23" t="s">
        <v>3324</v>
      </c>
      <c r="V1966" s="23"/>
      <c r="W1966" s="23"/>
      <c r="X1966" s="22"/>
      <c r="Y1966" s="22"/>
      <c r="Z1966" s="22"/>
      <c r="AA1966" s="22"/>
      <c r="AB1966" s="22"/>
      <c r="AC1966" s="22"/>
      <c r="AD1966" s="22"/>
      <c r="AE1966" s="22"/>
      <c r="AF1966" s="22"/>
      <c r="AG1966" s="22"/>
      <c r="AH1966" s="22"/>
      <c r="AI1966" s="22"/>
      <c r="AJ1966" s="22"/>
      <c r="AK1966" s="22"/>
      <c r="AL1966" s="22"/>
      <c r="AM1966" s="22"/>
      <c r="AN1966" s="22"/>
      <c r="AO1966" s="22"/>
    </row>
    <row r="1967" ht="13.5" hidden="1" customHeight="1">
      <c r="A1967" s="37">
        <v>4473.0</v>
      </c>
      <c r="B1967" s="26">
        <v>1.0</v>
      </c>
      <c r="C1967" s="12" t="str">
        <f t="shared" si="1"/>
        <v>4473-01</v>
      </c>
      <c r="D1967" s="29">
        <v>44125.0</v>
      </c>
      <c r="E1967" s="14" t="s">
        <v>10056</v>
      </c>
      <c r="F1967" s="23" t="s">
        <v>25</v>
      </c>
      <c r="G1967" s="16" t="s">
        <v>10057</v>
      </c>
      <c r="H1967" s="17">
        <v>146120.0</v>
      </c>
      <c r="I1967" s="18" t="s">
        <v>97</v>
      </c>
      <c r="J1967" s="32"/>
      <c r="K1967" s="64" t="s">
        <v>10058</v>
      </c>
      <c r="L1967" s="20">
        <f t="shared" si="60"/>
        <v>43728</v>
      </c>
      <c r="M1967" s="20">
        <f t="shared" si="61"/>
        <v>44286</v>
      </c>
      <c r="N1967" s="18" t="s">
        <v>186</v>
      </c>
      <c r="O1967" s="18" t="s">
        <v>187</v>
      </c>
      <c r="P1967" s="14"/>
      <c r="Q1967" s="22" t="s">
        <v>7894</v>
      </c>
      <c r="R1967" s="23" t="s">
        <v>112</v>
      </c>
      <c r="S1967" s="22" t="s">
        <v>7895</v>
      </c>
      <c r="T1967" s="16" t="s">
        <v>10059</v>
      </c>
      <c r="U1967" s="23" t="s">
        <v>59</v>
      </c>
      <c r="V1967" s="23"/>
      <c r="W1967" s="23"/>
      <c r="X1967" s="22"/>
      <c r="Y1967" s="22"/>
      <c r="Z1967" s="22"/>
      <c r="AA1967" s="22"/>
      <c r="AB1967" s="22"/>
      <c r="AC1967" s="22"/>
      <c r="AD1967" s="22"/>
      <c r="AE1967" s="22"/>
      <c r="AF1967" s="22"/>
      <c r="AG1967" s="22"/>
      <c r="AH1967" s="22"/>
      <c r="AI1967" s="22"/>
      <c r="AJ1967" s="22"/>
      <c r="AK1967" s="22"/>
      <c r="AL1967" s="22"/>
      <c r="AM1967" s="22"/>
      <c r="AN1967" s="22"/>
      <c r="AO1967" s="22"/>
    </row>
    <row r="1968" ht="14.25" hidden="1" customHeight="1">
      <c r="A1968" s="21">
        <v>4474.0</v>
      </c>
      <c r="B1968" s="21"/>
      <c r="C1968" s="12" t="str">
        <f t="shared" si="1"/>
        <v>4474</v>
      </c>
      <c r="D1968" s="59">
        <v>44039.0</v>
      </c>
      <c r="E1968" s="61" t="s">
        <v>10060</v>
      </c>
      <c r="F1968" s="64" t="s">
        <v>38</v>
      </c>
      <c r="G1968" s="61" t="s">
        <v>10061</v>
      </c>
      <c r="H1968" s="17">
        <v>500000.0</v>
      </c>
      <c r="I1968" s="144" t="s">
        <v>97</v>
      </c>
      <c r="J1968" s="61"/>
      <c r="K1968" s="143" t="s">
        <v>10062</v>
      </c>
      <c r="L1968" s="20">
        <f t="shared" si="60"/>
        <v>43800</v>
      </c>
      <c r="M1968" s="20">
        <f t="shared" si="61"/>
        <v>44074</v>
      </c>
      <c r="N1968" s="21" t="s">
        <v>29</v>
      </c>
      <c r="O1968" s="21" t="s">
        <v>10063</v>
      </c>
      <c r="P1968" s="61" t="s">
        <v>10064</v>
      </c>
      <c r="Q1968" s="61" t="s">
        <v>10065</v>
      </c>
      <c r="R1968" s="61" t="s">
        <v>10066</v>
      </c>
      <c r="S1968" s="61" t="s">
        <v>10067</v>
      </c>
      <c r="T1968" s="61" t="s">
        <v>10068</v>
      </c>
      <c r="U1968" s="23" t="s">
        <v>3324</v>
      </c>
      <c r="V1968" s="23"/>
      <c r="W1968" s="23"/>
      <c r="X1968" s="22"/>
      <c r="Y1968" s="22"/>
      <c r="Z1968" s="22"/>
      <c r="AA1968" s="22"/>
      <c r="AB1968" s="22"/>
      <c r="AC1968" s="22"/>
      <c r="AD1968" s="22"/>
      <c r="AE1968" s="22"/>
      <c r="AF1968" s="22"/>
      <c r="AG1968" s="22"/>
      <c r="AH1968" s="22"/>
      <c r="AI1968" s="22"/>
      <c r="AJ1968" s="22"/>
      <c r="AK1968" s="22"/>
      <c r="AL1968" s="22"/>
      <c r="AM1968" s="22"/>
      <c r="AN1968" s="22"/>
      <c r="AO1968" s="22"/>
    </row>
    <row r="1969" ht="14.25" customHeight="1">
      <c r="A1969" s="132">
        <v>4475.0</v>
      </c>
      <c r="B1969" s="132"/>
      <c r="C1969" s="12" t="str">
        <f t="shared" si="1"/>
        <v>4475</v>
      </c>
      <c r="D1969" s="59">
        <v>44040.0</v>
      </c>
      <c r="E1969" s="143" t="s">
        <v>10069</v>
      </c>
      <c r="F1969" s="64" t="s">
        <v>25</v>
      </c>
      <c r="G1969" s="61" t="s">
        <v>10070</v>
      </c>
      <c r="H1969" s="17">
        <v>3.3544368E7</v>
      </c>
      <c r="I1969" s="18" t="s">
        <v>27</v>
      </c>
      <c r="J1969" s="143"/>
      <c r="K1969" s="108" t="s">
        <v>10071</v>
      </c>
      <c r="L1969" s="20">
        <f t="shared" si="60"/>
        <v>44013</v>
      </c>
      <c r="M1969" s="20">
        <f t="shared" si="61"/>
        <v>45291</v>
      </c>
      <c r="N1969" s="21" t="s">
        <v>29</v>
      </c>
      <c r="O1969" s="21" t="s">
        <v>30</v>
      </c>
      <c r="P1969" s="61" t="s">
        <v>6616</v>
      </c>
      <c r="Q1969" s="62" t="s">
        <v>10072</v>
      </c>
      <c r="R1969" s="61" t="s">
        <v>4415</v>
      </c>
      <c r="S1969" s="61" t="s">
        <v>6619</v>
      </c>
      <c r="T1969" s="62" t="s">
        <v>10073</v>
      </c>
      <c r="U1969" s="64" t="s">
        <v>74</v>
      </c>
      <c r="V1969" s="23"/>
      <c r="W1969" s="23"/>
      <c r="X1969" s="22"/>
      <c r="Y1969" s="22"/>
      <c r="Z1969" s="22"/>
      <c r="AA1969" s="22"/>
      <c r="AB1969" s="22"/>
      <c r="AC1969" s="22"/>
      <c r="AD1969" s="22"/>
      <c r="AE1969" s="22"/>
      <c r="AF1969" s="22"/>
      <c r="AG1969" s="22"/>
      <c r="AH1969" s="22"/>
      <c r="AI1969" s="22"/>
      <c r="AJ1969" s="22"/>
      <c r="AK1969" s="22"/>
      <c r="AL1969" s="22"/>
      <c r="AM1969" s="22"/>
      <c r="AN1969" s="22"/>
      <c r="AO1969" s="22"/>
    </row>
    <row r="1970" ht="14.25" customHeight="1">
      <c r="A1970" s="37">
        <v>4476.0</v>
      </c>
      <c r="B1970" s="26"/>
      <c r="C1970" s="12" t="str">
        <f t="shared" si="1"/>
        <v>4476</v>
      </c>
      <c r="D1970" s="29">
        <v>44041.0</v>
      </c>
      <c r="E1970" s="14" t="s">
        <v>10074</v>
      </c>
      <c r="F1970" s="23" t="s">
        <v>25</v>
      </c>
      <c r="G1970" s="16" t="s">
        <v>10075</v>
      </c>
      <c r="H1970" s="17">
        <v>1111111.0</v>
      </c>
      <c r="I1970" s="18" t="s">
        <v>97</v>
      </c>
      <c r="J1970" s="32">
        <v>111000.0</v>
      </c>
      <c r="K1970" s="64" t="s">
        <v>10076</v>
      </c>
      <c r="L1970" s="20">
        <f t="shared" si="60"/>
        <v>43864</v>
      </c>
      <c r="M1970" s="20">
        <f t="shared" si="61"/>
        <v>44960</v>
      </c>
      <c r="N1970" s="18" t="s">
        <v>186</v>
      </c>
      <c r="O1970" s="18" t="s">
        <v>187</v>
      </c>
      <c r="P1970" s="14"/>
      <c r="Q1970" s="22" t="s">
        <v>10077</v>
      </c>
      <c r="R1970" s="23" t="s">
        <v>4571</v>
      </c>
      <c r="S1970" s="22" t="s">
        <v>10078</v>
      </c>
      <c r="T1970" s="16" t="s">
        <v>10079</v>
      </c>
      <c r="U1970" s="23" t="s">
        <v>177</v>
      </c>
      <c r="V1970" s="23"/>
      <c r="W1970" s="23"/>
      <c r="X1970" s="22"/>
      <c r="Y1970" s="22"/>
      <c r="Z1970" s="22"/>
      <c r="AA1970" s="22"/>
      <c r="AB1970" s="22"/>
      <c r="AC1970" s="22"/>
      <c r="AD1970" s="22"/>
      <c r="AE1970" s="22"/>
      <c r="AF1970" s="22"/>
      <c r="AG1970" s="22"/>
      <c r="AH1970" s="22"/>
      <c r="AI1970" s="22"/>
      <c r="AJ1970" s="22"/>
      <c r="AK1970" s="22"/>
      <c r="AL1970" s="22"/>
      <c r="AM1970" s="22"/>
      <c r="AN1970" s="22"/>
      <c r="AO1970" s="22"/>
    </row>
    <row r="1971" ht="14.25" customHeight="1">
      <c r="A1971" s="37">
        <v>4477.0</v>
      </c>
      <c r="B1971" s="26"/>
      <c r="C1971" s="12" t="str">
        <f t="shared" si="1"/>
        <v>4477</v>
      </c>
      <c r="D1971" s="29">
        <v>44043.0</v>
      </c>
      <c r="E1971" s="14" t="s">
        <v>10080</v>
      </c>
      <c r="F1971" s="23" t="s">
        <v>25</v>
      </c>
      <c r="G1971" s="16" t="s">
        <v>10081</v>
      </c>
      <c r="H1971" s="17">
        <v>84668.0</v>
      </c>
      <c r="I1971" s="18" t="s">
        <v>97</v>
      </c>
      <c r="J1971" s="32">
        <v>6773.44</v>
      </c>
      <c r="K1971" s="64" t="s">
        <v>10082</v>
      </c>
      <c r="L1971" s="20">
        <f t="shared" si="60"/>
        <v>44013</v>
      </c>
      <c r="M1971" s="20">
        <f t="shared" si="61"/>
        <v>44926</v>
      </c>
      <c r="N1971" s="18" t="s">
        <v>186</v>
      </c>
      <c r="O1971" s="18" t="s">
        <v>187</v>
      </c>
      <c r="P1971" s="16" t="s">
        <v>7667</v>
      </c>
      <c r="Q1971" s="22" t="s">
        <v>10083</v>
      </c>
      <c r="R1971" s="23" t="s">
        <v>10084</v>
      </c>
      <c r="S1971" s="22" t="s">
        <v>10085</v>
      </c>
      <c r="T1971" s="16" t="s">
        <v>10086</v>
      </c>
      <c r="U1971" s="23" t="s">
        <v>177</v>
      </c>
      <c r="V1971" s="23"/>
      <c r="W1971" s="23"/>
      <c r="X1971" s="22"/>
      <c r="Y1971" s="22"/>
      <c r="Z1971" s="22"/>
      <c r="AA1971" s="22"/>
      <c r="AB1971" s="22"/>
      <c r="AC1971" s="22"/>
      <c r="AD1971" s="22"/>
      <c r="AE1971" s="22"/>
      <c r="AF1971" s="22"/>
      <c r="AG1971" s="22"/>
      <c r="AH1971" s="22"/>
      <c r="AI1971" s="22"/>
      <c r="AJ1971" s="22"/>
      <c r="AK1971" s="22"/>
      <c r="AL1971" s="22"/>
      <c r="AM1971" s="22"/>
      <c r="AN1971" s="22"/>
      <c r="AO1971" s="22"/>
    </row>
    <row r="1972" ht="14.25" customHeight="1">
      <c r="A1972" s="132">
        <v>4478.0</v>
      </c>
      <c r="B1972" s="132"/>
      <c r="C1972" s="12" t="str">
        <f t="shared" si="1"/>
        <v>4478</v>
      </c>
      <c r="D1972" s="59">
        <v>44043.0</v>
      </c>
      <c r="E1972" s="145" t="s">
        <v>10087</v>
      </c>
      <c r="F1972" s="64" t="s">
        <v>25</v>
      </c>
      <c r="G1972" s="61" t="s">
        <v>10088</v>
      </c>
      <c r="H1972" s="17">
        <v>1101261.0</v>
      </c>
      <c r="I1972" s="18" t="s">
        <v>27</v>
      </c>
      <c r="J1972" s="143"/>
      <c r="K1972" s="108" t="s">
        <v>10089</v>
      </c>
      <c r="L1972" s="20">
        <f t="shared" si="60"/>
        <v>43586</v>
      </c>
      <c r="M1972" s="20">
        <f t="shared" si="61"/>
        <v>45046</v>
      </c>
      <c r="N1972" s="21" t="s">
        <v>29</v>
      </c>
      <c r="O1972" s="21" t="s">
        <v>30</v>
      </c>
      <c r="P1972" s="61" t="s">
        <v>7188</v>
      </c>
      <c r="Q1972" s="61" t="s">
        <v>10090</v>
      </c>
      <c r="R1972" s="61" t="s">
        <v>1026</v>
      </c>
      <c r="S1972" s="62" t="s">
        <v>10091</v>
      </c>
      <c r="T1972" s="61" t="s">
        <v>10092</v>
      </c>
      <c r="U1972" s="64" t="s">
        <v>83</v>
      </c>
      <c r="V1972" s="23"/>
      <c r="W1972" s="23"/>
      <c r="X1972" s="22"/>
      <c r="Y1972" s="22"/>
      <c r="Z1972" s="22"/>
      <c r="AA1972" s="22"/>
      <c r="AB1972" s="22"/>
      <c r="AC1972" s="22"/>
      <c r="AD1972" s="22"/>
      <c r="AE1972" s="22"/>
      <c r="AF1972" s="22"/>
      <c r="AG1972" s="22"/>
      <c r="AH1972" s="22"/>
      <c r="AI1972" s="22"/>
      <c r="AJ1972" s="22"/>
      <c r="AK1972" s="22"/>
      <c r="AL1972" s="22"/>
      <c r="AM1972" s="22"/>
      <c r="AN1972" s="22"/>
      <c r="AO1972" s="22"/>
    </row>
    <row r="1973" ht="14.25" customHeight="1">
      <c r="A1973" s="132">
        <v>4479.0</v>
      </c>
      <c r="B1973" s="132"/>
      <c r="C1973" s="12" t="str">
        <f t="shared" si="1"/>
        <v>4479</v>
      </c>
      <c r="D1973" s="59">
        <v>44043.0</v>
      </c>
      <c r="E1973" s="146" t="s">
        <v>10093</v>
      </c>
      <c r="F1973" s="64" t="s">
        <v>25</v>
      </c>
      <c r="G1973" s="61" t="s">
        <v>10094</v>
      </c>
      <c r="H1973" s="17">
        <v>250000.0</v>
      </c>
      <c r="I1973" s="21" t="s">
        <v>97</v>
      </c>
      <c r="J1973" s="143"/>
      <c r="K1973" s="108" t="s">
        <v>10095</v>
      </c>
      <c r="L1973" s="20">
        <f t="shared" si="60"/>
        <v>43822</v>
      </c>
      <c r="M1973" s="20">
        <f t="shared" si="61"/>
        <v>44895</v>
      </c>
      <c r="N1973" s="21" t="s">
        <v>117</v>
      </c>
      <c r="O1973" s="21" t="s">
        <v>3958</v>
      </c>
      <c r="P1973" s="61" t="s">
        <v>9258</v>
      </c>
      <c r="Q1973" s="61" t="s">
        <v>10096</v>
      </c>
      <c r="R1973" s="61" t="s">
        <v>5454</v>
      </c>
      <c r="S1973" s="62" t="s">
        <v>10097</v>
      </c>
      <c r="T1973" s="61" t="s">
        <v>10098</v>
      </c>
      <c r="U1973" s="64" t="s">
        <v>83</v>
      </c>
      <c r="V1973" s="23"/>
      <c r="W1973" s="23"/>
      <c r="X1973" s="22"/>
      <c r="Y1973" s="22"/>
      <c r="Z1973" s="22"/>
      <c r="AA1973" s="22"/>
      <c r="AB1973" s="22"/>
      <c r="AC1973" s="22"/>
      <c r="AD1973" s="22"/>
      <c r="AE1973" s="22"/>
      <c r="AF1973" s="22"/>
      <c r="AG1973" s="22"/>
      <c r="AH1973" s="22"/>
      <c r="AI1973" s="22"/>
      <c r="AJ1973" s="22"/>
      <c r="AK1973" s="22"/>
      <c r="AL1973" s="22"/>
      <c r="AM1973" s="22"/>
      <c r="AN1973" s="22"/>
      <c r="AO1973" s="22"/>
    </row>
    <row r="1974" ht="12.75" hidden="1" customHeight="1">
      <c r="A1974" s="132">
        <v>4480.0</v>
      </c>
      <c r="B1974" s="132"/>
      <c r="C1974" s="12" t="str">
        <f t="shared" si="1"/>
        <v>4480</v>
      </c>
      <c r="D1974" s="59">
        <v>44043.0</v>
      </c>
      <c r="E1974" s="147" t="s">
        <v>10099</v>
      </c>
      <c r="F1974" s="64" t="s">
        <v>25</v>
      </c>
      <c r="G1974" s="61" t="s">
        <v>10100</v>
      </c>
      <c r="H1974" s="17">
        <v>394233.0</v>
      </c>
      <c r="I1974" s="18" t="s">
        <v>27</v>
      </c>
      <c r="J1974" s="143"/>
      <c r="K1974" s="108" t="s">
        <v>10101</v>
      </c>
      <c r="L1974" s="20">
        <f t="shared" si="60"/>
        <v>43818</v>
      </c>
      <c r="M1974" s="20">
        <f t="shared" si="61"/>
        <v>44286</v>
      </c>
      <c r="N1974" s="21" t="s">
        <v>117</v>
      </c>
      <c r="O1974" s="21" t="s">
        <v>6261</v>
      </c>
      <c r="P1974" s="61" t="s">
        <v>6261</v>
      </c>
      <c r="Q1974" s="61" t="s">
        <v>10102</v>
      </c>
      <c r="R1974" s="61" t="s">
        <v>10103</v>
      </c>
      <c r="S1974" s="62" t="s">
        <v>10104</v>
      </c>
      <c r="T1974" s="61" t="s">
        <v>10105</v>
      </c>
      <c r="U1974" s="64" t="s">
        <v>683</v>
      </c>
      <c r="V1974" s="23"/>
      <c r="W1974" s="23"/>
      <c r="X1974" s="22"/>
      <c r="Y1974" s="22"/>
      <c r="Z1974" s="22"/>
      <c r="AA1974" s="22"/>
      <c r="AB1974" s="22"/>
      <c r="AC1974" s="22"/>
      <c r="AD1974" s="22"/>
      <c r="AE1974" s="22"/>
      <c r="AF1974" s="22"/>
      <c r="AG1974" s="22"/>
      <c r="AH1974" s="22"/>
      <c r="AI1974" s="22"/>
      <c r="AJ1974" s="22"/>
      <c r="AK1974" s="22"/>
      <c r="AL1974" s="22"/>
      <c r="AM1974" s="22"/>
      <c r="AN1974" s="22"/>
      <c r="AO1974" s="22"/>
    </row>
    <row r="1975" ht="12.75" hidden="1" customHeight="1">
      <c r="A1975" s="132">
        <v>4481.0</v>
      </c>
      <c r="B1975" s="132"/>
      <c r="C1975" s="12" t="str">
        <f t="shared" si="1"/>
        <v>4481</v>
      </c>
      <c r="D1975" s="59">
        <v>44043.0</v>
      </c>
      <c r="E1975" s="147">
        <v>3200480.0</v>
      </c>
      <c r="F1975" s="64" t="s">
        <v>38</v>
      </c>
      <c r="G1975" s="61" t="s">
        <v>10106</v>
      </c>
      <c r="H1975" s="17">
        <v>94500.0</v>
      </c>
      <c r="I1975" s="21" t="s">
        <v>97</v>
      </c>
      <c r="J1975" s="143"/>
      <c r="K1975" s="108" t="s">
        <v>10107</v>
      </c>
      <c r="L1975" s="20">
        <f t="shared" si="60"/>
        <v>43952</v>
      </c>
      <c r="M1975" s="20">
        <f t="shared" si="61"/>
        <v>44196</v>
      </c>
      <c r="N1975" s="21" t="s">
        <v>117</v>
      </c>
      <c r="O1975" s="21" t="s">
        <v>1928</v>
      </c>
      <c r="P1975" s="61" t="s">
        <v>1929</v>
      </c>
      <c r="Q1975" s="61" t="s">
        <v>10108</v>
      </c>
      <c r="R1975" s="61" t="s">
        <v>4441</v>
      </c>
      <c r="S1975" s="62" t="s">
        <v>1929</v>
      </c>
      <c r="T1975" s="61" t="s">
        <v>10109</v>
      </c>
      <c r="U1975" s="64" t="s">
        <v>91</v>
      </c>
      <c r="V1975" s="23"/>
      <c r="W1975" s="23"/>
      <c r="X1975" s="22"/>
      <c r="Y1975" s="22"/>
      <c r="Z1975" s="22"/>
      <c r="AA1975" s="22"/>
      <c r="AB1975" s="22"/>
      <c r="AC1975" s="22"/>
      <c r="AD1975" s="22"/>
      <c r="AE1975" s="22"/>
      <c r="AF1975" s="22"/>
      <c r="AG1975" s="22"/>
      <c r="AH1975" s="22"/>
      <c r="AI1975" s="22"/>
      <c r="AJ1975" s="22"/>
      <c r="AK1975" s="22"/>
      <c r="AL1975" s="22"/>
      <c r="AM1975" s="22"/>
      <c r="AN1975" s="22"/>
      <c r="AO1975" s="22"/>
    </row>
    <row r="1976" ht="14.25" customHeight="1">
      <c r="A1976" s="21">
        <v>4482.0</v>
      </c>
      <c r="B1976" s="21"/>
      <c r="C1976" s="12" t="str">
        <f t="shared" si="1"/>
        <v>4482</v>
      </c>
      <c r="D1976" s="59">
        <v>44043.0</v>
      </c>
      <c r="E1976" s="61" t="s">
        <v>10110</v>
      </c>
      <c r="F1976" s="64" t="s">
        <v>25</v>
      </c>
      <c r="G1976" s="61" t="s">
        <v>10111</v>
      </c>
      <c r="H1976" s="17">
        <v>3500000.0</v>
      </c>
      <c r="I1976" s="18" t="s">
        <v>27</v>
      </c>
      <c r="J1976" s="61"/>
      <c r="K1976" s="62" t="s">
        <v>10112</v>
      </c>
      <c r="L1976" s="20">
        <f t="shared" si="60"/>
        <v>44037</v>
      </c>
      <c r="M1976" s="20">
        <f t="shared" si="61"/>
        <v>44926</v>
      </c>
      <c r="N1976" s="21" t="s">
        <v>29</v>
      </c>
      <c r="O1976" s="21" t="s">
        <v>30</v>
      </c>
      <c r="P1976" s="61" t="s">
        <v>3870</v>
      </c>
      <c r="Q1976" s="61" t="s">
        <v>10113</v>
      </c>
      <c r="R1976" s="61" t="s">
        <v>10114</v>
      </c>
      <c r="S1976" s="61" t="s">
        <v>10115</v>
      </c>
      <c r="T1976" s="61" t="s">
        <v>10116</v>
      </c>
      <c r="U1976" s="64" t="s">
        <v>74</v>
      </c>
      <c r="V1976" s="23"/>
      <c r="W1976" s="23"/>
      <c r="X1976" s="22"/>
      <c r="Y1976" s="22"/>
      <c r="Z1976" s="22"/>
      <c r="AA1976" s="22"/>
      <c r="AB1976" s="22"/>
      <c r="AC1976" s="22"/>
      <c r="AD1976" s="22"/>
      <c r="AE1976" s="22"/>
      <c r="AF1976" s="22"/>
      <c r="AG1976" s="22"/>
      <c r="AH1976" s="22"/>
      <c r="AI1976" s="22"/>
      <c r="AJ1976" s="22"/>
      <c r="AK1976" s="22"/>
      <c r="AL1976" s="22"/>
      <c r="AM1976" s="22"/>
      <c r="AN1976" s="22"/>
      <c r="AO1976" s="22"/>
    </row>
    <row r="1977" ht="12.75" hidden="1" customHeight="1">
      <c r="A1977" s="21">
        <v>4483.0</v>
      </c>
      <c r="B1977" s="21"/>
      <c r="C1977" s="12" t="str">
        <f t="shared" si="1"/>
        <v>4483</v>
      </c>
      <c r="D1977" s="59">
        <v>44047.0</v>
      </c>
      <c r="E1977" s="61">
        <v>3200481.0</v>
      </c>
      <c r="F1977" s="64" t="s">
        <v>38</v>
      </c>
      <c r="G1977" s="61" t="s">
        <v>10117</v>
      </c>
      <c r="H1977" s="17">
        <v>20000.0</v>
      </c>
      <c r="I1977" s="21" t="s">
        <v>97</v>
      </c>
      <c r="J1977" s="61"/>
      <c r="K1977" s="62" t="s">
        <v>9854</v>
      </c>
      <c r="L1977" s="20">
        <f t="shared" si="60"/>
        <v>43831</v>
      </c>
      <c r="M1977" s="20">
        <f t="shared" si="61"/>
        <v>44196</v>
      </c>
      <c r="N1977" s="21" t="s">
        <v>117</v>
      </c>
      <c r="O1977" s="21" t="s">
        <v>1928</v>
      </c>
      <c r="P1977" s="61" t="s">
        <v>1929</v>
      </c>
      <c r="Q1977" s="61" t="s">
        <v>10118</v>
      </c>
      <c r="R1977" s="61" t="s">
        <v>7689</v>
      </c>
      <c r="S1977" s="61" t="s">
        <v>1929</v>
      </c>
      <c r="T1977" s="61" t="s">
        <v>10119</v>
      </c>
      <c r="U1977" s="64" t="s">
        <v>46</v>
      </c>
      <c r="V1977" s="23"/>
      <c r="W1977" s="23"/>
      <c r="X1977" s="22"/>
      <c r="Y1977" s="22"/>
      <c r="Z1977" s="22"/>
      <c r="AA1977" s="22"/>
      <c r="AB1977" s="22"/>
      <c r="AC1977" s="22"/>
      <c r="AD1977" s="22"/>
      <c r="AE1977" s="22"/>
      <c r="AF1977" s="22"/>
      <c r="AG1977" s="22"/>
      <c r="AH1977" s="22"/>
      <c r="AI1977" s="22"/>
      <c r="AJ1977" s="22"/>
      <c r="AK1977" s="22"/>
      <c r="AL1977" s="22"/>
      <c r="AM1977" s="22"/>
      <c r="AN1977" s="22"/>
      <c r="AO1977" s="22"/>
    </row>
    <row r="1978" ht="14.25" customHeight="1">
      <c r="A1978" s="21">
        <v>4484.0</v>
      </c>
      <c r="B1978" s="21">
        <v>1.0</v>
      </c>
      <c r="C1978" s="12" t="str">
        <f t="shared" si="1"/>
        <v>4484-01</v>
      </c>
      <c r="D1978" s="59">
        <v>44225.0</v>
      </c>
      <c r="E1978" s="61" t="s">
        <v>10120</v>
      </c>
      <c r="F1978" s="64" t="s">
        <v>25</v>
      </c>
      <c r="G1978" s="61" t="s">
        <v>10121</v>
      </c>
      <c r="H1978" s="17">
        <v>2046091.0</v>
      </c>
      <c r="I1978" s="18" t="s">
        <v>27</v>
      </c>
      <c r="J1978" s="61"/>
      <c r="K1978" s="62" t="s">
        <v>10122</v>
      </c>
      <c r="L1978" s="20">
        <f t="shared" si="60"/>
        <v>43691</v>
      </c>
      <c r="M1978" s="20">
        <f t="shared" si="61"/>
        <v>44770</v>
      </c>
      <c r="N1978" s="21" t="s">
        <v>29</v>
      </c>
      <c r="O1978" s="21" t="s">
        <v>30</v>
      </c>
      <c r="P1978" s="14" t="s">
        <v>1237</v>
      </c>
      <c r="Q1978" s="61" t="s">
        <v>10123</v>
      </c>
      <c r="R1978" s="61" t="s">
        <v>10124</v>
      </c>
      <c r="S1978" s="61" t="s">
        <v>10125</v>
      </c>
      <c r="T1978" s="61" t="s">
        <v>10126</v>
      </c>
      <c r="U1978" s="64" t="s">
        <v>345</v>
      </c>
      <c r="V1978" s="23"/>
      <c r="W1978" s="23"/>
      <c r="X1978" s="22"/>
      <c r="Y1978" s="22"/>
      <c r="Z1978" s="22"/>
      <c r="AA1978" s="22"/>
      <c r="AB1978" s="22"/>
      <c r="AC1978" s="22"/>
      <c r="AD1978" s="22"/>
      <c r="AE1978" s="22"/>
      <c r="AF1978" s="22"/>
      <c r="AG1978" s="22"/>
      <c r="AH1978" s="22"/>
      <c r="AI1978" s="22"/>
      <c r="AJ1978" s="22"/>
      <c r="AK1978" s="22"/>
      <c r="AL1978" s="22"/>
      <c r="AM1978" s="22"/>
      <c r="AN1978" s="22"/>
      <c r="AO1978" s="22"/>
    </row>
    <row r="1979" ht="14.25" customHeight="1">
      <c r="A1979" s="21">
        <v>4485.0</v>
      </c>
      <c r="B1979" s="21"/>
      <c r="C1979" s="12" t="str">
        <f t="shared" si="1"/>
        <v>4485</v>
      </c>
      <c r="D1979" s="59">
        <v>44053.0</v>
      </c>
      <c r="E1979" s="61" t="s">
        <v>10127</v>
      </c>
      <c r="F1979" s="64" t="s">
        <v>25</v>
      </c>
      <c r="G1979" s="61" t="s">
        <v>10128</v>
      </c>
      <c r="H1979" s="17">
        <v>2260000.0</v>
      </c>
      <c r="I1979" s="18" t="s">
        <v>170</v>
      </c>
      <c r="J1979" s="61"/>
      <c r="K1979" s="62" t="s">
        <v>10071</v>
      </c>
      <c r="L1979" s="20">
        <f t="shared" si="60"/>
        <v>44013</v>
      </c>
      <c r="M1979" s="20">
        <f t="shared" si="61"/>
        <v>45291</v>
      </c>
      <c r="N1979" s="21" t="s">
        <v>29</v>
      </c>
      <c r="O1979" s="13" t="s">
        <v>172</v>
      </c>
      <c r="P1979" s="14" t="s">
        <v>9792</v>
      </c>
      <c r="Q1979" s="61" t="s">
        <v>10129</v>
      </c>
      <c r="R1979" s="61" t="s">
        <v>10129</v>
      </c>
      <c r="S1979" s="61" t="s">
        <v>10130</v>
      </c>
      <c r="T1979" s="61" t="s">
        <v>10131</v>
      </c>
      <c r="U1979" s="64" t="s">
        <v>177</v>
      </c>
      <c r="V1979" s="23"/>
      <c r="W1979" s="23"/>
      <c r="X1979" s="22"/>
      <c r="Y1979" s="22"/>
      <c r="Z1979" s="22"/>
      <c r="AA1979" s="22"/>
      <c r="AB1979" s="22"/>
      <c r="AC1979" s="22"/>
      <c r="AD1979" s="22"/>
      <c r="AE1979" s="22"/>
      <c r="AF1979" s="22"/>
      <c r="AG1979" s="22"/>
      <c r="AH1979" s="22"/>
      <c r="AI1979" s="22"/>
      <c r="AJ1979" s="22"/>
      <c r="AK1979" s="22"/>
      <c r="AL1979" s="22"/>
      <c r="AM1979" s="22"/>
      <c r="AN1979" s="22"/>
      <c r="AO1979" s="22"/>
    </row>
    <row r="1980" ht="12.75" hidden="1" customHeight="1">
      <c r="A1980" s="21">
        <v>4486.0</v>
      </c>
      <c r="B1980" s="21"/>
      <c r="C1980" s="12" t="str">
        <f t="shared" si="1"/>
        <v>4486</v>
      </c>
      <c r="D1980" s="59">
        <v>44053.0</v>
      </c>
      <c r="E1980" s="61">
        <v>3200482.0</v>
      </c>
      <c r="F1980" s="64" t="s">
        <v>38</v>
      </c>
      <c r="G1980" s="61" t="s">
        <v>10132</v>
      </c>
      <c r="H1980" s="17">
        <v>32000.0</v>
      </c>
      <c r="I1980" s="21" t="s">
        <v>97</v>
      </c>
      <c r="J1980" s="61"/>
      <c r="K1980" s="62" t="s">
        <v>9645</v>
      </c>
      <c r="L1980" s="20">
        <f t="shared" si="60"/>
        <v>43922</v>
      </c>
      <c r="M1980" s="20">
        <f t="shared" si="61"/>
        <v>44196</v>
      </c>
      <c r="N1980" s="21" t="s">
        <v>117</v>
      </c>
      <c r="O1980" s="21" t="s">
        <v>1928</v>
      </c>
      <c r="P1980" s="61" t="s">
        <v>1929</v>
      </c>
      <c r="Q1980" s="61" t="s">
        <v>10133</v>
      </c>
      <c r="R1980" s="61" t="s">
        <v>10133</v>
      </c>
      <c r="S1980" s="61" t="s">
        <v>1929</v>
      </c>
      <c r="T1980" s="61" t="s">
        <v>10134</v>
      </c>
      <c r="U1980" s="64" t="s">
        <v>91</v>
      </c>
      <c r="V1980" s="23"/>
      <c r="W1980" s="23"/>
      <c r="X1980" s="22"/>
      <c r="Y1980" s="22"/>
      <c r="Z1980" s="22"/>
      <c r="AA1980" s="22"/>
      <c r="AB1980" s="22"/>
      <c r="AC1980" s="22"/>
      <c r="AD1980" s="22"/>
      <c r="AE1980" s="22"/>
      <c r="AF1980" s="22"/>
      <c r="AG1980" s="22"/>
      <c r="AH1980" s="22"/>
      <c r="AI1980" s="22"/>
      <c r="AJ1980" s="22"/>
      <c r="AK1980" s="22"/>
      <c r="AL1980" s="22"/>
      <c r="AM1980" s="22"/>
      <c r="AN1980" s="22"/>
      <c r="AO1980" s="22"/>
    </row>
    <row r="1981" ht="14.25" hidden="1" customHeight="1">
      <c r="A1981" s="37">
        <v>4487.0</v>
      </c>
      <c r="B1981" s="26">
        <v>1.0</v>
      </c>
      <c r="C1981" s="12" t="str">
        <f t="shared" si="1"/>
        <v>4487-01</v>
      </c>
      <c r="D1981" s="29">
        <v>44292.0</v>
      </c>
      <c r="E1981" s="14" t="s">
        <v>10135</v>
      </c>
      <c r="F1981" s="15" t="s">
        <v>25</v>
      </c>
      <c r="G1981" s="16" t="s">
        <v>10136</v>
      </c>
      <c r="H1981" s="17">
        <v>35609.0</v>
      </c>
      <c r="I1981" s="18" t="s">
        <v>97</v>
      </c>
      <c r="J1981" s="32">
        <v>3690.61</v>
      </c>
      <c r="K1981" s="64" t="s">
        <v>10137</v>
      </c>
      <c r="L1981" s="20">
        <f t="shared" si="60"/>
        <v>43919</v>
      </c>
      <c r="M1981" s="20">
        <f t="shared" si="61"/>
        <v>44558</v>
      </c>
      <c r="N1981" s="18" t="s">
        <v>186</v>
      </c>
      <c r="O1981" s="18" t="s">
        <v>187</v>
      </c>
      <c r="P1981" s="14" t="s">
        <v>6630</v>
      </c>
      <c r="Q1981" s="22" t="s">
        <v>10138</v>
      </c>
      <c r="R1981" s="23" t="s">
        <v>718</v>
      </c>
      <c r="S1981" s="22" t="s">
        <v>10139</v>
      </c>
      <c r="T1981" s="16" t="s">
        <v>10140</v>
      </c>
      <c r="U1981" s="23" t="s">
        <v>177</v>
      </c>
      <c r="V1981" s="23"/>
      <c r="W1981" s="23"/>
      <c r="X1981" s="22"/>
      <c r="Y1981" s="22"/>
      <c r="Z1981" s="22"/>
      <c r="AA1981" s="22"/>
      <c r="AB1981" s="22"/>
      <c r="AC1981" s="22"/>
      <c r="AD1981" s="22"/>
      <c r="AE1981" s="22"/>
      <c r="AF1981" s="22"/>
      <c r="AG1981" s="22"/>
      <c r="AH1981" s="22"/>
      <c r="AI1981" s="22"/>
      <c r="AJ1981" s="22"/>
      <c r="AK1981" s="22"/>
      <c r="AL1981" s="22"/>
      <c r="AM1981" s="22"/>
      <c r="AN1981" s="22"/>
      <c r="AO1981" s="22"/>
    </row>
    <row r="1982" ht="14.25" customHeight="1">
      <c r="A1982" s="37">
        <v>4488.0</v>
      </c>
      <c r="B1982" s="26">
        <v>1.0</v>
      </c>
      <c r="C1982" s="12" t="str">
        <f t="shared" si="1"/>
        <v>4488-01</v>
      </c>
      <c r="D1982" s="29">
        <v>44071.0</v>
      </c>
      <c r="E1982" s="14" t="s">
        <v>10141</v>
      </c>
      <c r="F1982" s="23" t="s">
        <v>25</v>
      </c>
      <c r="G1982" s="16" t="s">
        <v>10142</v>
      </c>
      <c r="H1982" s="17">
        <v>3000000.0</v>
      </c>
      <c r="I1982" s="18" t="s">
        <v>97</v>
      </c>
      <c r="J1982" s="32"/>
      <c r="K1982" s="64" t="s">
        <v>10143</v>
      </c>
      <c r="L1982" s="20">
        <f t="shared" si="60"/>
        <v>43798</v>
      </c>
      <c r="M1982" s="20">
        <f t="shared" si="61"/>
        <v>44894</v>
      </c>
      <c r="N1982" s="18" t="s">
        <v>186</v>
      </c>
      <c r="O1982" s="18" t="s">
        <v>187</v>
      </c>
      <c r="P1982" s="14"/>
      <c r="Q1982" s="22" t="s">
        <v>10144</v>
      </c>
      <c r="R1982" s="23" t="s">
        <v>10145</v>
      </c>
      <c r="S1982" s="22" t="s">
        <v>10146</v>
      </c>
      <c r="T1982" s="16" t="s">
        <v>10147</v>
      </c>
      <c r="U1982" s="23" t="s">
        <v>237</v>
      </c>
      <c r="V1982" s="23"/>
      <c r="W1982" s="23"/>
      <c r="X1982" s="22"/>
      <c r="Y1982" s="22"/>
      <c r="Z1982" s="22"/>
      <c r="AA1982" s="22"/>
      <c r="AB1982" s="22"/>
      <c r="AC1982" s="22"/>
      <c r="AD1982" s="22"/>
      <c r="AE1982" s="22"/>
      <c r="AF1982" s="22"/>
      <c r="AG1982" s="22"/>
      <c r="AH1982" s="22"/>
      <c r="AI1982" s="22"/>
      <c r="AJ1982" s="22"/>
      <c r="AK1982" s="22"/>
      <c r="AL1982" s="22"/>
      <c r="AM1982" s="22"/>
      <c r="AN1982" s="22"/>
      <c r="AO1982" s="22"/>
    </row>
    <row r="1983" ht="12.75" hidden="1" customHeight="1">
      <c r="A1983" s="21">
        <v>4489.0</v>
      </c>
      <c r="B1983" s="21"/>
      <c r="C1983" s="12" t="str">
        <f t="shared" si="1"/>
        <v>4489</v>
      </c>
      <c r="D1983" s="59">
        <v>44055.0</v>
      </c>
      <c r="E1983" s="61" t="s">
        <v>10148</v>
      </c>
      <c r="F1983" s="64" t="s">
        <v>25</v>
      </c>
      <c r="G1983" s="61" t="s">
        <v>10149</v>
      </c>
      <c r="H1983" s="17">
        <v>40000.0</v>
      </c>
      <c r="I1983" s="21" t="s">
        <v>97</v>
      </c>
      <c r="J1983" s="61"/>
      <c r="K1983" s="62" t="s">
        <v>10150</v>
      </c>
      <c r="L1983" s="20">
        <f t="shared" si="60"/>
        <v>43900</v>
      </c>
      <c r="M1983" s="20">
        <f t="shared" si="61"/>
        <v>44264</v>
      </c>
      <c r="N1983" s="21" t="s">
        <v>117</v>
      </c>
      <c r="O1983" s="21" t="s">
        <v>164</v>
      </c>
      <c r="P1983" s="61" t="s">
        <v>753</v>
      </c>
      <c r="Q1983" s="61" t="s">
        <v>10151</v>
      </c>
      <c r="R1983" s="61" t="s">
        <v>10151</v>
      </c>
      <c r="S1983" s="61" t="s">
        <v>10152</v>
      </c>
      <c r="T1983" s="61" t="s">
        <v>10153</v>
      </c>
      <c r="U1983" s="64" t="s">
        <v>91</v>
      </c>
      <c r="V1983" s="23"/>
      <c r="W1983" s="23"/>
      <c r="X1983" s="22"/>
      <c r="Y1983" s="22"/>
      <c r="Z1983" s="22"/>
      <c r="AA1983" s="22"/>
      <c r="AB1983" s="22"/>
      <c r="AC1983" s="22"/>
      <c r="AD1983" s="22"/>
      <c r="AE1983" s="22"/>
      <c r="AF1983" s="22"/>
      <c r="AG1983" s="22"/>
      <c r="AH1983" s="22"/>
      <c r="AI1983" s="22"/>
      <c r="AJ1983" s="22"/>
      <c r="AK1983" s="22"/>
      <c r="AL1983" s="22"/>
      <c r="AM1983" s="22"/>
      <c r="AN1983" s="22"/>
      <c r="AO1983" s="22"/>
    </row>
    <row r="1984" ht="12.75" hidden="1" customHeight="1">
      <c r="A1984" s="21">
        <v>4490.0</v>
      </c>
      <c r="B1984" s="21"/>
      <c r="C1984" s="12" t="str">
        <f t="shared" si="1"/>
        <v>4490</v>
      </c>
      <c r="D1984" s="59">
        <v>44057.0</v>
      </c>
      <c r="E1984" s="61" t="s">
        <v>10154</v>
      </c>
      <c r="F1984" s="64" t="s">
        <v>25</v>
      </c>
      <c r="G1984" s="61" t="s">
        <v>7186</v>
      </c>
      <c r="H1984" s="17">
        <v>347240.0</v>
      </c>
      <c r="I1984" s="18" t="s">
        <v>27</v>
      </c>
      <c r="J1984" s="61"/>
      <c r="K1984" s="62" t="s">
        <v>10155</v>
      </c>
      <c r="L1984" s="20">
        <f t="shared" si="60"/>
        <v>43983</v>
      </c>
      <c r="M1984" s="20">
        <f t="shared" si="61"/>
        <v>44377</v>
      </c>
      <c r="N1984" s="21" t="s">
        <v>29</v>
      </c>
      <c r="O1984" s="21" t="s">
        <v>30</v>
      </c>
      <c r="P1984" s="61" t="s">
        <v>7188</v>
      </c>
      <c r="Q1984" s="61" t="s">
        <v>10156</v>
      </c>
      <c r="R1984" s="61" t="s">
        <v>6324</v>
      </c>
      <c r="S1984" s="61" t="s">
        <v>7021</v>
      </c>
      <c r="T1984" s="61" t="s">
        <v>10157</v>
      </c>
      <c r="U1984" s="64" t="s">
        <v>59</v>
      </c>
      <c r="V1984" s="23"/>
      <c r="W1984" s="23"/>
      <c r="X1984" s="22"/>
      <c r="Y1984" s="22"/>
      <c r="Z1984" s="22"/>
      <c r="AA1984" s="22"/>
      <c r="AB1984" s="22"/>
      <c r="AC1984" s="22"/>
      <c r="AD1984" s="22"/>
      <c r="AE1984" s="22"/>
      <c r="AF1984" s="22"/>
      <c r="AG1984" s="22"/>
      <c r="AH1984" s="22"/>
      <c r="AI1984" s="22"/>
      <c r="AJ1984" s="22"/>
      <c r="AK1984" s="22"/>
      <c r="AL1984" s="22"/>
      <c r="AM1984" s="22"/>
      <c r="AN1984" s="22"/>
      <c r="AO1984" s="22"/>
    </row>
    <row r="1985" ht="14.25" customHeight="1">
      <c r="A1985" s="21">
        <v>4491.0</v>
      </c>
      <c r="B1985" s="21">
        <v>1.0</v>
      </c>
      <c r="C1985" s="12" t="str">
        <f t="shared" si="1"/>
        <v>4491-01</v>
      </c>
      <c r="D1985" s="59">
        <v>44526.0</v>
      </c>
      <c r="E1985" s="61" t="s">
        <v>10158</v>
      </c>
      <c r="F1985" s="64" t="s">
        <v>25</v>
      </c>
      <c r="G1985" s="61" t="s">
        <v>10159</v>
      </c>
      <c r="H1985" s="17">
        <v>528000.0</v>
      </c>
      <c r="I1985" s="18" t="s">
        <v>27</v>
      </c>
      <c r="J1985" s="61"/>
      <c r="K1985" s="62" t="s">
        <v>10160</v>
      </c>
      <c r="L1985" s="20">
        <f t="shared" si="60"/>
        <v>44014</v>
      </c>
      <c r="M1985" s="20">
        <f t="shared" si="61"/>
        <v>44742</v>
      </c>
      <c r="N1985" s="21" t="s">
        <v>29</v>
      </c>
      <c r="O1985" s="21" t="s">
        <v>30</v>
      </c>
      <c r="P1985" s="61" t="s">
        <v>8889</v>
      </c>
      <c r="Q1985" s="61" t="s">
        <v>10161</v>
      </c>
      <c r="R1985" s="61" t="s">
        <v>7990</v>
      </c>
      <c r="S1985" s="61" t="s">
        <v>6898</v>
      </c>
      <c r="T1985" s="61" t="s">
        <v>10162</v>
      </c>
      <c r="U1985" s="64" t="s">
        <v>46</v>
      </c>
      <c r="V1985" s="23"/>
      <c r="W1985" s="23"/>
      <c r="X1985" s="22"/>
      <c r="Y1985" s="22"/>
      <c r="Z1985" s="22"/>
      <c r="AA1985" s="22"/>
      <c r="AB1985" s="22"/>
      <c r="AC1985" s="22"/>
      <c r="AD1985" s="22"/>
      <c r="AE1985" s="22"/>
      <c r="AF1985" s="22"/>
      <c r="AG1985" s="22"/>
      <c r="AH1985" s="22"/>
      <c r="AI1985" s="22"/>
      <c r="AJ1985" s="22"/>
      <c r="AK1985" s="22"/>
      <c r="AL1985" s="22"/>
      <c r="AM1985" s="22"/>
      <c r="AN1985" s="22"/>
      <c r="AO1985" s="22"/>
    </row>
    <row r="1986" ht="12.75" hidden="1" customHeight="1">
      <c r="A1986" s="21">
        <v>4492.0</v>
      </c>
      <c r="B1986" s="21"/>
      <c r="C1986" s="12" t="str">
        <f t="shared" si="1"/>
        <v>4492</v>
      </c>
      <c r="D1986" s="59">
        <v>44057.0</v>
      </c>
      <c r="E1986" s="61">
        <v>3200469.0</v>
      </c>
      <c r="F1986" s="64" t="s">
        <v>38</v>
      </c>
      <c r="G1986" s="61" t="s">
        <v>10163</v>
      </c>
      <c r="H1986" s="17">
        <v>193400.0</v>
      </c>
      <c r="I1986" s="21" t="s">
        <v>97</v>
      </c>
      <c r="J1986" s="61"/>
      <c r="K1986" s="62" t="s">
        <v>9873</v>
      </c>
      <c r="L1986" s="20">
        <f t="shared" si="60"/>
        <v>43891</v>
      </c>
      <c r="M1986" s="20">
        <f t="shared" si="61"/>
        <v>44196</v>
      </c>
      <c r="N1986" s="21" t="s">
        <v>117</v>
      </c>
      <c r="O1986" s="21" t="s">
        <v>1928</v>
      </c>
      <c r="P1986" s="61" t="s">
        <v>1929</v>
      </c>
      <c r="Q1986" s="61" t="s">
        <v>10164</v>
      </c>
      <c r="R1986" s="61" t="s">
        <v>10133</v>
      </c>
      <c r="S1986" s="61" t="s">
        <v>1929</v>
      </c>
      <c r="T1986" s="61" t="s">
        <v>10165</v>
      </c>
      <c r="U1986" s="64" t="s">
        <v>91</v>
      </c>
      <c r="V1986" s="23"/>
      <c r="W1986" s="23"/>
      <c r="X1986" s="22"/>
      <c r="Y1986" s="22"/>
      <c r="Z1986" s="22"/>
      <c r="AA1986" s="22"/>
      <c r="AB1986" s="22"/>
      <c r="AC1986" s="22"/>
      <c r="AD1986" s="22"/>
      <c r="AE1986" s="22"/>
      <c r="AF1986" s="22"/>
      <c r="AG1986" s="22"/>
      <c r="AH1986" s="22"/>
      <c r="AI1986" s="22"/>
      <c r="AJ1986" s="22"/>
      <c r="AK1986" s="22"/>
      <c r="AL1986" s="22"/>
      <c r="AM1986" s="22"/>
      <c r="AN1986" s="22"/>
      <c r="AO1986" s="22"/>
    </row>
    <row r="1987" ht="12.75" hidden="1" customHeight="1">
      <c r="A1987" s="37">
        <v>4493.0</v>
      </c>
      <c r="B1987" s="26"/>
      <c r="C1987" s="12" t="str">
        <f t="shared" si="1"/>
        <v>4493</v>
      </c>
      <c r="D1987" s="29">
        <v>44057.0</v>
      </c>
      <c r="E1987" s="14" t="s">
        <v>10166</v>
      </c>
      <c r="F1987" s="15" t="s">
        <v>25</v>
      </c>
      <c r="G1987" s="16" t="s">
        <v>5352</v>
      </c>
      <c r="H1987" s="17">
        <v>538253.75</v>
      </c>
      <c r="I1987" s="18" t="s">
        <v>97</v>
      </c>
      <c r="J1987" s="32">
        <v>107650.75</v>
      </c>
      <c r="K1987" s="15" t="s">
        <v>10167</v>
      </c>
      <c r="L1987" s="20">
        <f t="shared" si="60"/>
        <v>43466</v>
      </c>
      <c r="M1987" s="20">
        <f t="shared" si="61"/>
        <v>44196</v>
      </c>
      <c r="N1987" s="18" t="s">
        <v>186</v>
      </c>
      <c r="O1987" s="18" t="s">
        <v>187</v>
      </c>
      <c r="P1987" s="14"/>
      <c r="Q1987" s="22" t="s">
        <v>10168</v>
      </c>
      <c r="R1987" s="23" t="s">
        <v>43</v>
      </c>
      <c r="S1987" s="22" t="s">
        <v>6403</v>
      </c>
      <c r="T1987" s="16" t="s">
        <v>10169</v>
      </c>
      <c r="U1987" s="23" t="s">
        <v>46</v>
      </c>
      <c r="V1987" s="23"/>
      <c r="W1987" s="23"/>
      <c r="X1987" s="22"/>
      <c r="Y1987" s="22"/>
      <c r="Z1987" s="22"/>
      <c r="AA1987" s="22"/>
      <c r="AB1987" s="22"/>
      <c r="AC1987" s="22"/>
      <c r="AD1987" s="22"/>
      <c r="AE1987" s="22"/>
      <c r="AF1987" s="22"/>
      <c r="AG1987" s="22"/>
      <c r="AH1987" s="22"/>
      <c r="AI1987" s="22"/>
      <c r="AJ1987" s="22"/>
      <c r="AK1987" s="22"/>
      <c r="AL1987" s="22"/>
      <c r="AM1987" s="22"/>
      <c r="AN1987" s="22"/>
      <c r="AO1987" s="22"/>
    </row>
    <row r="1988" ht="14.25" customHeight="1">
      <c r="A1988" s="21">
        <v>4495.0</v>
      </c>
      <c r="B1988" s="21"/>
      <c r="C1988" s="12" t="str">
        <f t="shared" si="1"/>
        <v>4495</v>
      </c>
      <c r="D1988" s="59">
        <v>44060.0</v>
      </c>
      <c r="E1988" s="61" t="s">
        <v>10170</v>
      </c>
      <c r="F1988" s="64" t="s">
        <v>25</v>
      </c>
      <c r="G1988" s="61" t="s">
        <v>10171</v>
      </c>
      <c r="H1988" s="17">
        <v>3000000.0</v>
      </c>
      <c r="I1988" s="18" t="s">
        <v>170</v>
      </c>
      <c r="J1988" s="61"/>
      <c r="K1988" s="62" t="s">
        <v>10172</v>
      </c>
      <c r="L1988" s="20">
        <f t="shared" si="60"/>
        <v>43739</v>
      </c>
      <c r="M1988" s="20">
        <f t="shared" si="61"/>
        <v>45199</v>
      </c>
      <c r="N1988" s="21" t="s">
        <v>29</v>
      </c>
      <c r="O1988" s="13" t="s">
        <v>172</v>
      </c>
      <c r="P1988" s="61" t="s">
        <v>10173</v>
      </c>
      <c r="Q1988" s="61" t="s">
        <v>10174</v>
      </c>
      <c r="R1988" s="61" t="s">
        <v>10175</v>
      </c>
      <c r="S1988" s="61" t="s">
        <v>10176</v>
      </c>
      <c r="T1988" s="61" t="s">
        <v>10177</v>
      </c>
      <c r="U1988" s="64" t="s">
        <v>683</v>
      </c>
      <c r="V1988" s="23"/>
      <c r="W1988" s="23"/>
      <c r="X1988" s="22"/>
      <c r="Y1988" s="22"/>
      <c r="Z1988" s="22"/>
      <c r="AA1988" s="22"/>
      <c r="AB1988" s="22"/>
      <c r="AC1988" s="22"/>
      <c r="AD1988" s="22"/>
      <c r="AE1988" s="22"/>
      <c r="AF1988" s="22"/>
      <c r="AG1988" s="22"/>
      <c r="AH1988" s="22"/>
      <c r="AI1988" s="22"/>
      <c r="AJ1988" s="22"/>
      <c r="AK1988" s="22"/>
      <c r="AL1988" s="22"/>
      <c r="AM1988" s="22"/>
      <c r="AN1988" s="22"/>
      <c r="AO1988" s="22"/>
    </row>
    <row r="1989" ht="14.25" customHeight="1">
      <c r="A1989" s="37">
        <v>4496.0</v>
      </c>
      <c r="B1989" s="26">
        <v>1.0</v>
      </c>
      <c r="C1989" s="12" t="str">
        <f t="shared" si="1"/>
        <v>4496-01</v>
      </c>
      <c r="D1989" s="29">
        <v>44063.0</v>
      </c>
      <c r="E1989" s="14" t="s">
        <v>10178</v>
      </c>
      <c r="F1989" s="15" t="s">
        <v>25</v>
      </c>
      <c r="G1989" s="16" t="s">
        <v>10179</v>
      </c>
      <c r="H1989" s="17">
        <v>1999600.0</v>
      </c>
      <c r="I1989" s="18" t="s">
        <v>97</v>
      </c>
      <c r="J1989" s="32"/>
      <c r="K1989" s="15" t="s">
        <v>10180</v>
      </c>
      <c r="L1989" s="20">
        <f t="shared" si="60"/>
        <v>43840</v>
      </c>
      <c r="M1989" s="20">
        <f t="shared" si="61"/>
        <v>44935</v>
      </c>
      <c r="N1989" s="18" t="s">
        <v>186</v>
      </c>
      <c r="O1989" s="18" t="s">
        <v>187</v>
      </c>
      <c r="P1989" s="14"/>
      <c r="Q1989" s="22" t="s">
        <v>10181</v>
      </c>
      <c r="R1989" s="23" t="s">
        <v>10182</v>
      </c>
      <c r="S1989" s="22" t="s">
        <v>10183</v>
      </c>
      <c r="T1989" s="16" t="s">
        <v>10184</v>
      </c>
      <c r="U1989" s="23" t="s">
        <v>285</v>
      </c>
      <c r="V1989" s="23"/>
      <c r="W1989" s="23"/>
      <c r="X1989" s="22"/>
      <c r="Y1989" s="22"/>
      <c r="Z1989" s="22"/>
      <c r="AA1989" s="22"/>
      <c r="AB1989" s="22"/>
      <c r="AC1989" s="22"/>
      <c r="AD1989" s="22"/>
      <c r="AE1989" s="22"/>
      <c r="AF1989" s="22"/>
      <c r="AG1989" s="22"/>
      <c r="AH1989" s="22"/>
      <c r="AI1989" s="22"/>
      <c r="AJ1989" s="22"/>
      <c r="AK1989" s="22"/>
      <c r="AL1989" s="22"/>
      <c r="AM1989" s="22"/>
      <c r="AN1989" s="22"/>
      <c r="AO1989" s="22"/>
    </row>
    <row r="1990" ht="14.25" customHeight="1">
      <c r="A1990" s="21">
        <v>4497.0</v>
      </c>
      <c r="B1990" s="21"/>
      <c r="C1990" s="12" t="str">
        <f t="shared" si="1"/>
        <v>4497</v>
      </c>
      <c r="D1990" s="59">
        <v>44060.0</v>
      </c>
      <c r="E1990" s="61" t="s">
        <v>10185</v>
      </c>
      <c r="F1990" s="64" t="s">
        <v>25</v>
      </c>
      <c r="G1990" s="61" t="s">
        <v>10186</v>
      </c>
      <c r="H1990" s="17">
        <v>3887786.0</v>
      </c>
      <c r="I1990" s="18" t="s">
        <v>27</v>
      </c>
      <c r="J1990" s="61"/>
      <c r="K1990" s="62" t="s">
        <v>10187</v>
      </c>
      <c r="L1990" s="20">
        <f t="shared" si="60"/>
        <v>43332</v>
      </c>
      <c r="M1990" s="20">
        <f t="shared" si="61"/>
        <v>45157</v>
      </c>
      <c r="N1990" s="21" t="s">
        <v>29</v>
      </c>
      <c r="O1990" s="13" t="s">
        <v>30</v>
      </c>
      <c r="P1990" s="14" t="s">
        <v>1237</v>
      </c>
      <c r="Q1990" s="61" t="s">
        <v>10188</v>
      </c>
      <c r="R1990" s="61" t="s">
        <v>10189</v>
      </c>
      <c r="S1990" s="61" t="s">
        <v>10190</v>
      </c>
      <c r="T1990" s="61" t="s">
        <v>10191</v>
      </c>
      <c r="U1990" s="23" t="s">
        <v>91</v>
      </c>
      <c r="V1990" s="23"/>
      <c r="W1990" s="23"/>
      <c r="X1990" s="22"/>
      <c r="Y1990" s="22"/>
      <c r="Z1990" s="22"/>
      <c r="AA1990" s="22"/>
      <c r="AB1990" s="22"/>
      <c r="AC1990" s="22"/>
      <c r="AD1990" s="22"/>
      <c r="AE1990" s="22"/>
      <c r="AF1990" s="22"/>
      <c r="AG1990" s="22"/>
      <c r="AH1990" s="22"/>
      <c r="AI1990" s="22"/>
      <c r="AJ1990" s="22"/>
      <c r="AK1990" s="22"/>
      <c r="AL1990" s="22"/>
      <c r="AM1990" s="22"/>
      <c r="AN1990" s="22"/>
      <c r="AO1990" s="22"/>
    </row>
    <row r="1991" ht="14.25" customHeight="1">
      <c r="A1991" s="37">
        <v>4498.0</v>
      </c>
      <c r="B1991" s="26"/>
      <c r="C1991" s="12" t="str">
        <f t="shared" si="1"/>
        <v>4498</v>
      </c>
      <c r="D1991" s="29">
        <v>44060.0</v>
      </c>
      <c r="E1991" s="14" t="s">
        <v>10192</v>
      </c>
      <c r="F1991" s="15" t="s">
        <v>25</v>
      </c>
      <c r="G1991" s="16" t="s">
        <v>10193</v>
      </c>
      <c r="H1991" s="17">
        <v>1200000.0</v>
      </c>
      <c r="I1991" s="18" t="s">
        <v>97</v>
      </c>
      <c r="J1991" s="32"/>
      <c r="K1991" s="15" t="s">
        <v>10194</v>
      </c>
      <c r="L1991" s="20">
        <f t="shared" si="60"/>
        <v>43976</v>
      </c>
      <c r="M1991" s="20">
        <f t="shared" si="61"/>
        <v>44705</v>
      </c>
      <c r="N1991" s="18" t="s">
        <v>186</v>
      </c>
      <c r="O1991" s="18" t="s">
        <v>187</v>
      </c>
      <c r="P1991" s="14"/>
      <c r="Q1991" s="22" t="s">
        <v>5037</v>
      </c>
      <c r="R1991" s="23" t="s">
        <v>5037</v>
      </c>
      <c r="S1991" s="22" t="s">
        <v>10195</v>
      </c>
      <c r="T1991" s="16" t="s">
        <v>10196</v>
      </c>
      <c r="U1991" s="23" t="s">
        <v>285</v>
      </c>
      <c r="V1991" s="23"/>
      <c r="W1991" s="23"/>
      <c r="X1991" s="22"/>
      <c r="Y1991" s="22"/>
      <c r="Z1991" s="22"/>
      <c r="AA1991" s="22"/>
      <c r="AB1991" s="22"/>
      <c r="AC1991" s="22"/>
      <c r="AD1991" s="22"/>
      <c r="AE1991" s="22"/>
      <c r="AF1991" s="22"/>
      <c r="AG1991" s="22"/>
      <c r="AH1991" s="22"/>
      <c r="AI1991" s="22"/>
      <c r="AJ1991" s="22"/>
      <c r="AK1991" s="22"/>
      <c r="AL1991" s="22"/>
      <c r="AM1991" s="22"/>
      <c r="AN1991" s="22"/>
      <c r="AO1991" s="22"/>
    </row>
    <row r="1992" ht="12.75" hidden="1" customHeight="1">
      <c r="A1992" s="37">
        <v>4499.0</v>
      </c>
      <c r="B1992" s="26"/>
      <c r="C1992" s="12" t="str">
        <f t="shared" si="1"/>
        <v>4499</v>
      </c>
      <c r="D1992" s="29">
        <v>44061.0</v>
      </c>
      <c r="E1992" s="14" t="s">
        <v>10197</v>
      </c>
      <c r="F1992" s="15" t="s">
        <v>25</v>
      </c>
      <c r="G1992" s="16" t="s">
        <v>10198</v>
      </c>
      <c r="H1992" s="17">
        <v>40245.0</v>
      </c>
      <c r="I1992" s="18" t="s">
        <v>97</v>
      </c>
      <c r="J1992" s="32">
        <v>4024.5</v>
      </c>
      <c r="K1992" s="64" t="s">
        <v>9868</v>
      </c>
      <c r="L1992" s="20">
        <f t="shared" si="60"/>
        <v>44013</v>
      </c>
      <c r="M1992" s="20">
        <f t="shared" si="61"/>
        <v>44377</v>
      </c>
      <c r="N1992" s="18" t="s">
        <v>186</v>
      </c>
      <c r="O1992" s="18" t="s">
        <v>187</v>
      </c>
      <c r="P1992" s="14" t="s">
        <v>6630</v>
      </c>
      <c r="Q1992" s="22" t="s">
        <v>7465</v>
      </c>
      <c r="R1992" s="23" t="s">
        <v>718</v>
      </c>
      <c r="S1992" s="22" t="s">
        <v>7465</v>
      </c>
      <c r="T1992" s="16" t="s">
        <v>10199</v>
      </c>
      <c r="U1992" s="23" t="s">
        <v>177</v>
      </c>
      <c r="V1992" s="23"/>
      <c r="W1992" s="23"/>
      <c r="X1992" s="22"/>
      <c r="Y1992" s="22"/>
      <c r="Z1992" s="22"/>
      <c r="AA1992" s="22"/>
      <c r="AB1992" s="22"/>
      <c r="AC1992" s="22"/>
      <c r="AD1992" s="22"/>
      <c r="AE1992" s="22"/>
      <c r="AF1992" s="22"/>
      <c r="AG1992" s="22"/>
      <c r="AH1992" s="22"/>
      <c r="AI1992" s="22"/>
      <c r="AJ1992" s="22"/>
      <c r="AK1992" s="22"/>
      <c r="AL1992" s="22"/>
      <c r="AM1992" s="22"/>
      <c r="AN1992" s="22"/>
      <c r="AO1992" s="22"/>
    </row>
    <row r="1993" ht="14.25" customHeight="1">
      <c r="A1993" s="21">
        <v>4500.0</v>
      </c>
      <c r="B1993" s="21"/>
      <c r="C1993" s="12" t="str">
        <f t="shared" si="1"/>
        <v>4500</v>
      </c>
      <c r="D1993" s="59">
        <v>44062.0</v>
      </c>
      <c r="E1993" s="61" t="s">
        <v>9311</v>
      </c>
      <c r="F1993" s="64" t="s">
        <v>25</v>
      </c>
      <c r="G1993" s="61" t="s">
        <v>10200</v>
      </c>
      <c r="H1993" s="17">
        <v>332000.0</v>
      </c>
      <c r="I1993" s="18" t="s">
        <v>27</v>
      </c>
      <c r="J1993" s="61"/>
      <c r="K1993" s="62" t="s">
        <v>10201</v>
      </c>
      <c r="L1993" s="20">
        <f t="shared" si="60"/>
        <v>43891</v>
      </c>
      <c r="M1993" s="20">
        <f t="shared" si="61"/>
        <v>44561</v>
      </c>
      <c r="N1993" s="21" t="s">
        <v>29</v>
      </c>
      <c r="O1993" s="13" t="s">
        <v>30</v>
      </c>
      <c r="P1993" s="14" t="s">
        <v>56</v>
      </c>
      <c r="Q1993" s="61" t="s">
        <v>10202</v>
      </c>
      <c r="R1993" s="61" t="s">
        <v>1026</v>
      </c>
      <c r="S1993" s="61" t="s">
        <v>10203</v>
      </c>
      <c r="T1993" s="61" t="s">
        <v>10204</v>
      </c>
      <c r="U1993" s="23" t="s">
        <v>83</v>
      </c>
      <c r="V1993" s="23"/>
      <c r="W1993" s="23"/>
      <c r="X1993" s="22"/>
      <c r="Y1993" s="22"/>
      <c r="Z1993" s="22"/>
      <c r="AA1993" s="22"/>
      <c r="AB1993" s="22"/>
      <c r="AC1993" s="22"/>
      <c r="AD1993" s="22"/>
      <c r="AE1993" s="22"/>
      <c r="AF1993" s="22"/>
      <c r="AG1993" s="22"/>
      <c r="AH1993" s="22"/>
      <c r="AI1993" s="22"/>
      <c r="AJ1993" s="22"/>
      <c r="AK1993" s="22"/>
      <c r="AL1993" s="22"/>
      <c r="AM1993" s="22"/>
      <c r="AN1993" s="22"/>
      <c r="AO1993" s="22"/>
    </row>
    <row r="1994" ht="12.75" hidden="1" customHeight="1">
      <c r="A1994" s="21">
        <v>4501.0</v>
      </c>
      <c r="B1994" s="21"/>
      <c r="C1994" s="12" t="str">
        <f t="shared" si="1"/>
        <v>4501</v>
      </c>
      <c r="D1994" s="59">
        <v>44063.0</v>
      </c>
      <c r="E1994" s="148" t="s">
        <v>6487</v>
      </c>
      <c r="F1994" s="64" t="s">
        <v>38</v>
      </c>
      <c r="G1994" s="61" t="s">
        <v>2598</v>
      </c>
      <c r="H1994" s="17">
        <v>55935.06</v>
      </c>
      <c r="I1994" s="18" t="s">
        <v>27</v>
      </c>
      <c r="J1994" s="61"/>
      <c r="K1994" s="62" t="s">
        <v>10205</v>
      </c>
      <c r="L1994" s="20">
        <f t="shared" si="60"/>
        <v>44021</v>
      </c>
      <c r="M1994" s="20">
        <f t="shared" si="61"/>
        <v>44385</v>
      </c>
      <c r="N1994" s="21" t="s">
        <v>29</v>
      </c>
      <c r="O1994" s="21" t="s">
        <v>10206</v>
      </c>
      <c r="P1994" s="61" t="s">
        <v>7333</v>
      </c>
      <c r="Q1994" s="61" t="s">
        <v>7333</v>
      </c>
      <c r="R1994" s="61" t="s">
        <v>7689</v>
      </c>
      <c r="S1994" s="61" t="s">
        <v>10207</v>
      </c>
      <c r="T1994" s="61" t="s">
        <v>10208</v>
      </c>
      <c r="U1994" s="64" t="s">
        <v>46</v>
      </c>
      <c r="V1994" s="23"/>
      <c r="W1994" s="23"/>
      <c r="X1994" s="22"/>
      <c r="Y1994" s="22"/>
      <c r="Z1994" s="22"/>
      <c r="AA1994" s="22"/>
      <c r="AB1994" s="22"/>
      <c r="AC1994" s="22"/>
      <c r="AD1994" s="22"/>
      <c r="AE1994" s="22"/>
      <c r="AF1994" s="22"/>
      <c r="AG1994" s="22"/>
      <c r="AH1994" s="22"/>
      <c r="AI1994" s="22"/>
      <c r="AJ1994" s="22"/>
      <c r="AK1994" s="22"/>
      <c r="AL1994" s="22"/>
      <c r="AM1994" s="22"/>
      <c r="AN1994" s="22"/>
      <c r="AO1994" s="22"/>
    </row>
    <row r="1995" ht="14.25" customHeight="1">
      <c r="A1995" s="37">
        <v>4502.0</v>
      </c>
      <c r="B1995" s="26"/>
      <c r="C1995" s="12" t="str">
        <f t="shared" si="1"/>
        <v>4502</v>
      </c>
      <c r="D1995" s="29">
        <v>44063.0</v>
      </c>
      <c r="E1995" s="14" t="s">
        <v>10209</v>
      </c>
      <c r="F1995" s="15" t="s">
        <v>25</v>
      </c>
      <c r="G1995" s="16" t="s">
        <v>10210</v>
      </c>
      <c r="H1995" s="17">
        <v>697340.0</v>
      </c>
      <c r="I1995" s="18" t="s">
        <v>97</v>
      </c>
      <c r="J1995" s="32">
        <v>128010.0</v>
      </c>
      <c r="K1995" s="15" t="s">
        <v>10211</v>
      </c>
      <c r="L1995" s="20">
        <f t="shared" si="60"/>
        <v>43784</v>
      </c>
      <c r="M1995" s="20">
        <f t="shared" si="61"/>
        <v>44879</v>
      </c>
      <c r="N1995" s="18" t="s">
        <v>186</v>
      </c>
      <c r="O1995" s="18" t="s">
        <v>187</v>
      </c>
      <c r="P1995" s="14"/>
      <c r="Q1995" s="22" t="s">
        <v>10212</v>
      </c>
      <c r="R1995" s="23" t="s">
        <v>43</v>
      </c>
      <c r="S1995" s="22" t="s">
        <v>10213</v>
      </c>
      <c r="T1995" s="16" t="s">
        <v>10214</v>
      </c>
      <c r="U1995" s="23" t="s">
        <v>46</v>
      </c>
      <c r="V1995" s="23"/>
      <c r="W1995" s="23"/>
      <c r="X1995" s="22"/>
      <c r="Y1995" s="22"/>
      <c r="Z1995" s="22"/>
      <c r="AA1995" s="22"/>
      <c r="AB1995" s="22"/>
      <c r="AC1995" s="22"/>
      <c r="AD1995" s="22"/>
      <c r="AE1995" s="22"/>
      <c r="AF1995" s="22"/>
      <c r="AG1995" s="22"/>
      <c r="AH1995" s="22"/>
      <c r="AI1995" s="22"/>
      <c r="AJ1995" s="22"/>
      <c r="AK1995" s="22"/>
      <c r="AL1995" s="22"/>
      <c r="AM1995" s="22"/>
      <c r="AN1995" s="22"/>
      <c r="AO1995" s="22"/>
    </row>
    <row r="1996" ht="14.25" customHeight="1">
      <c r="A1996" s="21">
        <v>4503.0</v>
      </c>
      <c r="B1996" s="21"/>
      <c r="C1996" s="12" t="str">
        <f t="shared" si="1"/>
        <v>4503</v>
      </c>
      <c r="D1996" s="59">
        <v>44070.0</v>
      </c>
      <c r="E1996" s="61" t="s">
        <v>10215</v>
      </c>
      <c r="F1996" s="64" t="s">
        <v>25</v>
      </c>
      <c r="G1996" s="61" t="s">
        <v>10216</v>
      </c>
      <c r="H1996" s="17">
        <v>1.9E7</v>
      </c>
      <c r="I1996" s="44" t="s">
        <v>631</v>
      </c>
      <c r="J1996" s="61"/>
      <c r="K1996" s="62" t="s">
        <v>10217</v>
      </c>
      <c r="L1996" s="20">
        <f t="shared" si="60"/>
        <v>43830</v>
      </c>
      <c r="M1996" s="20">
        <f t="shared" si="61"/>
        <v>44561</v>
      </c>
      <c r="N1996" s="21" t="s">
        <v>29</v>
      </c>
      <c r="O1996" s="21" t="s">
        <v>633</v>
      </c>
      <c r="P1996" s="61" t="s">
        <v>634</v>
      </c>
      <c r="Q1996" s="61" t="s">
        <v>10218</v>
      </c>
      <c r="R1996" s="61" t="s">
        <v>10219</v>
      </c>
      <c r="S1996" s="61" t="s">
        <v>10220</v>
      </c>
      <c r="T1996" s="61" t="s">
        <v>10221</v>
      </c>
      <c r="U1996" s="23" t="s">
        <v>3324</v>
      </c>
      <c r="V1996" s="23"/>
      <c r="W1996" s="23"/>
      <c r="X1996" s="22"/>
      <c r="Y1996" s="22"/>
      <c r="Z1996" s="22"/>
      <c r="AA1996" s="22"/>
      <c r="AB1996" s="22"/>
      <c r="AC1996" s="22"/>
      <c r="AD1996" s="22"/>
      <c r="AE1996" s="22"/>
      <c r="AF1996" s="22"/>
      <c r="AG1996" s="22"/>
      <c r="AH1996" s="22"/>
      <c r="AI1996" s="22"/>
      <c r="AJ1996" s="22"/>
      <c r="AK1996" s="22"/>
      <c r="AL1996" s="22"/>
      <c r="AM1996" s="22"/>
      <c r="AN1996" s="22"/>
      <c r="AO1996" s="22"/>
    </row>
    <row r="1997" ht="12.75" customHeight="1">
      <c r="A1997" s="37">
        <v>4504.0</v>
      </c>
      <c r="B1997" s="26">
        <v>1.0</v>
      </c>
      <c r="C1997" s="12" t="str">
        <f t="shared" si="1"/>
        <v>4504-01</v>
      </c>
      <c r="D1997" s="29">
        <v>44546.0</v>
      </c>
      <c r="E1997" s="14" t="s">
        <v>10222</v>
      </c>
      <c r="F1997" s="23" t="s">
        <v>25</v>
      </c>
      <c r="G1997" s="16" t="s">
        <v>10223</v>
      </c>
      <c r="H1997" s="17">
        <v>160989.56</v>
      </c>
      <c r="I1997" s="18" t="s">
        <v>97</v>
      </c>
      <c r="J1997" s="32">
        <v>16150.0</v>
      </c>
      <c r="K1997" s="64" t="s">
        <v>10224</v>
      </c>
      <c r="L1997" s="20">
        <f t="shared" si="60"/>
        <v>43866</v>
      </c>
      <c r="M1997" s="20">
        <f t="shared" si="61"/>
        <v>44685</v>
      </c>
      <c r="N1997" s="18" t="s">
        <v>186</v>
      </c>
      <c r="O1997" s="18" t="s">
        <v>187</v>
      </c>
      <c r="P1997" s="16" t="s">
        <v>8214</v>
      </c>
      <c r="Q1997" s="22" t="s">
        <v>10225</v>
      </c>
      <c r="R1997" s="23" t="s">
        <v>677</v>
      </c>
      <c r="S1997" s="22" t="s">
        <v>10226</v>
      </c>
      <c r="T1997" s="16" t="s">
        <v>10227</v>
      </c>
      <c r="U1997" s="23" t="s">
        <v>177</v>
      </c>
      <c r="V1997" s="23"/>
      <c r="W1997" s="23"/>
      <c r="X1997" s="22"/>
      <c r="Y1997" s="22"/>
      <c r="Z1997" s="22"/>
      <c r="AA1997" s="22"/>
      <c r="AB1997" s="22"/>
      <c r="AC1997" s="22"/>
      <c r="AD1997" s="22"/>
      <c r="AE1997" s="22"/>
      <c r="AF1997" s="22"/>
      <c r="AG1997" s="22"/>
      <c r="AH1997" s="22"/>
      <c r="AI1997" s="22"/>
      <c r="AJ1997" s="22"/>
      <c r="AK1997" s="22"/>
      <c r="AL1997" s="22"/>
      <c r="AM1997" s="22"/>
      <c r="AN1997" s="22"/>
      <c r="AO1997" s="22"/>
    </row>
    <row r="1998" ht="12.75" hidden="1" customHeight="1">
      <c r="A1998" s="37">
        <v>4506.0</v>
      </c>
      <c r="B1998" s="26">
        <v>1.0</v>
      </c>
      <c r="C1998" s="12" t="str">
        <f t="shared" si="1"/>
        <v>4506-01</v>
      </c>
      <c r="D1998" s="29">
        <v>44354.0</v>
      </c>
      <c r="E1998" s="14" t="s">
        <v>10228</v>
      </c>
      <c r="F1998" s="23" t="s">
        <v>25</v>
      </c>
      <c r="G1998" s="16" t="s">
        <v>10229</v>
      </c>
      <c r="H1998" s="17">
        <v>37731.6</v>
      </c>
      <c r="I1998" s="18" t="s">
        <v>97</v>
      </c>
      <c r="J1998" s="32">
        <v>3773.16</v>
      </c>
      <c r="K1998" s="64" t="s">
        <v>10230</v>
      </c>
      <c r="L1998" s="20">
        <f t="shared" si="60"/>
        <v>44075</v>
      </c>
      <c r="M1998" s="20">
        <f t="shared" si="61"/>
        <v>44439</v>
      </c>
      <c r="N1998" s="18" t="s">
        <v>186</v>
      </c>
      <c r="O1998" s="18" t="s">
        <v>187</v>
      </c>
      <c r="P1998" s="14" t="s">
        <v>6630</v>
      </c>
      <c r="Q1998" s="22" t="s">
        <v>10231</v>
      </c>
      <c r="R1998" s="23" t="s">
        <v>677</v>
      </c>
      <c r="S1998" s="22" t="s">
        <v>10231</v>
      </c>
      <c r="T1998" s="16" t="s">
        <v>10232</v>
      </c>
      <c r="U1998" s="23" t="s">
        <v>177</v>
      </c>
      <c r="V1998" s="23"/>
      <c r="W1998" s="23"/>
      <c r="X1998" s="22"/>
      <c r="Y1998" s="22"/>
      <c r="Z1998" s="22"/>
      <c r="AA1998" s="22"/>
      <c r="AB1998" s="22"/>
      <c r="AC1998" s="22"/>
      <c r="AD1998" s="22"/>
      <c r="AE1998" s="22"/>
      <c r="AF1998" s="22"/>
      <c r="AG1998" s="22"/>
      <c r="AH1998" s="22"/>
      <c r="AI1998" s="22"/>
      <c r="AJ1998" s="22"/>
      <c r="AK1998" s="22"/>
      <c r="AL1998" s="22"/>
      <c r="AM1998" s="22"/>
      <c r="AN1998" s="22"/>
      <c r="AO1998" s="22"/>
    </row>
    <row r="1999" ht="12.75" hidden="1" customHeight="1">
      <c r="A1999" s="21">
        <v>4507.0</v>
      </c>
      <c r="B1999" s="21">
        <v>1.0</v>
      </c>
      <c r="C1999" s="12" t="str">
        <f t="shared" si="1"/>
        <v>4507-01</v>
      </c>
      <c r="D1999" s="59">
        <v>44127.0</v>
      </c>
      <c r="E1999" s="148" t="s">
        <v>10233</v>
      </c>
      <c r="F1999" s="64" t="s">
        <v>25</v>
      </c>
      <c r="G1999" s="61" t="s">
        <v>10234</v>
      </c>
      <c r="H1999" s="17">
        <v>909090.0</v>
      </c>
      <c r="I1999" s="18" t="s">
        <v>27</v>
      </c>
      <c r="J1999" s="61"/>
      <c r="K1999" s="62" t="s">
        <v>10235</v>
      </c>
      <c r="L1999" s="20">
        <f t="shared" si="60"/>
        <v>43908</v>
      </c>
      <c r="M1999" s="20">
        <f t="shared" si="61"/>
        <v>44273</v>
      </c>
      <c r="N1999" s="21" t="s">
        <v>29</v>
      </c>
      <c r="O1999" s="21" t="s">
        <v>1056</v>
      </c>
      <c r="P1999" s="61" t="s">
        <v>4398</v>
      </c>
      <c r="Q1999" s="61" t="s">
        <v>10236</v>
      </c>
      <c r="R1999" s="61" t="s">
        <v>10237</v>
      </c>
      <c r="S1999" s="61" t="s">
        <v>8309</v>
      </c>
      <c r="T1999" s="61" t="s">
        <v>10238</v>
      </c>
      <c r="U1999" s="23" t="s">
        <v>3324</v>
      </c>
      <c r="V1999" s="23"/>
      <c r="W1999" s="23"/>
      <c r="X1999" s="22"/>
      <c r="Y1999" s="22"/>
      <c r="Z1999" s="22"/>
      <c r="AA1999" s="22"/>
      <c r="AB1999" s="22"/>
      <c r="AC1999" s="22"/>
      <c r="AD1999" s="22"/>
      <c r="AE1999" s="22"/>
      <c r="AF1999" s="22"/>
      <c r="AG1999" s="22"/>
      <c r="AH1999" s="22"/>
      <c r="AI1999" s="22"/>
      <c r="AJ1999" s="22"/>
      <c r="AK1999" s="22"/>
      <c r="AL1999" s="22"/>
      <c r="AM1999" s="22"/>
      <c r="AN1999" s="22"/>
      <c r="AO1999" s="22"/>
    </row>
    <row r="2000" ht="14.25" customHeight="1">
      <c r="A2000" s="37">
        <v>4508.0</v>
      </c>
      <c r="B2000" s="26"/>
      <c r="C2000" s="12" t="str">
        <f t="shared" si="1"/>
        <v>4508</v>
      </c>
      <c r="D2000" s="29">
        <v>44074.0</v>
      </c>
      <c r="E2000" s="14" t="s">
        <v>10239</v>
      </c>
      <c r="F2000" s="15" t="s">
        <v>38</v>
      </c>
      <c r="G2000" s="16" t="s">
        <v>10240</v>
      </c>
      <c r="H2000" s="17">
        <v>2999550.0</v>
      </c>
      <c r="I2000" s="18" t="s">
        <v>97</v>
      </c>
      <c r="J2000" s="32"/>
      <c r="K2000" s="64" t="s">
        <v>10241</v>
      </c>
      <c r="L2000" s="20">
        <f t="shared" si="60"/>
        <v>44075</v>
      </c>
      <c r="M2000" s="20">
        <f t="shared" si="61"/>
        <v>45535</v>
      </c>
      <c r="N2000" s="18" t="s">
        <v>186</v>
      </c>
      <c r="O2000" s="18" t="s">
        <v>187</v>
      </c>
      <c r="P2000" s="14"/>
      <c r="Q2000" s="22" t="s">
        <v>10242</v>
      </c>
      <c r="R2000" s="23" t="s">
        <v>10243</v>
      </c>
      <c r="S2000" s="22" t="s">
        <v>475</v>
      </c>
      <c r="T2000" s="16" t="s">
        <v>3571</v>
      </c>
      <c r="U2000" s="23" t="s">
        <v>59</v>
      </c>
      <c r="V2000" s="23"/>
      <c r="W2000" s="23"/>
      <c r="X2000" s="22"/>
      <c r="Y2000" s="22"/>
      <c r="Z2000" s="22"/>
      <c r="AA2000" s="22"/>
      <c r="AB2000" s="22"/>
      <c r="AC2000" s="22"/>
      <c r="AD2000" s="22"/>
      <c r="AE2000" s="22"/>
      <c r="AF2000" s="22"/>
      <c r="AG2000" s="22"/>
      <c r="AH2000" s="22"/>
      <c r="AI2000" s="22"/>
      <c r="AJ2000" s="22"/>
      <c r="AK2000" s="22"/>
      <c r="AL2000" s="22"/>
      <c r="AM2000" s="22"/>
      <c r="AN2000" s="22"/>
      <c r="AO2000" s="22"/>
    </row>
    <row r="2001" ht="14.25" customHeight="1">
      <c r="A2001" s="21">
        <v>4509.0</v>
      </c>
      <c r="B2001" s="21">
        <v>1.0</v>
      </c>
      <c r="C2001" s="12" t="str">
        <f t="shared" si="1"/>
        <v>4509-01</v>
      </c>
      <c r="D2001" s="149">
        <v>44490.0</v>
      </c>
      <c r="E2001" s="61" t="s">
        <v>10244</v>
      </c>
      <c r="F2001" s="64" t="s">
        <v>25</v>
      </c>
      <c r="G2001" s="61" t="s">
        <v>10245</v>
      </c>
      <c r="H2001" s="17">
        <v>290000.0</v>
      </c>
      <c r="I2001" s="18" t="s">
        <v>27</v>
      </c>
      <c r="J2001" s="61"/>
      <c r="K2001" s="62" t="s">
        <v>10246</v>
      </c>
      <c r="L2001" s="20">
        <f t="shared" si="60"/>
        <v>43266</v>
      </c>
      <c r="M2001" s="20">
        <f t="shared" si="61"/>
        <v>44566</v>
      </c>
      <c r="N2001" s="21" t="s">
        <v>29</v>
      </c>
      <c r="O2001" s="13" t="s">
        <v>30</v>
      </c>
      <c r="P2001" s="61" t="s">
        <v>3133</v>
      </c>
      <c r="Q2001" s="61" t="s">
        <v>2216</v>
      </c>
      <c r="R2001" s="61" t="s">
        <v>10247</v>
      </c>
      <c r="S2001" s="61" t="s">
        <v>10248</v>
      </c>
      <c r="T2001" s="61" t="s">
        <v>10249</v>
      </c>
      <c r="U2001" s="64" t="s">
        <v>74</v>
      </c>
      <c r="V2001" s="23"/>
      <c r="W2001" s="23"/>
      <c r="X2001" s="22"/>
      <c r="Y2001" s="22"/>
      <c r="Z2001" s="22"/>
      <c r="AA2001" s="22"/>
      <c r="AB2001" s="22"/>
      <c r="AC2001" s="22"/>
      <c r="AD2001" s="22"/>
      <c r="AE2001" s="22"/>
      <c r="AF2001" s="22"/>
      <c r="AG2001" s="22"/>
      <c r="AH2001" s="22"/>
      <c r="AI2001" s="22"/>
      <c r="AJ2001" s="22"/>
      <c r="AK2001" s="22"/>
      <c r="AL2001" s="22"/>
      <c r="AM2001" s="22"/>
      <c r="AN2001" s="22"/>
      <c r="AO2001" s="22"/>
    </row>
    <row r="2002" ht="12.75" hidden="1" customHeight="1">
      <c r="A2002" s="37">
        <v>4510.0</v>
      </c>
      <c r="B2002" s="26"/>
      <c r="C2002" s="12" t="str">
        <f t="shared" si="1"/>
        <v>4510</v>
      </c>
      <c r="D2002" s="29">
        <v>44078.0</v>
      </c>
      <c r="E2002" s="14" t="s">
        <v>10250</v>
      </c>
      <c r="F2002" s="15" t="s">
        <v>25</v>
      </c>
      <c r="G2002" s="16" t="s">
        <v>10251</v>
      </c>
      <c r="H2002" s="17">
        <v>31022.0</v>
      </c>
      <c r="I2002" s="18" t="s">
        <v>97</v>
      </c>
      <c r="J2002" s="32">
        <v>3120.2</v>
      </c>
      <c r="K2002" s="64" t="s">
        <v>10252</v>
      </c>
      <c r="L2002" s="20">
        <f t="shared" si="60"/>
        <v>44075</v>
      </c>
      <c r="M2002" s="20">
        <f t="shared" si="61"/>
        <v>44439</v>
      </c>
      <c r="N2002" s="18" t="s">
        <v>186</v>
      </c>
      <c r="O2002" s="18" t="s">
        <v>187</v>
      </c>
      <c r="P2002" s="14" t="s">
        <v>6630</v>
      </c>
      <c r="Q2002" s="22" t="s">
        <v>10253</v>
      </c>
      <c r="R2002" s="23" t="s">
        <v>677</v>
      </c>
      <c r="S2002" s="22" t="s">
        <v>10254</v>
      </c>
      <c r="T2002" s="16" t="s">
        <v>10255</v>
      </c>
      <c r="U2002" s="23" t="s">
        <v>177</v>
      </c>
      <c r="V2002" s="23"/>
      <c r="W2002" s="23"/>
      <c r="X2002" s="22"/>
      <c r="Y2002" s="22"/>
      <c r="Z2002" s="22"/>
      <c r="AA2002" s="22"/>
      <c r="AB2002" s="22"/>
      <c r="AC2002" s="22"/>
      <c r="AD2002" s="22"/>
      <c r="AE2002" s="22"/>
      <c r="AF2002" s="22"/>
      <c r="AG2002" s="22"/>
      <c r="AH2002" s="22"/>
      <c r="AI2002" s="22"/>
      <c r="AJ2002" s="22"/>
      <c r="AK2002" s="22"/>
      <c r="AL2002" s="22"/>
      <c r="AM2002" s="22"/>
      <c r="AN2002" s="22"/>
      <c r="AO2002" s="22"/>
    </row>
    <row r="2003" ht="12.75" hidden="1" customHeight="1">
      <c r="A2003" s="21">
        <v>4511.0</v>
      </c>
      <c r="B2003" s="21"/>
      <c r="C2003" s="12" t="str">
        <f t="shared" si="1"/>
        <v>4511</v>
      </c>
      <c r="D2003" s="59">
        <v>44077.0</v>
      </c>
      <c r="E2003" s="61" t="s">
        <v>10256</v>
      </c>
      <c r="F2003" s="64" t="s">
        <v>25</v>
      </c>
      <c r="G2003" s="61" t="s">
        <v>10257</v>
      </c>
      <c r="H2003" s="17">
        <v>160000.0</v>
      </c>
      <c r="I2003" s="21" t="s">
        <v>97</v>
      </c>
      <c r="J2003" s="61"/>
      <c r="K2003" s="62" t="s">
        <v>10258</v>
      </c>
      <c r="L2003" s="20">
        <f t="shared" si="60"/>
        <v>44027</v>
      </c>
      <c r="M2003" s="20">
        <f t="shared" si="61"/>
        <v>44196</v>
      </c>
      <c r="N2003" s="21" t="s">
        <v>29</v>
      </c>
      <c r="O2003" s="21" t="s">
        <v>99</v>
      </c>
      <c r="P2003" s="61" t="s">
        <v>10259</v>
      </c>
      <c r="Q2003" s="61" t="s">
        <v>10260</v>
      </c>
      <c r="R2003" s="61" t="s">
        <v>8451</v>
      </c>
      <c r="S2003" s="61" t="s">
        <v>10259</v>
      </c>
      <c r="T2003" s="61" t="s">
        <v>8452</v>
      </c>
      <c r="U2003" s="64" t="s">
        <v>74</v>
      </c>
      <c r="V2003" s="23"/>
      <c r="W2003" s="23"/>
      <c r="X2003" s="22"/>
      <c r="Y2003" s="22"/>
      <c r="Z2003" s="22"/>
      <c r="AA2003" s="22"/>
      <c r="AB2003" s="22"/>
      <c r="AC2003" s="22"/>
      <c r="AD2003" s="22"/>
      <c r="AE2003" s="22"/>
      <c r="AF2003" s="22"/>
      <c r="AG2003" s="22"/>
      <c r="AH2003" s="22"/>
      <c r="AI2003" s="22"/>
      <c r="AJ2003" s="22"/>
      <c r="AK2003" s="22"/>
      <c r="AL2003" s="22"/>
      <c r="AM2003" s="22"/>
      <c r="AN2003" s="22"/>
      <c r="AO2003" s="22"/>
    </row>
    <row r="2004" ht="14.25" customHeight="1">
      <c r="A2004" s="37">
        <v>4512.0</v>
      </c>
      <c r="B2004" s="26"/>
      <c r="C2004" s="12" t="str">
        <f t="shared" si="1"/>
        <v>4512</v>
      </c>
      <c r="D2004" s="29">
        <v>44078.0</v>
      </c>
      <c r="E2004" s="14" t="s">
        <v>10261</v>
      </c>
      <c r="F2004" s="15" t="s">
        <v>25</v>
      </c>
      <c r="G2004" s="16" t="s">
        <v>10262</v>
      </c>
      <c r="H2004" s="17">
        <v>151405.0</v>
      </c>
      <c r="I2004" s="18" t="s">
        <v>97</v>
      </c>
      <c r="J2004" s="32">
        <v>12112.4</v>
      </c>
      <c r="K2004" s="64" t="s">
        <v>10082</v>
      </c>
      <c r="L2004" s="20">
        <f t="shared" si="60"/>
        <v>44013</v>
      </c>
      <c r="M2004" s="20">
        <f t="shared" si="61"/>
        <v>44926</v>
      </c>
      <c r="N2004" s="18" t="s">
        <v>186</v>
      </c>
      <c r="O2004" s="18" t="s">
        <v>187</v>
      </c>
      <c r="P2004" s="16" t="s">
        <v>7667</v>
      </c>
      <c r="Q2004" s="22" t="s">
        <v>10263</v>
      </c>
      <c r="R2004" s="23" t="s">
        <v>1198</v>
      </c>
      <c r="S2004" s="22" t="s">
        <v>10264</v>
      </c>
      <c r="T2004" s="16" t="s">
        <v>10265</v>
      </c>
      <c r="U2004" s="23" t="s">
        <v>177</v>
      </c>
      <c r="V2004" s="23"/>
      <c r="W2004" s="23"/>
      <c r="X2004" s="22"/>
      <c r="Y2004" s="22"/>
      <c r="Z2004" s="22"/>
      <c r="AA2004" s="22"/>
      <c r="AB2004" s="22"/>
      <c r="AC2004" s="22"/>
      <c r="AD2004" s="22"/>
      <c r="AE2004" s="22"/>
      <c r="AF2004" s="22"/>
      <c r="AG2004" s="22"/>
      <c r="AH2004" s="22"/>
      <c r="AI2004" s="22"/>
      <c r="AJ2004" s="22"/>
      <c r="AK2004" s="22"/>
      <c r="AL2004" s="22"/>
      <c r="AM2004" s="22"/>
      <c r="AN2004" s="22"/>
      <c r="AO2004" s="22"/>
    </row>
    <row r="2005" ht="12.75" hidden="1" customHeight="1">
      <c r="A2005" s="37">
        <v>4513.0</v>
      </c>
      <c r="B2005" s="26">
        <v>1.0</v>
      </c>
      <c r="C2005" s="12" t="str">
        <f t="shared" si="1"/>
        <v>4513-01</v>
      </c>
      <c r="D2005" s="29">
        <v>44158.0</v>
      </c>
      <c r="E2005" s="14" t="s">
        <v>10266</v>
      </c>
      <c r="F2005" s="15" t="s">
        <v>25</v>
      </c>
      <c r="G2005" s="16" t="s">
        <v>10267</v>
      </c>
      <c r="H2005" s="17">
        <v>76300.0</v>
      </c>
      <c r="I2005" s="18" t="s">
        <v>97</v>
      </c>
      <c r="J2005" s="32"/>
      <c r="K2005" s="64" t="s">
        <v>10268</v>
      </c>
      <c r="L2005" s="20">
        <f t="shared" si="60"/>
        <v>43798</v>
      </c>
      <c r="M2005" s="20">
        <f t="shared" si="61"/>
        <v>44283</v>
      </c>
      <c r="N2005" s="18" t="s">
        <v>186</v>
      </c>
      <c r="O2005" s="18" t="s">
        <v>187</v>
      </c>
      <c r="P2005" s="14"/>
      <c r="Q2005" s="22" t="s">
        <v>10269</v>
      </c>
      <c r="R2005" s="23" t="s">
        <v>4673</v>
      </c>
      <c r="S2005" s="22" t="s">
        <v>10270</v>
      </c>
      <c r="T2005" s="16" t="s">
        <v>10271</v>
      </c>
      <c r="U2005" s="23" t="s">
        <v>74</v>
      </c>
      <c r="V2005" s="23"/>
      <c r="W2005" s="23"/>
      <c r="X2005" s="22"/>
      <c r="Y2005" s="22"/>
      <c r="Z2005" s="22"/>
      <c r="AA2005" s="22"/>
      <c r="AB2005" s="22"/>
      <c r="AC2005" s="22"/>
      <c r="AD2005" s="22"/>
      <c r="AE2005" s="22"/>
      <c r="AF2005" s="22"/>
      <c r="AG2005" s="22"/>
      <c r="AH2005" s="22"/>
      <c r="AI2005" s="22"/>
      <c r="AJ2005" s="22"/>
      <c r="AK2005" s="22"/>
      <c r="AL2005" s="22"/>
      <c r="AM2005" s="22"/>
      <c r="AN2005" s="22"/>
      <c r="AO2005" s="22"/>
    </row>
    <row r="2006" ht="12.75" hidden="1" customHeight="1">
      <c r="A2006" s="37">
        <v>4514.0</v>
      </c>
      <c r="B2006" s="26"/>
      <c r="C2006" s="12" t="str">
        <f t="shared" si="1"/>
        <v>4514</v>
      </c>
      <c r="D2006" s="29">
        <v>44081.0</v>
      </c>
      <c r="E2006" s="14" t="s">
        <v>10272</v>
      </c>
      <c r="F2006" s="15" t="s">
        <v>25</v>
      </c>
      <c r="G2006" s="16" t="s">
        <v>10273</v>
      </c>
      <c r="H2006" s="17">
        <v>153816.0</v>
      </c>
      <c r="I2006" s="18" t="s">
        <v>97</v>
      </c>
      <c r="J2006" s="32"/>
      <c r="K2006" s="64" t="s">
        <v>10274</v>
      </c>
      <c r="L2006" s="20">
        <f t="shared" si="60"/>
        <v>43798</v>
      </c>
      <c r="M2006" s="20">
        <f t="shared" si="61"/>
        <v>44163</v>
      </c>
      <c r="N2006" s="18" t="s">
        <v>186</v>
      </c>
      <c r="O2006" s="18" t="s">
        <v>187</v>
      </c>
      <c r="P2006" s="14"/>
      <c r="Q2006" s="22" t="s">
        <v>10269</v>
      </c>
      <c r="R2006" s="23" t="s">
        <v>4673</v>
      </c>
      <c r="S2006" s="22" t="s">
        <v>10275</v>
      </c>
      <c r="T2006" s="16" t="s">
        <v>10273</v>
      </c>
      <c r="U2006" s="23" t="s">
        <v>74</v>
      </c>
      <c r="V2006" s="23"/>
      <c r="W2006" s="23"/>
      <c r="X2006" s="22"/>
      <c r="Y2006" s="22"/>
      <c r="Z2006" s="22"/>
      <c r="AA2006" s="22"/>
      <c r="AB2006" s="22"/>
      <c r="AC2006" s="22"/>
      <c r="AD2006" s="22"/>
      <c r="AE2006" s="22"/>
      <c r="AF2006" s="22"/>
      <c r="AG2006" s="22"/>
      <c r="AH2006" s="22"/>
      <c r="AI2006" s="22"/>
      <c r="AJ2006" s="22"/>
      <c r="AK2006" s="22"/>
      <c r="AL2006" s="22"/>
      <c r="AM2006" s="22"/>
      <c r="AN2006" s="22"/>
      <c r="AO2006" s="22"/>
    </row>
    <row r="2007" ht="12.75" hidden="1" customHeight="1">
      <c r="A2007" s="37">
        <v>4515.0</v>
      </c>
      <c r="B2007" s="26">
        <v>1.0</v>
      </c>
      <c r="C2007" s="12" t="str">
        <f t="shared" si="1"/>
        <v>4515-01</v>
      </c>
      <c r="D2007" s="29">
        <v>44081.0</v>
      </c>
      <c r="E2007" s="14" t="s">
        <v>10276</v>
      </c>
      <c r="F2007" s="15" t="s">
        <v>25</v>
      </c>
      <c r="G2007" s="16" t="s">
        <v>10277</v>
      </c>
      <c r="H2007" s="17">
        <v>95247.0</v>
      </c>
      <c r="I2007" s="18" t="s">
        <v>97</v>
      </c>
      <c r="J2007" s="32"/>
      <c r="K2007" s="64" t="s">
        <v>10278</v>
      </c>
      <c r="L2007" s="20">
        <f t="shared" si="60"/>
        <v>43804</v>
      </c>
      <c r="M2007" s="20">
        <f t="shared" si="61"/>
        <v>44290</v>
      </c>
      <c r="N2007" s="18" t="s">
        <v>186</v>
      </c>
      <c r="O2007" s="18" t="s">
        <v>187</v>
      </c>
      <c r="P2007" s="14"/>
      <c r="Q2007" s="22" t="s">
        <v>10269</v>
      </c>
      <c r="R2007" s="23" t="s">
        <v>4673</v>
      </c>
      <c r="S2007" s="22" t="s">
        <v>10279</v>
      </c>
      <c r="T2007" s="16" t="s">
        <v>10280</v>
      </c>
      <c r="U2007" s="23" t="s">
        <v>74</v>
      </c>
      <c r="V2007" s="23"/>
      <c r="W2007" s="23"/>
      <c r="X2007" s="22"/>
      <c r="Y2007" s="22"/>
      <c r="Z2007" s="22"/>
      <c r="AA2007" s="22"/>
      <c r="AB2007" s="22"/>
      <c r="AC2007" s="22"/>
      <c r="AD2007" s="22"/>
      <c r="AE2007" s="22"/>
      <c r="AF2007" s="22"/>
      <c r="AG2007" s="22"/>
      <c r="AH2007" s="22"/>
      <c r="AI2007" s="22"/>
      <c r="AJ2007" s="22"/>
      <c r="AK2007" s="22"/>
      <c r="AL2007" s="22"/>
      <c r="AM2007" s="22"/>
      <c r="AN2007" s="22"/>
      <c r="AO2007" s="22"/>
    </row>
    <row r="2008" ht="14.25" customHeight="1">
      <c r="A2008" s="21">
        <v>4516.0</v>
      </c>
      <c r="B2008" s="21">
        <v>1.0</v>
      </c>
      <c r="C2008" s="12" t="str">
        <f t="shared" si="1"/>
        <v>4516-01</v>
      </c>
      <c r="D2008" s="59">
        <v>44273.0</v>
      </c>
      <c r="E2008" s="61" t="s">
        <v>10281</v>
      </c>
      <c r="F2008" s="64" t="s">
        <v>25</v>
      </c>
      <c r="G2008" s="61" t="s">
        <v>10282</v>
      </c>
      <c r="H2008" s="17">
        <v>150000.0</v>
      </c>
      <c r="I2008" s="21" t="s">
        <v>97</v>
      </c>
      <c r="J2008" s="61"/>
      <c r="K2008" s="62" t="s">
        <v>10283</v>
      </c>
      <c r="L2008" s="20">
        <f t="shared" si="60"/>
        <v>43690</v>
      </c>
      <c r="M2008" s="20">
        <f t="shared" si="61"/>
        <v>44590</v>
      </c>
      <c r="N2008" s="21" t="s">
        <v>117</v>
      </c>
      <c r="O2008" s="21" t="s">
        <v>164</v>
      </c>
      <c r="P2008" s="61" t="s">
        <v>164</v>
      </c>
      <c r="Q2008" s="61" t="s">
        <v>10284</v>
      </c>
      <c r="R2008" s="61" t="s">
        <v>5037</v>
      </c>
      <c r="S2008" s="61" t="s">
        <v>10285</v>
      </c>
      <c r="T2008" s="61" t="s">
        <v>10286</v>
      </c>
      <c r="U2008" s="64" t="s">
        <v>91</v>
      </c>
      <c r="V2008" s="23"/>
      <c r="W2008" s="23"/>
      <c r="X2008" s="22"/>
      <c r="Y2008" s="22"/>
      <c r="Z2008" s="22"/>
      <c r="AA2008" s="22"/>
      <c r="AB2008" s="22"/>
      <c r="AC2008" s="22"/>
      <c r="AD2008" s="22"/>
      <c r="AE2008" s="22"/>
      <c r="AF2008" s="22"/>
      <c r="AG2008" s="22"/>
      <c r="AH2008" s="22"/>
      <c r="AI2008" s="22"/>
      <c r="AJ2008" s="22"/>
      <c r="AK2008" s="22"/>
      <c r="AL2008" s="22"/>
      <c r="AM2008" s="22"/>
      <c r="AN2008" s="22"/>
      <c r="AO2008" s="22"/>
    </row>
    <row r="2009" ht="14.25" customHeight="1">
      <c r="A2009" s="37">
        <v>4517.0</v>
      </c>
      <c r="B2009" s="26"/>
      <c r="C2009" s="12" t="str">
        <f t="shared" si="1"/>
        <v>4517</v>
      </c>
      <c r="D2009" s="29">
        <v>44092.0</v>
      </c>
      <c r="E2009" s="14" t="s">
        <v>10287</v>
      </c>
      <c r="F2009" s="15" t="s">
        <v>25</v>
      </c>
      <c r="G2009" s="16" t="s">
        <v>10288</v>
      </c>
      <c r="H2009" s="17">
        <v>275100.0</v>
      </c>
      <c r="I2009" s="18" t="s">
        <v>97</v>
      </c>
      <c r="J2009" s="32">
        <v>22008.0</v>
      </c>
      <c r="K2009" s="64" t="s">
        <v>10289</v>
      </c>
      <c r="L2009" s="20">
        <f t="shared" si="60"/>
        <v>44044</v>
      </c>
      <c r="M2009" s="20">
        <f t="shared" si="61"/>
        <v>44773</v>
      </c>
      <c r="N2009" s="18" t="s">
        <v>186</v>
      </c>
      <c r="O2009" s="18" t="s">
        <v>187</v>
      </c>
      <c r="P2009" s="16" t="s">
        <v>7667</v>
      </c>
      <c r="Q2009" s="22" t="s">
        <v>1484</v>
      </c>
      <c r="R2009" s="23" t="s">
        <v>1198</v>
      </c>
      <c r="S2009" s="22" t="s">
        <v>10290</v>
      </c>
      <c r="T2009" s="16" t="s">
        <v>10291</v>
      </c>
      <c r="U2009" s="23" t="s">
        <v>177</v>
      </c>
      <c r="V2009" s="23"/>
      <c r="W2009" s="23"/>
      <c r="X2009" s="22"/>
      <c r="Y2009" s="22"/>
      <c r="Z2009" s="22"/>
      <c r="AA2009" s="22"/>
      <c r="AB2009" s="22"/>
      <c r="AC2009" s="22"/>
      <c r="AD2009" s="22"/>
      <c r="AE2009" s="22"/>
      <c r="AF2009" s="22"/>
      <c r="AG2009" s="22"/>
      <c r="AH2009" s="22"/>
      <c r="AI2009" s="22"/>
      <c r="AJ2009" s="22"/>
      <c r="AK2009" s="22"/>
      <c r="AL2009" s="22"/>
      <c r="AM2009" s="22"/>
      <c r="AN2009" s="22"/>
      <c r="AO2009" s="22"/>
    </row>
    <row r="2010" ht="14.25" customHeight="1">
      <c r="A2010" s="21">
        <v>4518.0</v>
      </c>
      <c r="B2010" s="21"/>
      <c r="C2010" s="12" t="str">
        <f t="shared" si="1"/>
        <v>4518</v>
      </c>
      <c r="D2010" s="59">
        <v>44082.0</v>
      </c>
      <c r="E2010" s="61">
        <v>8714.0</v>
      </c>
      <c r="F2010" s="64" t="s">
        <v>25</v>
      </c>
      <c r="G2010" s="61" t="s">
        <v>10292</v>
      </c>
      <c r="H2010" s="17">
        <v>700000.0</v>
      </c>
      <c r="I2010" s="21" t="s">
        <v>97</v>
      </c>
      <c r="J2010" s="61"/>
      <c r="K2010" s="62" t="s">
        <v>10293</v>
      </c>
      <c r="L2010" s="20">
        <f t="shared" si="60"/>
        <v>43922</v>
      </c>
      <c r="M2010" s="20">
        <f t="shared" si="61"/>
        <v>44561</v>
      </c>
      <c r="N2010" s="21" t="s">
        <v>117</v>
      </c>
      <c r="O2010" s="21" t="s">
        <v>231</v>
      </c>
      <c r="P2010" s="61" t="s">
        <v>6343</v>
      </c>
      <c r="Q2010" s="61" t="s">
        <v>9679</v>
      </c>
      <c r="R2010" s="61" t="s">
        <v>9679</v>
      </c>
      <c r="S2010" s="61" t="s">
        <v>6343</v>
      </c>
      <c r="T2010" s="61" t="s">
        <v>10294</v>
      </c>
      <c r="U2010" s="64" t="s">
        <v>91</v>
      </c>
      <c r="V2010" s="23"/>
      <c r="W2010" s="23"/>
      <c r="X2010" s="22"/>
      <c r="Y2010" s="22"/>
      <c r="Z2010" s="22"/>
      <c r="AA2010" s="22"/>
      <c r="AB2010" s="22"/>
      <c r="AC2010" s="22"/>
      <c r="AD2010" s="22"/>
      <c r="AE2010" s="22"/>
      <c r="AF2010" s="22"/>
      <c r="AG2010" s="22"/>
      <c r="AH2010" s="22"/>
      <c r="AI2010" s="22"/>
      <c r="AJ2010" s="22"/>
      <c r="AK2010" s="22"/>
      <c r="AL2010" s="22"/>
      <c r="AM2010" s="22"/>
      <c r="AN2010" s="22"/>
      <c r="AO2010" s="22"/>
    </row>
    <row r="2011" ht="14.25" customHeight="1">
      <c r="A2011" s="37">
        <v>4519.0</v>
      </c>
      <c r="B2011" s="26"/>
      <c r="C2011" s="12" t="str">
        <f t="shared" si="1"/>
        <v>4519</v>
      </c>
      <c r="D2011" s="29">
        <v>44082.0</v>
      </c>
      <c r="E2011" s="14" t="s">
        <v>10295</v>
      </c>
      <c r="F2011" s="15" t="s">
        <v>25</v>
      </c>
      <c r="G2011" s="16" t="s">
        <v>10296</v>
      </c>
      <c r="H2011" s="17">
        <v>140078.6</v>
      </c>
      <c r="I2011" s="18" t="s">
        <v>97</v>
      </c>
      <c r="J2011" s="32">
        <v>14007.86</v>
      </c>
      <c r="K2011" s="15" t="s">
        <v>10297</v>
      </c>
      <c r="L2011" s="20">
        <f t="shared" si="60"/>
        <v>44027</v>
      </c>
      <c r="M2011" s="20">
        <f t="shared" si="61"/>
        <v>44576</v>
      </c>
      <c r="N2011" s="18" t="s">
        <v>186</v>
      </c>
      <c r="O2011" s="18" t="s">
        <v>187</v>
      </c>
      <c r="P2011" s="16" t="s">
        <v>8214</v>
      </c>
      <c r="Q2011" s="22" t="s">
        <v>9641</v>
      </c>
      <c r="R2011" s="23" t="s">
        <v>677</v>
      </c>
      <c r="S2011" s="22" t="s">
        <v>10298</v>
      </c>
      <c r="T2011" s="16" t="s">
        <v>10299</v>
      </c>
      <c r="U2011" s="23" t="s">
        <v>177</v>
      </c>
      <c r="V2011" s="23"/>
      <c r="W2011" s="23"/>
      <c r="X2011" s="22"/>
      <c r="Y2011" s="22"/>
      <c r="Z2011" s="22"/>
      <c r="AA2011" s="22"/>
      <c r="AB2011" s="22"/>
      <c r="AC2011" s="22"/>
      <c r="AD2011" s="22"/>
      <c r="AE2011" s="22"/>
      <c r="AF2011" s="22"/>
      <c r="AG2011" s="22"/>
      <c r="AH2011" s="22"/>
      <c r="AI2011" s="22"/>
      <c r="AJ2011" s="22"/>
      <c r="AK2011" s="22"/>
      <c r="AL2011" s="22"/>
      <c r="AM2011" s="22"/>
      <c r="AN2011" s="22"/>
      <c r="AO2011" s="22"/>
    </row>
    <row r="2012" ht="14.25" customHeight="1">
      <c r="A2012" s="37">
        <v>4521.0</v>
      </c>
      <c r="B2012" s="26"/>
      <c r="C2012" s="12" t="str">
        <f t="shared" si="1"/>
        <v>4521</v>
      </c>
      <c r="D2012" s="29">
        <v>44082.0</v>
      </c>
      <c r="E2012" s="14" t="s">
        <v>10300</v>
      </c>
      <c r="F2012" s="15" t="s">
        <v>25</v>
      </c>
      <c r="G2012" s="16" t="s">
        <v>10301</v>
      </c>
      <c r="H2012" s="17">
        <v>392427.88</v>
      </c>
      <c r="I2012" s="18" t="s">
        <v>97</v>
      </c>
      <c r="J2012" s="32">
        <v>39242.8</v>
      </c>
      <c r="K2012" s="64" t="s">
        <v>10302</v>
      </c>
      <c r="L2012" s="20">
        <f t="shared" si="60"/>
        <v>43966</v>
      </c>
      <c r="M2012" s="20">
        <f t="shared" si="61"/>
        <v>44695</v>
      </c>
      <c r="N2012" s="18" t="s">
        <v>186</v>
      </c>
      <c r="O2012" s="18" t="s">
        <v>187</v>
      </c>
      <c r="P2012" s="14" t="s">
        <v>8572</v>
      </c>
      <c r="Q2012" s="22" t="s">
        <v>10303</v>
      </c>
      <c r="R2012" s="23" t="s">
        <v>677</v>
      </c>
      <c r="S2012" s="22" t="s">
        <v>10304</v>
      </c>
      <c r="T2012" s="16" t="s">
        <v>10305</v>
      </c>
      <c r="U2012" s="23" t="s">
        <v>177</v>
      </c>
      <c r="V2012" s="23"/>
      <c r="W2012" s="23"/>
      <c r="X2012" s="22"/>
      <c r="Y2012" s="22"/>
      <c r="Z2012" s="22"/>
      <c r="AA2012" s="22"/>
      <c r="AB2012" s="22"/>
      <c r="AC2012" s="22"/>
      <c r="AD2012" s="22"/>
      <c r="AE2012" s="22"/>
      <c r="AF2012" s="22"/>
      <c r="AG2012" s="22"/>
      <c r="AH2012" s="22"/>
      <c r="AI2012" s="22"/>
      <c r="AJ2012" s="22"/>
      <c r="AK2012" s="22"/>
      <c r="AL2012" s="22"/>
      <c r="AM2012" s="22"/>
      <c r="AN2012" s="22"/>
      <c r="AO2012" s="22"/>
    </row>
    <row r="2013" ht="14.25" customHeight="1">
      <c r="A2013" s="37">
        <v>4522.0</v>
      </c>
      <c r="B2013" s="26"/>
      <c r="C2013" s="12" t="str">
        <f t="shared" si="1"/>
        <v>4522</v>
      </c>
      <c r="D2013" s="29">
        <v>44084.0</v>
      </c>
      <c r="E2013" s="14" t="s">
        <v>10306</v>
      </c>
      <c r="F2013" s="15" t="s">
        <v>25</v>
      </c>
      <c r="G2013" s="16" t="s">
        <v>10307</v>
      </c>
      <c r="H2013" s="17">
        <v>485538.0</v>
      </c>
      <c r="I2013" s="18" t="s">
        <v>97</v>
      </c>
      <c r="J2013" s="32">
        <v>62900.0</v>
      </c>
      <c r="K2013" s="15" t="s">
        <v>10308</v>
      </c>
      <c r="L2013" s="20">
        <f t="shared" si="60"/>
        <v>43845</v>
      </c>
      <c r="M2013" s="20">
        <f t="shared" si="61"/>
        <v>44940</v>
      </c>
      <c r="N2013" s="18" t="s">
        <v>186</v>
      </c>
      <c r="O2013" s="18" t="s">
        <v>187</v>
      </c>
      <c r="P2013" s="14"/>
      <c r="Q2013" s="22" t="s">
        <v>10309</v>
      </c>
      <c r="R2013" s="23" t="s">
        <v>43</v>
      </c>
      <c r="S2013" s="22" t="s">
        <v>10310</v>
      </c>
      <c r="T2013" s="16" t="s">
        <v>10311</v>
      </c>
      <c r="U2013" s="23" t="s">
        <v>46</v>
      </c>
      <c r="V2013" s="23"/>
      <c r="W2013" s="23"/>
      <c r="X2013" s="22"/>
      <c r="Y2013" s="22"/>
      <c r="Z2013" s="22"/>
      <c r="AA2013" s="22"/>
      <c r="AB2013" s="22"/>
      <c r="AC2013" s="22"/>
      <c r="AD2013" s="22"/>
      <c r="AE2013" s="22"/>
      <c r="AF2013" s="22"/>
      <c r="AG2013" s="22"/>
      <c r="AH2013" s="22"/>
      <c r="AI2013" s="22"/>
      <c r="AJ2013" s="22"/>
      <c r="AK2013" s="22"/>
      <c r="AL2013" s="22"/>
      <c r="AM2013" s="22"/>
      <c r="AN2013" s="22"/>
      <c r="AO2013" s="22"/>
    </row>
    <row r="2014" ht="12.75" hidden="1" customHeight="1">
      <c r="A2014" s="21">
        <v>4523.0</v>
      </c>
      <c r="B2014" s="21"/>
      <c r="C2014" s="12" t="str">
        <f t="shared" si="1"/>
        <v>4523</v>
      </c>
      <c r="D2014" s="59">
        <v>44089.0</v>
      </c>
      <c r="E2014" s="61">
        <v>3200474.0</v>
      </c>
      <c r="F2014" s="64" t="s">
        <v>38</v>
      </c>
      <c r="G2014" s="61" t="s">
        <v>10312</v>
      </c>
      <c r="H2014" s="17">
        <v>113500.0</v>
      </c>
      <c r="I2014" s="21" t="s">
        <v>97</v>
      </c>
      <c r="J2014" s="61"/>
      <c r="K2014" s="62" t="s">
        <v>9645</v>
      </c>
      <c r="L2014" s="20">
        <f t="shared" si="60"/>
        <v>43922</v>
      </c>
      <c r="M2014" s="20">
        <f t="shared" si="61"/>
        <v>44196</v>
      </c>
      <c r="N2014" s="21" t="s">
        <v>117</v>
      </c>
      <c r="O2014" s="21" t="s">
        <v>1928</v>
      </c>
      <c r="P2014" s="61" t="s">
        <v>1929</v>
      </c>
      <c r="Q2014" s="61" t="s">
        <v>10313</v>
      </c>
      <c r="R2014" s="61" t="s">
        <v>10314</v>
      </c>
      <c r="S2014" s="61" t="s">
        <v>2331</v>
      </c>
      <c r="T2014" s="61" t="s">
        <v>10315</v>
      </c>
      <c r="U2014" s="23" t="s">
        <v>3324</v>
      </c>
      <c r="V2014" s="23"/>
      <c r="W2014" s="23"/>
      <c r="X2014" s="22"/>
      <c r="Y2014" s="22"/>
      <c r="Z2014" s="22"/>
      <c r="AA2014" s="22"/>
      <c r="AB2014" s="22"/>
      <c r="AC2014" s="22"/>
      <c r="AD2014" s="22"/>
      <c r="AE2014" s="22"/>
      <c r="AF2014" s="22"/>
      <c r="AG2014" s="22"/>
      <c r="AH2014" s="22"/>
      <c r="AI2014" s="22"/>
      <c r="AJ2014" s="22"/>
      <c r="AK2014" s="22"/>
      <c r="AL2014" s="22"/>
      <c r="AM2014" s="22"/>
      <c r="AN2014" s="22"/>
      <c r="AO2014" s="22"/>
    </row>
    <row r="2015" ht="12.75" hidden="1" customHeight="1">
      <c r="A2015" s="21">
        <v>4524.0</v>
      </c>
      <c r="B2015" s="21"/>
      <c r="C2015" s="12" t="str">
        <f t="shared" si="1"/>
        <v>4524</v>
      </c>
      <c r="D2015" s="59">
        <v>44089.0</v>
      </c>
      <c r="E2015" s="61">
        <v>3200473.0</v>
      </c>
      <c r="F2015" s="64" t="s">
        <v>38</v>
      </c>
      <c r="G2015" s="61" t="s">
        <v>5529</v>
      </c>
      <c r="H2015" s="17">
        <v>81000.0</v>
      </c>
      <c r="I2015" s="21" t="s">
        <v>97</v>
      </c>
      <c r="J2015" s="61"/>
      <c r="K2015" s="62" t="s">
        <v>9854</v>
      </c>
      <c r="L2015" s="20">
        <f t="shared" si="60"/>
        <v>43831</v>
      </c>
      <c r="M2015" s="20">
        <f t="shared" si="61"/>
        <v>44196</v>
      </c>
      <c r="N2015" s="21" t="s">
        <v>117</v>
      </c>
      <c r="O2015" s="21" t="s">
        <v>1928</v>
      </c>
      <c r="P2015" s="61" t="s">
        <v>2331</v>
      </c>
      <c r="Q2015" s="61" t="s">
        <v>7990</v>
      </c>
      <c r="R2015" s="61" t="s">
        <v>7990</v>
      </c>
      <c r="S2015" s="61" t="s">
        <v>2331</v>
      </c>
      <c r="T2015" s="61" t="s">
        <v>10316</v>
      </c>
      <c r="U2015" s="64" t="s">
        <v>46</v>
      </c>
      <c r="V2015" s="23"/>
      <c r="W2015" s="23"/>
      <c r="X2015" s="22"/>
      <c r="Y2015" s="22"/>
      <c r="Z2015" s="22"/>
      <c r="AA2015" s="22"/>
      <c r="AB2015" s="22"/>
      <c r="AC2015" s="22"/>
      <c r="AD2015" s="22"/>
      <c r="AE2015" s="22"/>
      <c r="AF2015" s="22"/>
      <c r="AG2015" s="22"/>
      <c r="AH2015" s="22"/>
      <c r="AI2015" s="22"/>
      <c r="AJ2015" s="22"/>
      <c r="AK2015" s="22"/>
      <c r="AL2015" s="22"/>
      <c r="AM2015" s="22"/>
      <c r="AN2015" s="22"/>
      <c r="AO2015" s="22"/>
    </row>
    <row r="2016" ht="12.75" hidden="1" customHeight="1">
      <c r="A2016" s="21">
        <v>4525.0</v>
      </c>
      <c r="B2016" s="21"/>
      <c r="C2016" s="12" t="str">
        <f t="shared" si="1"/>
        <v>4525</v>
      </c>
      <c r="D2016" s="59">
        <v>44090.0</v>
      </c>
      <c r="E2016" s="61">
        <v>126977.0</v>
      </c>
      <c r="F2016" s="64" t="s">
        <v>25</v>
      </c>
      <c r="G2016" s="61" t="s">
        <v>10317</v>
      </c>
      <c r="H2016" s="17">
        <v>250000.0</v>
      </c>
      <c r="I2016" s="18" t="s">
        <v>27</v>
      </c>
      <c r="J2016" s="61"/>
      <c r="K2016" s="62" t="s">
        <v>10318</v>
      </c>
      <c r="L2016" s="20">
        <f t="shared" si="60"/>
        <v>43929</v>
      </c>
      <c r="M2016" s="20">
        <f t="shared" si="61"/>
        <v>44112</v>
      </c>
      <c r="N2016" s="21" t="s">
        <v>117</v>
      </c>
      <c r="O2016" s="21" t="s">
        <v>972</v>
      </c>
      <c r="P2016" s="108" t="s">
        <v>972</v>
      </c>
      <c r="Q2016" s="61" t="s">
        <v>10319</v>
      </c>
      <c r="R2016" s="61" t="s">
        <v>10320</v>
      </c>
      <c r="S2016" s="61" t="s">
        <v>10321</v>
      </c>
      <c r="T2016" s="61" t="s">
        <v>10322</v>
      </c>
      <c r="U2016" s="64" t="s">
        <v>91</v>
      </c>
      <c r="V2016" s="23"/>
      <c r="W2016" s="23"/>
      <c r="X2016" s="22"/>
      <c r="Y2016" s="22"/>
      <c r="Z2016" s="22"/>
      <c r="AA2016" s="22"/>
      <c r="AB2016" s="22"/>
      <c r="AC2016" s="22"/>
      <c r="AD2016" s="22"/>
      <c r="AE2016" s="22"/>
      <c r="AF2016" s="22"/>
      <c r="AG2016" s="22"/>
      <c r="AH2016" s="22"/>
      <c r="AI2016" s="22"/>
      <c r="AJ2016" s="22"/>
      <c r="AK2016" s="22"/>
      <c r="AL2016" s="22"/>
      <c r="AM2016" s="22"/>
      <c r="AN2016" s="22"/>
      <c r="AO2016" s="22"/>
    </row>
    <row r="2017" ht="14.25" customHeight="1">
      <c r="A2017" s="37">
        <v>4526.0</v>
      </c>
      <c r="B2017" s="26"/>
      <c r="C2017" s="12" t="str">
        <f t="shared" si="1"/>
        <v>4526</v>
      </c>
      <c r="D2017" s="29">
        <v>44091.0</v>
      </c>
      <c r="E2017" s="14" t="s">
        <v>10323</v>
      </c>
      <c r="F2017" s="15" t="s">
        <v>25</v>
      </c>
      <c r="G2017" s="16" t="s">
        <v>10324</v>
      </c>
      <c r="H2017" s="17">
        <v>104050.0</v>
      </c>
      <c r="I2017" s="18" t="s">
        <v>97</v>
      </c>
      <c r="J2017" s="32">
        <v>8324.0</v>
      </c>
      <c r="K2017" s="64" t="s">
        <v>10325</v>
      </c>
      <c r="L2017" s="20">
        <f t="shared" si="60"/>
        <v>43990</v>
      </c>
      <c r="M2017" s="20">
        <f t="shared" si="61"/>
        <v>44719</v>
      </c>
      <c r="N2017" s="18" t="s">
        <v>186</v>
      </c>
      <c r="O2017" s="18" t="s">
        <v>187</v>
      </c>
      <c r="P2017" s="16" t="s">
        <v>7667</v>
      </c>
      <c r="Q2017" s="22" t="s">
        <v>10326</v>
      </c>
      <c r="R2017" s="23" t="s">
        <v>1198</v>
      </c>
      <c r="S2017" s="22" t="s">
        <v>10327</v>
      </c>
      <c r="T2017" s="16" t="s">
        <v>10328</v>
      </c>
      <c r="U2017" s="23" t="s">
        <v>177</v>
      </c>
      <c r="V2017" s="23"/>
      <c r="W2017" s="23"/>
      <c r="X2017" s="22"/>
      <c r="Y2017" s="22"/>
      <c r="Z2017" s="22"/>
      <c r="AA2017" s="22"/>
      <c r="AB2017" s="22"/>
      <c r="AC2017" s="22"/>
      <c r="AD2017" s="22"/>
      <c r="AE2017" s="22"/>
      <c r="AF2017" s="22"/>
      <c r="AG2017" s="22"/>
      <c r="AH2017" s="22"/>
      <c r="AI2017" s="22"/>
      <c r="AJ2017" s="22"/>
      <c r="AK2017" s="22"/>
      <c r="AL2017" s="22"/>
      <c r="AM2017" s="22"/>
      <c r="AN2017" s="22"/>
      <c r="AO2017" s="22"/>
    </row>
    <row r="2018" ht="12.75" hidden="1" customHeight="1">
      <c r="A2018" s="37">
        <v>4527.0</v>
      </c>
      <c r="B2018" s="26">
        <v>1.0</v>
      </c>
      <c r="C2018" s="12" t="str">
        <f t="shared" si="1"/>
        <v>4527-01</v>
      </c>
      <c r="D2018" s="29">
        <v>44151.0</v>
      </c>
      <c r="E2018" s="14" t="s">
        <v>10329</v>
      </c>
      <c r="F2018" s="15" t="s">
        <v>25</v>
      </c>
      <c r="G2018" s="16" t="s">
        <v>10330</v>
      </c>
      <c r="H2018" s="17">
        <v>97500.0</v>
      </c>
      <c r="I2018" s="18" t="s">
        <v>97</v>
      </c>
      <c r="J2018" s="32"/>
      <c r="K2018" s="15" t="s">
        <v>10268</v>
      </c>
      <c r="L2018" s="20">
        <f t="shared" si="60"/>
        <v>43798</v>
      </c>
      <c r="M2018" s="20">
        <f t="shared" si="61"/>
        <v>44283</v>
      </c>
      <c r="N2018" s="18" t="s">
        <v>186</v>
      </c>
      <c r="O2018" s="18" t="s">
        <v>187</v>
      </c>
      <c r="P2018" s="14"/>
      <c r="Q2018" s="22" t="s">
        <v>10331</v>
      </c>
      <c r="R2018" s="23" t="s">
        <v>10332</v>
      </c>
      <c r="S2018" s="22" t="s">
        <v>10270</v>
      </c>
      <c r="T2018" s="16" t="s">
        <v>10333</v>
      </c>
      <c r="U2018" s="23" t="s">
        <v>177</v>
      </c>
      <c r="V2018" s="23"/>
      <c r="W2018" s="23"/>
      <c r="X2018" s="22"/>
      <c r="Y2018" s="22"/>
      <c r="Z2018" s="22"/>
      <c r="AA2018" s="22"/>
      <c r="AB2018" s="22"/>
      <c r="AC2018" s="22"/>
      <c r="AD2018" s="22"/>
      <c r="AE2018" s="22"/>
      <c r="AF2018" s="22"/>
      <c r="AG2018" s="22"/>
      <c r="AH2018" s="22"/>
      <c r="AI2018" s="22"/>
      <c r="AJ2018" s="22"/>
      <c r="AK2018" s="22"/>
      <c r="AL2018" s="22"/>
      <c r="AM2018" s="22"/>
      <c r="AN2018" s="22"/>
      <c r="AO2018" s="22"/>
    </row>
    <row r="2019" ht="14.25" customHeight="1">
      <c r="A2019" s="21">
        <v>4528.0</v>
      </c>
      <c r="B2019" s="21"/>
      <c r="C2019" s="12" t="str">
        <f t="shared" si="1"/>
        <v>4528</v>
      </c>
      <c r="D2019" s="59">
        <v>44091.0</v>
      </c>
      <c r="E2019" s="61" t="s">
        <v>10334</v>
      </c>
      <c r="F2019" s="64" t="s">
        <v>25</v>
      </c>
      <c r="G2019" s="61" t="s">
        <v>10335</v>
      </c>
      <c r="H2019" s="17">
        <v>200000.0</v>
      </c>
      <c r="I2019" s="21" t="s">
        <v>97</v>
      </c>
      <c r="J2019" s="61"/>
      <c r="K2019" s="62" t="s">
        <v>10095</v>
      </c>
      <c r="L2019" s="20">
        <f t="shared" si="60"/>
        <v>43822</v>
      </c>
      <c r="M2019" s="20">
        <f t="shared" si="61"/>
        <v>44895</v>
      </c>
      <c r="N2019" s="21" t="s">
        <v>117</v>
      </c>
      <c r="O2019" s="21" t="s">
        <v>3958</v>
      </c>
      <c r="P2019" s="61" t="s">
        <v>9258</v>
      </c>
      <c r="Q2019" s="61" t="s">
        <v>10336</v>
      </c>
      <c r="R2019" s="61" t="s">
        <v>10337</v>
      </c>
      <c r="S2019" s="61" t="s">
        <v>10338</v>
      </c>
      <c r="T2019" s="61" t="s">
        <v>10339</v>
      </c>
      <c r="U2019" s="64" t="s">
        <v>83</v>
      </c>
      <c r="V2019" s="23"/>
      <c r="W2019" s="23"/>
      <c r="X2019" s="22"/>
      <c r="Y2019" s="22"/>
      <c r="Z2019" s="22"/>
      <c r="AA2019" s="22"/>
      <c r="AB2019" s="22"/>
      <c r="AC2019" s="22"/>
      <c r="AD2019" s="22"/>
      <c r="AE2019" s="22"/>
      <c r="AF2019" s="22"/>
      <c r="AG2019" s="22"/>
      <c r="AH2019" s="22"/>
      <c r="AI2019" s="22"/>
      <c r="AJ2019" s="22"/>
      <c r="AK2019" s="22"/>
      <c r="AL2019" s="22"/>
      <c r="AM2019" s="22"/>
      <c r="AN2019" s="22"/>
      <c r="AO2019" s="22"/>
    </row>
    <row r="2020" ht="12.75" hidden="1" customHeight="1">
      <c r="A2020" s="21">
        <v>4529.0</v>
      </c>
      <c r="B2020" s="21"/>
      <c r="C2020" s="12" t="str">
        <f t="shared" si="1"/>
        <v>4529</v>
      </c>
      <c r="D2020" s="59">
        <v>44096.0</v>
      </c>
      <c r="E2020" s="61" t="s">
        <v>10340</v>
      </c>
      <c r="F2020" s="64" t="s">
        <v>25</v>
      </c>
      <c r="G2020" s="61" t="s">
        <v>10341</v>
      </c>
      <c r="H2020" s="17">
        <v>2806582.41</v>
      </c>
      <c r="I2020" s="18" t="s">
        <v>27</v>
      </c>
      <c r="J2020" s="61"/>
      <c r="K2020" s="62" t="s">
        <v>10342</v>
      </c>
      <c r="L2020" s="20">
        <f t="shared" si="60"/>
        <v>43728</v>
      </c>
      <c r="M2020" s="20">
        <f t="shared" si="61"/>
        <v>44184</v>
      </c>
      <c r="N2020" s="21" t="s">
        <v>29</v>
      </c>
      <c r="O2020" s="21" t="s">
        <v>30</v>
      </c>
      <c r="P2020" s="61" t="s">
        <v>6167</v>
      </c>
      <c r="Q2020" s="61" t="s">
        <v>7161</v>
      </c>
      <c r="R2020" s="61" t="s">
        <v>1026</v>
      </c>
      <c r="S2020" s="61" t="s">
        <v>8933</v>
      </c>
      <c r="T2020" s="61" t="s">
        <v>10343</v>
      </c>
      <c r="U2020" s="64" t="s">
        <v>83</v>
      </c>
      <c r="V2020" s="23"/>
      <c r="W2020" s="23"/>
      <c r="X2020" s="22"/>
      <c r="Y2020" s="22"/>
      <c r="Z2020" s="22"/>
      <c r="AA2020" s="22"/>
      <c r="AB2020" s="22"/>
      <c r="AC2020" s="22"/>
      <c r="AD2020" s="22"/>
      <c r="AE2020" s="22"/>
      <c r="AF2020" s="22"/>
      <c r="AG2020" s="22"/>
      <c r="AH2020" s="22"/>
      <c r="AI2020" s="22"/>
      <c r="AJ2020" s="22"/>
      <c r="AK2020" s="22"/>
      <c r="AL2020" s="22"/>
      <c r="AM2020" s="22"/>
      <c r="AN2020" s="22"/>
      <c r="AO2020" s="22"/>
    </row>
    <row r="2021" ht="12.75" hidden="1" customHeight="1">
      <c r="A2021" s="21">
        <v>4530.0</v>
      </c>
      <c r="B2021" s="21"/>
      <c r="C2021" s="12" t="str">
        <f t="shared" si="1"/>
        <v>4530</v>
      </c>
      <c r="D2021" s="59">
        <v>44096.0</v>
      </c>
      <c r="E2021" s="61" t="s">
        <v>10344</v>
      </c>
      <c r="F2021" s="64" t="s">
        <v>25</v>
      </c>
      <c r="G2021" s="61" t="s">
        <v>10345</v>
      </c>
      <c r="H2021" s="17">
        <v>723810.39</v>
      </c>
      <c r="I2021" s="18" t="s">
        <v>27</v>
      </c>
      <c r="J2021" s="61"/>
      <c r="K2021" s="62" t="s">
        <v>10342</v>
      </c>
      <c r="L2021" s="20">
        <f t="shared" si="60"/>
        <v>43728</v>
      </c>
      <c r="M2021" s="20">
        <f t="shared" si="61"/>
        <v>44184</v>
      </c>
      <c r="N2021" s="21" t="s">
        <v>29</v>
      </c>
      <c r="O2021" s="21" t="s">
        <v>30</v>
      </c>
      <c r="P2021" s="61" t="s">
        <v>6167</v>
      </c>
      <c r="Q2021" s="61" t="s">
        <v>8956</v>
      </c>
      <c r="R2021" s="61" t="s">
        <v>1026</v>
      </c>
      <c r="S2021" s="61" t="s">
        <v>8933</v>
      </c>
      <c r="T2021" s="61" t="s">
        <v>10346</v>
      </c>
      <c r="U2021" s="64" t="s">
        <v>83</v>
      </c>
      <c r="V2021" s="23"/>
      <c r="W2021" s="23"/>
      <c r="X2021" s="22"/>
      <c r="Y2021" s="22"/>
      <c r="Z2021" s="22"/>
      <c r="AA2021" s="22"/>
      <c r="AB2021" s="22"/>
      <c r="AC2021" s="22"/>
      <c r="AD2021" s="22"/>
      <c r="AE2021" s="22"/>
      <c r="AF2021" s="22"/>
      <c r="AG2021" s="22"/>
      <c r="AH2021" s="22"/>
      <c r="AI2021" s="22"/>
      <c r="AJ2021" s="22"/>
      <c r="AK2021" s="22"/>
      <c r="AL2021" s="22"/>
      <c r="AM2021" s="22"/>
      <c r="AN2021" s="22"/>
      <c r="AO2021" s="22"/>
    </row>
    <row r="2022" ht="14.25" customHeight="1">
      <c r="A2022" s="21">
        <v>4531.0</v>
      </c>
      <c r="B2022" s="21">
        <v>5.0</v>
      </c>
      <c r="C2022" s="12" t="str">
        <f t="shared" si="1"/>
        <v>4531-05</v>
      </c>
      <c r="D2022" s="59">
        <v>44546.0</v>
      </c>
      <c r="E2022" s="61" t="s">
        <v>10347</v>
      </c>
      <c r="F2022" s="64" t="s">
        <v>25</v>
      </c>
      <c r="G2022" s="61" t="s">
        <v>10348</v>
      </c>
      <c r="H2022" s="17">
        <v>2.4691998E7</v>
      </c>
      <c r="I2022" s="18" t="s">
        <v>27</v>
      </c>
      <c r="J2022" s="61"/>
      <c r="K2022" s="62" t="s">
        <v>10349</v>
      </c>
      <c r="L2022" s="20">
        <f t="shared" si="60"/>
        <v>44013</v>
      </c>
      <c r="M2022" s="20">
        <f t="shared" si="61"/>
        <v>45838</v>
      </c>
      <c r="N2022" s="21" t="s">
        <v>29</v>
      </c>
      <c r="O2022" s="21" t="s">
        <v>30</v>
      </c>
      <c r="P2022" s="61" t="s">
        <v>31</v>
      </c>
      <c r="Q2022" s="61" t="s">
        <v>10350</v>
      </c>
      <c r="R2022" s="61" t="s">
        <v>8539</v>
      </c>
      <c r="S2022" s="61" t="s">
        <v>9381</v>
      </c>
      <c r="T2022" s="61" t="s">
        <v>10351</v>
      </c>
      <c r="U2022" s="64" t="s">
        <v>233</v>
      </c>
      <c r="V2022" s="23"/>
      <c r="W2022" s="23"/>
      <c r="X2022" s="22"/>
      <c r="Y2022" s="22"/>
      <c r="Z2022" s="22"/>
      <c r="AA2022" s="22"/>
      <c r="AB2022" s="22"/>
      <c r="AC2022" s="22"/>
      <c r="AD2022" s="22"/>
      <c r="AE2022" s="22"/>
      <c r="AF2022" s="22"/>
      <c r="AG2022" s="22"/>
      <c r="AH2022" s="22"/>
      <c r="AI2022" s="22"/>
      <c r="AJ2022" s="22"/>
      <c r="AK2022" s="22"/>
      <c r="AL2022" s="22"/>
      <c r="AM2022" s="22"/>
      <c r="AN2022" s="22"/>
      <c r="AO2022" s="22"/>
    </row>
    <row r="2023" ht="12.75" hidden="1" customHeight="1">
      <c r="A2023" s="21">
        <v>4532.0</v>
      </c>
      <c r="B2023" s="21">
        <v>1.0</v>
      </c>
      <c r="C2023" s="12" t="str">
        <f t="shared" si="1"/>
        <v>4532-01</v>
      </c>
      <c r="D2023" s="59">
        <v>44176.0</v>
      </c>
      <c r="E2023" s="148" t="s">
        <v>10352</v>
      </c>
      <c r="F2023" s="64" t="s">
        <v>25</v>
      </c>
      <c r="G2023" s="61" t="s">
        <v>10353</v>
      </c>
      <c r="H2023" s="17">
        <v>1735682.0</v>
      </c>
      <c r="I2023" s="18" t="s">
        <v>2060</v>
      </c>
      <c r="J2023" s="61"/>
      <c r="K2023" s="62" t="s">
        <v>10354</v>
      </c>
      <c r="L2023" s="20">
        <f t="shared" si="60"/>
        <v>43922</v>
      </c>
      <c r="M2023" s="20">
        <f t="shared" si="61"/>
        <v>44256</v>
      </c>
      <c r="N2023" s="21" t="s">
        <v>29</v>
      </c>
      <c r="O2023" s="21" t="s">
        <v>2062</v>
      </c>
      <c r="P2023" s="61" t="s">
        <v>10355</v>
      </c>
      <c r="Q2023" s="61" t="s">
        <v>10356</v>
      </c>
      <c r="R2023" s="61" t="s">
        <v>10357</v>
      </c>
      <c r="S2023" s="61" t="s">
        <v>7570</v>
      </c>
      <c r="T2023" s="61" t="s">
        <v>10358</v>
      </c>
      <c r="U2023" s="64" t="s">
        <v>91</v>
      </c>
      <c r="V2023" s="23"/>
      <c r="W2023" s="23"/>
      <c r="X2023" s="22"/>
      <c r="Y2023" s="22"/>
      <c r="Z2023" s="22"/>
      <c r="AA2023" s="22"/>
      <c r="AB2023" s="22"/>
      <c r="AC2023" s="22"/>
      <c r="AD2023" s="22"/>
      <c r="AE2023" s="22"/>
      <c r="AF2023" s="22"/>
      <c r="AG2023" s="22"/>
      <c r="AH2023" s="22"/>
      <c r="AI2023" s="22"/>
      <c r="AJ2023" s="22"/>
      <c r="AK2023" s="22"/>
      <c r="AL2023" s="22"/>
      <c r="AM2023" s="22"/>
      <c r="AN2023" s="22"/>
      <c r="AO2023" s="22"/>
    </row>
    <row r="2024" ht="12.75" hidden="1" customHeight="1">
      <c r="A2024" s="37">
        <v>4533.0</v>
      </c>
      <c r="B2024" s="26"/>
      <c r="C2024" s="12" t="str">
        <f t="shared" si="1"/>
        <v>4533</v>
      </c>
      <c r="D2024" s="29">
        <v>44099.0</v>
      </c>
      <c r="E2024" s="14" t="s">
        <v>10359</v>
      </c>
      <c r="F2024" s="15" t="s">
        <v>25</v>
      </c>
      <c r="G2024" s="16" t="s">
        <v>10360</v>
      </c>
      <c r="H2024" s="17">
        <v>284397.0</v>
      </c>
      <c r="I2024" s="18" t="s">
        <v>97</v>
      </c>
      <c r="J2024" s="32"/>
      <c r="K2024" s="15" t="s">
        <v>10361</v>
      </c>
      <c r="L2024" s="20">
        <f t="shared" si="60"/>
        <v>43811</v>
      </c>
      <c r="M2024" s="20">
        <f t="shared" si="61"/>
        <v>44196</v>
      </c>
      <c r="N2024" s="18" t="s">
        <v>186</v>
      </c>
      <c r="O2024" s="18" t="s">
        <v>187</v>
      </c>
      <c r="P2024" s="14"/>
      <c r="Q2024" s="22" t="s">
        <v>10362</v>
      </c>
      <c r="R2024" s="23" t="s">
        <v>6348</v>
      </c>
      <c r="S2024" s="22" t="s">
        <v>10363</v>
      </c>
      <c r="T2024" s="16" t="s">
        <v>10364</v>
      </c>
      <c r="U2024" s="23" t="s">
        <v>83</v>
      </c>
      <c r="V2024" s="23"/>
      <c r="W2024" s="23"/>
      <c r="X2024" s="22"/>
      <c r="Y2024" s="22"/>
      <c r="Z2024" s="22"/>
      <c r="AA2024" s="22"/>
      <c r="AB2024" s="22"/>
      <c r="AC2024" s="22"/>
      <c r="AD2024" s="22"/>
      <c r="AE2024" s="22"/>
      <c r="AF2024" s="22"/>
      <c r="AG2024" s="22"/>
      <c r="AH2024" s="22"/>
      <c r="AI2024" s="22"/>
      <c r="AJ2024" s="22"/>
      <c r="AK2024" s="22"/>
      <c r="AL2024" s="22"/>
      <c r="AM2024" s="22"/>
      <c r="AN2024" s="22"/>
      <c r="AO2024" s="22"/>
    </row>
    <row r="2025" ht="14.25" customHeight="1">
      <c r="A2025" s="37">
        <v>4534.0</v>
      </c>
      <c r="B2025" s="26"/>
      <c r="C2025" s="12" t="str">
        <f t="shared" si="1"/>
        <v>4534</v>
      </c>
      <c r="D2025" s="29">
        <v>44102.0</v>
      </c>
      <c r="E2025" s="14" t="s">
        <v>10365</v>
      </c>
      <c r="F2025" s="15" t="s">
        <v>38</v>
      </c>
      <c r="G2025" s="16" t="s">
        <v>10366</v>
      </c>
      <c r="H2025" s="17">
        <v>217006.8</v>
      </c>
      <c r="I2025" s="18" t="s">
        <v>97</v>
      </c>
      <c r="J2025" s="32">
        <v>17360.55</v>
      </c>
      <c r="K2025" s="64" t="s">
        <v>10367</v>
      </c>
      <c r="L2025" s="20">
        <f t="shared" si="60"/>
        <v>43983</v>
      </c>
      <c r="M2025" s="20">
        <f t="shared" si="61"/>
        <v>44712</v>
      </c>
      <c r="N2025" s="18" t="s">
        <v>186</v>
      </c>
      <c r="O2025" s="18" t="s">
        <v>187</v>
      </c>
      <c r="P2025" s="16" t="s">
        <v>7667</v>
      </c>
      <c r="Q2025" s="22" t="s">
        <v>10368</v>
      </c>
      <c r="R2025" s="23" t="s">
        <v>1198</v>
      </c>
      <c r="S2025" s="22" t="s">
        <v>10369</v>
      </c>
      <c r="T2025" s="16" t="s">
        <v>10370</v>
      </c>
      <c r="U2025" s="23" t="s">
        <v>177</v>
      </c>
      <c r="V2025" s="23"/>
      <c r="W2025" s="23"/>
      <c r="X2025" s="22"/>
      <c r="Y2025" s="22"/>
      <c r="Z2025" s="22"/>
      <c r="AA2025" s="22"/>
      <c r="AB2025" s="22"/>
      <c r="AC2025" s="22"/>
      <c r="AD2025" s="22"/>
      <c r="AE2025" s="22"/>
      <c r="AF2025" s="22"/>
      <c r="AG2025" s="22"/>
      <c r="AH2025" s="22"/>
      <c r="AI2025" s="22"/>
      <c r="AJ2025" s="22"/>
      <c r="AK2025" s="22"/>
      <c r="AL2025" s="22"/>
      <c r="AM2025" s="22"/>
      <c r="AN2025" s="22"/>
      <c r="AO2025" s="22"/>
    </row>
    <row r="2026" ht="14.25" customHeight="1">
      <c r="A2026" s="21">
        <v>4535.0</v>
      </c>
      <c r="B2026" s="21"/>
      <c r="C2026" s="12" t="str">
        <f t="shared" si="1"/>
        <v>4535</v>
      </c>
      <c r="D2026" s="59">
        <v>44103.0</v>
      </c>
      <c r="E2026" s="61" t="s">
        <v>10371</v>
      </c>
      <c r="F2026" s="64" t="s">
        <v>25</v>
      </c>
      <c r="G2026" s="61" t="s">
        <v>8312</v>
      </c>
      <c r="H2026" s="17">
        <v>4000000.0</v>
      </c>
      <c r="I2026" s="18" t="s">
        <v>27</v>
      </c>
      <c r="J2026" s="61"/>
      <c r="K2026" s="62" t="s">
        <v>10372</v>
      </c>
      <c r="L2026" s="20">
        <f t="shared" si="60"/>
        <v>44013</v>
      </c>
      <c r="M2026" s="20">
        <f t="shared" si="61"/>
        <v>44742</v>
      </c>
      <c r="N2026" s="21" t="s">
        <v>29</v>
      </c>
      <c r="O2026" s="21" t="s">
        <v>30</v>
      </c>
      <c r="P2026" s="61" t="s">
        <v>10373</v>
      </c>
      <c r="Q2026" s="61" t="s">
        <v>10374</v>
      </c>
      <c r="R2026" s="61" t="s">
        <v>9703</v>
      </c>
      <c r="S2026" s="61" t="s">
        <v>9560</v>
      </c>
      <c r="T2026" s="61" t="s">
        <v>10375</v>
      </c>
      <c r="U2026" s="23" t="s">
        <v>3324</v>
      </c>
      <c r="V2026" s="23"/>
      <c r="W2026" s="23"/>
      <c r="X2026" s="22"/>
      <c r="Y2026" s="22"/>
      <c r="Z2026" s="22"/>
      <c r="AA2026" s="22"/>
      <c r="AB2026" s="22"/>
      <c r="AC2026" s="22"/>
      <c r="AD2026" s="22"/>
      <c r="AE2026" s="22"/>
      <c r="AF2026" s="22"/>
      <c r="AG2026" s="22"/>
      <c r="AH2026" s="22"/>
      <c r="AI2026" s="22"/>
      <c r="AJ2026" s="22"/>
      <c r="AK2026" s="22"/>
      <c r="AL2026" s="22"/>
      <c r="AM2026" s="22"/>
      <c r="AN2026" s="22"/>
      <c r="AO2026" s="22"/>
    </row>
    <row r="2027" ht="12.75" hidden="1" customHeight="1">
      <c r="A2027" s="37">
        <v>4536.0</v>
      </c>
      <c r="B2027" s="26"/>
      <c r="C2027" s="12" t="str">
        <f t="shared" si="1"/>
        <v>4536</v>
      </c>
      <c r="D2027" s="29">
        <v>44105.0</v>
      </c>
      <c r="E2027" s="14" t="s">
        <v>10376</v>
      </c>
      <c r="F2027" s="15" t="s">
        <v>25</v>
      </c>
      <c r="G2027" s="16" t="s">
        <v>10377</v>
      </c>
      <c r="H2027" s="17">
        <v>325489.06</v>
      </c>
      <c r="I2027" s="18" t="s">
        <v>97</v>
      </c>
      <c r="J2027" s="32">
        <v>32548.9</v>
      </c>
      <c r="K2027" s="64" t="s">
        <v>10378</v>
      </c>
      <c r="L2027" s="20">
        <f t="shared" si="60"/>
        <v>43723</v>
      </c>
      <c r="M2027" s="20">
        <f t="shared" si="61"/>
        <v>44454</v>
      </c>
      <c r="N2027" s="18" t="s">
        <v>186</v>
      </c>
      <c r="O2027" s="18" t="s">
        <v>187</v>
      </c>
      <c r="P2027" s="14" t="s">
        <v>8572</v>
      </c>
      <c r="Q2027" s="22" t="s">
        <v>10379</v>
      </c>
      <c r="R2027" s="23" t="s">
        <v>10380</v>
      </c>
      <c r="S2027" s="22" t="s">
        <v>10381</v>
      </c>
      <c r="T2027" s="16" t="s">
        <v>10305</v>
      </c>
      <c r="U2027" s="23" t="s">
        <v>177</v>
      </c>
      <c r="V2027" s="23"/>
      <c r="W2027" s="23"/>
      <c r="X2027" s="22"/>
      <c r="Y2027" s="22"/>
      <c r="Z2027" s="22"/>
      <c r="AA2027" s="22"/>
      <c r="AB2027" s="22"/>
      <c r="AC2027" s="22"/>
      <c r="AD2027" s="22"/>
      <c r="AE2027" s="22"/>
      <c r="AF2027" s="22"/>
      <c r="AG2027" s="22"/>
      <c r="AH2027" s="22"/>
      <c r="AI2027" s="22"/>
      <c r="AJ2027" s="22"/>
      <c r="AK2027" s="22"/>
      <c r="AL2027" s="22"/>
      <c r="AM2027" s="22"/>
      <c r="AN2027" s="22"/>
      <c r="AO2027" s="22"/>
    </row>
    <row r="2028" ht="14.25" customHeight="1">
      <c r="A2028" s="21">
        <v>4537.0</v>
      </c>
      <c r="B2028" s="21">
        <v>1.0</v>
      </c>
      <c r="C2028" s="12" t="str">
        <f t="shared" si="1"/>
        <v>4537-01</v>
      </c>
      <c r="D2028" s="59">
        <v>44314.0</v>
      </c>
      <c r="E2028" s="61">
        <v>12787.0</v>
      </c>
      <c r="F2028" s="64" t="s">
        <v>38</v>
      </c>
      <c r="G2028" s="61" t="s">
        <v>10382</v>
      </c>
      <c r="H2028" s="17">
        <v>2.0174816E7</v>
      </c>
      <c r="I2028" s="44" t="s">
        <v>290</v>
      </c>
      <c r="J2028" s="61"/>
      <c r="K2028" s="62" t="s">
        <v>9695</v>
      </c>
      <c r="L2028" s="20">
        <f t="shared" si="60"/>
        <v>43831</v>
      </c>
      <c r="M2028" s="20">
        <f t="shared" si="61"/>
        <v>44926</v>
      </c>
      <c r="N2028" s="21" t="s">
        <v>29</v>
      </c>
      <c r="O2028" s="21" t="s">
        <v>1386</v>
      </c>
      <c r="P2028" s="61" t="s">
        <v>8881</v>
      </c>
      <c r="Q2028" s="61" t="s">
        <v>10383</v>
      </c>
      <c r="R2028" s="61" t="s">
        <v>10384</v>
      </c>
      <c r="S2028" s="61" t="s">
        <v>10385</v>
      </c>
      <c r="T2028" s="61" t="s">
        <v>10386</v>
      </c>
      <c r="U2028" s="64" t="s">
        <v>91</v>
      </c>
      <c r="V2028" s="23"/>
      <c r="W2028" s="23"/>
      <c r="X2028" s="22"/>
      <c r="Y2028" s="22"/>
      <c r="Z2028" s="22"/>
      <c r="AA2028" s="22"/>
      <c r="AB2028" s="22"/>
      <c r="AC2028" s="22"/>
      <c r="AD2028" s="22"/>
      <c r="AE2028" s="22"/>
      <c r="AF2028" s="22"/>
      <c r="AG2028" s="22"/>
      <c r="AH2028" s="22"/>
      <c r="AI2028" s="22"/>
      <c r="AJ2028" s="22"/>
      <c r="AK2028" s="22"/>
      <c r="AL2028" s="22"/>
      <c r="AM2028" s="22"/>
      <c r="AN2028" s="22"/>
      <c r="AO2028" s="22"/>
    </row>
    <row r="2029" ht="14.25" customHeight="1">
      <c r="A2029" s="21">
        <v>4538.0</v>
      </c>
      <c r="B2029" s="21"/>
      <c r="C2029" s="12" t="str">
        <f t="shared" si="1"/>
        <v>4538</v>
      </c>
      <c r="D2029" s="59">
        <v>44112.0</v>
      </c>
      <c r="E2029" s="61" t="s">
        <v>10387</v>
      </c>
      <c r="F2029" s="64" t="s">
        <v>25</v>
      </c>
      <c r="G2029" s="61" t="s">
        <v>10388</v>
      </c>
      <c r="H2029" s="17">
        <v>1150000.0</v>
      </c>
      <c r="I2029" s="21" t="s">
        <v>97</v>
      </c>
      <c r="J2029" s="61"/>
      <c r="K2029" s="62" t="s">
        <v>10389</v>
      </c>
      <c r="L2029" s="20">
        <f t="shared" si="60"/>
        <v>44021</v>
      </c>
      <c r="M2029" s="20">
        <f t="shared" si="61"/>
        <v>45654</v>
      </c>
      <c r="N2029" s="21" t="s">
        <v>117</v>
      </c>
      <c r="O2029" s="21" t="s">
        <v>5250</v>
      </c>
      <c r="P2029" s="61"/>
      <c r="Q2029" s="61" t="s">
        <v>10390</v>
      </c>
      <c r="R2029" s="61" t="s">
        <v>10390</v>
      </c>
      <c r="S2029" s="61" t="s">
        <v>10390</v>
      </c>
      <c r="T2029" s="61" t="s">
        <v>10391</v>
      </c>
      <c r="U2029" s="64" t="s">
        <v>237</v>
      </c>
      <c r="V2029" s="23"/>
      <c r="W2029" s="23"/>
      <c r="X2029" s="22"/>
      <c r="Y2029" s="22"/>
      <c r="Z2029" s="22"/>
      <c r="AA2029" s="22"/>
      <c r="AB2029" s="22"/>
      <c r="AC2029" s="22"/>
      <c r="AD2029" s="22"/>
      <c r="AE2029" s="22"/>
      <c r="AF2029" s="22"/>
      <c r="AG2029" s="22"/>
      <c r="AH2029" s="22"/>
      <c r="AI2029" s="22"/>
      <c r="AJ2029" s="22"/>
      <c r="AK2029" s="22"/>
      <c r="AL2029" s="22"/>
      <c r="AM2029" s="22"/>
      <c r="AN2029" s="22"/>
      <c r="AO2029" s="22"/>
    </row>
    <row r="2030" ht="14.25" customHeight="1">
      <c r="A2030" s="21">
        <v>4539.0</v>
      </c>
      <c r="B2030" s="21"/>
      <c r="C2030" s="12" t="str">
        <f t="shared" si="1"/>
        <v>4539</v>
      </c>
      <c r="D2030" s="59">
        <v>44113.0</v>
      </c>
      <c r="E2030" s="61">
        <v>3200456.0</v>
      </c>
      <c r="F2030" s="64" t="s">
        <v>38</v>
      </c>
      <c r="G2030" s="61" t="s">
        <v>10392</v>
      </c>
      <c r="H2030" s="17">
        <v>2215307.0</v>
      </c>
      <c r="I2030" s="21" t="s">
        <v>97</v>
      </c>
      <c r="J2030" s="61"/>
      <c r="K2030" s="62" t="s">
        <v>10393</v>
      </c>
      <c r="L2030" s="20">
        <f t="shared" si="60"/>
        <v>43739</v>
      </c>
      <c r="M2030" s="20">
        <f t="shared" si="61"/>
        <v>44834</v>
      </c>
      <c r="N2030" s="21" t="s">
        <v>117</v>
      </c>
      <c r="O2030" s="21" t="s">
        <v>1928</v>
      </c>
      <c r="P2030" s="61" t="s">
        <v>2331</v>
      </c>
      <c r="Q2030" s="61" t="s">
        <v>10394</v>
      </c>
      <c r="R2030" s="61" t="s">
        <v>9516</v>
      </c>
      <c r="S2030" s="61" t="s">
        <v>2331</v>
      </c>
      <c r="T2030" s="61" t="s">
        <v>10395</v>
      </c>
      <c r="U2030" s="64" t="s">
        <v>74</v>
      </c>
      <c r="V2030" s="23"/>
      <c r="W2030" s="23"/>
      <c r="X2030" s="22"/>
      <c r="Y2030" s="22"/>
      <c r="Z2030" s="22"/>
      <c r="AA2030" s="22"/>
      <c r="AB2030" s="22"/>
      <c r="AC2030" s="22"/>
      <c r="AD2030" s="22"/>
      <c r="AE2030" s="22"/>
      <c r="AF2030" s="22"/>
      <c r="AG2030" s="22"/>
      <c r="AH2030" s="22"/>
      <c r="AI2030" s="22"/>
      <c r="AJ2030" s="22"/>
      <c r="AK2030" s="22"/>
      <c r="AL2030" s="22"/>
      <c r="AM2030" s="22"/>
      <c r="AN2030" s="22"/>
      <c r="AO2030" s="22"/>
    </row>
    <row r="2031" ht="12.75" hidden="1" customHeight="1">
      <c r="A2031" s="21">
        <v>4540.0</v>
      </c>
      <c r="B2031" s="21"/>
      <c r="C2031" s="12" t="str">
        <f t="shared" si="1"/>
        <v>4540</v>
      </c>
      <c r="D2031" s="59">
        <v>44113.0</v>
      </c>
      <c r="E2031" s="61">
        <v>3200478.0</v>
      </c>
      <c r="F2031" s="64" t="s">
        <v>38</v>
      </c>
      <c r="G2031" s="61" t="s">
        <v>10396</v>
      </c>
      <c r="H2031" s="17">
        <v>35000.0</v>
      </c>
      <c r="I2031" s="21" t="s">
        <v>97</v>
      </c>
      <c r="J2031" s="61"/>
      <c r="K2031" s="62" t="s">
        <v>9873</v>
      </c>
      <c r="L2031" s="20">
        <f t="shared" si="60"/>
        <v>43891</v>
      </c>
      <c r="M2031" s="20">
        <f t="shared" si="61"/>
        <v>44196</v>
      </c>
      <c r="N2031" s="21" t="s">
        <v>117</v>
      </c>
      <c r="O2031" s="21" t="s">
        <v>1928</v>
      </c>
      <c r="P2031" s="61" t="s">
        <v>2331</v>
      </c>
      <c r="Q2031" s="61" t="s">
        <v>5021</v>
      </c>
      <c r="R2031" s="61" t="s">
        <v>5021</v>
      </c>
      <c r="S2031" s="61" t="s">
        <v>2331</v>
      </c>
      <c r="T2031" s="61" t="s">
        <v>10397</v>
      </c>
      <c r="U2031" s="64" t="s">
        <v>91</v>
      </c>
      <c r="V2031" s="23"/>
      <c r="W2031" s="23"/>
      <c r="X2031" s="22"/>
      <c r="Y2031" s="22"/>
      <c r="Z2031" s="22"/>
      <c r="AA2031" s="22"/>
      <c r="AB2031" s="22"/>
      <c r="AC2031" s="22"/>
      <c r="AD2031" s="22"/>
      <c r="AE2031" s="22"/>
      <c r="AF2031" s="22"/>
      <c r="AG2031" s="22"/>
      <c r="AH2031" s="22"/>
      <c r="AI2031" s="22"/>
      <c r="AJ2031" s="22"/>
      <c r="AK2031" s="22"/>
      <c r="AL2031" s="22"/>
      <c r="AM2031" s="22"/>
      <c r="AN2031" s="22"/>
      <c r="AO2031" s="22"/>
    </row>
    <row r="2032" ht="14.25" customHeight="1">
      <c r="A2032" s="21">
        <v>4541.0</v>
      </c>
      <c r="B2032" s="21"/>
      <c r="C2032" s="12" t="str">
        <f t="shared" si="1"/>
        <v>4541</v>
      </c>
      <c r="D2032" s="59">
        <v>44113.0</v>
      </c>
      <c r="E2032" s="61" t="s">
        <v>10398</v>
      </c>
      <c r="F2032" s="64" t="s">
        <v>25</v>
      </c>
      <c r="G2032" s="61" t="s">
        <v>10399</v>
      </c>
      <c r="H2032" s="17">
        <v>600000.0</v>
      </c>
      <c r="I2032" s="21" t="s">
        <v>97</v>
      </c>
      <c r="J2032" s="61"/>
      <c r="K2032" s="62" t="s">
        <v>10400</v>
      </c>
      <c r="L2032" s="20">
        <f t="shared" si="60"/>
        <v>43763</v>
      </c>
      <c r="M2032" s="20">
        <f t="shared" si="61"/>
        <v>44926</v>
      </c>
      <c r="N2032" s="21" t="s">
        <v>117</v>
      </c>
      <c r="O2032" s="21" t="s">
        <v>1928</v>
      </c>
      <c r="P2032" s="61" t="s">
        <v>2436</v>
      </c>
      <c r="Q2032" s="61" t="s">
        <v>10401</v>
      </c>
      <c r="R2032" s="61" t="s">
        <v>10402</v>
      </c>
      <c r="S2032" s="61" t="s">
        <v>10403</v>
      </c>
      <c r="T2032" s="61" t="s">
        <v>10404</v>
      </c>
      <c r="U2032" s="64" t="s">
        <v>83</v>
      </c>
      <c r="V2032" s="23"/>
      <c r="W2032" s="23"/>
      <c r="X2032" s="22"/>
      <c r="Y2032" s="22"/>
      <c r="Z2032" s="22"/>
      <c r="AA2032" s="22"/>
      <c r="AB2032" s="22"/>
      <c r="AC2032" s="22"/>
      <c r="AD2032" s="22"/>
      <c r="AE2032" s="22"/>
      <c r="AF2032" s="22"/>
      <c r="AG2032" s="22"/>
      <c r="AH2032" s="22"/>
      <c r="AI2032" s="22"/>
      <c r="AJ2032" s="22"/>
      <c r="AK2032" s="22"/>
      <c r="AL2032" s="22"/>
      <c r="AM2032" s="22"/>
      <c r="AN2032" s="22"/>
      <c r="AO2032" s="22"/>
    </row>
    <row r="2033" ht="12.75" hidden="1" customHeight="1">
      <c r="A2033" s="37">
        <v>4542.0</v>
      </c>
      <c r="B2033" s="26">
        <v>1.0</v>
      </c>
      <c r="C2033" s="12" t="str">
        <f t="shared" si="1"/>
        <v>4542-01</v>
      </c>
      <c r="D2033" s="29">
        <v>44117.0</v>
      </c>
      <c r="E2033" s="14" t="s">
        <v>10405</v>
      </c>
      <c r="F2033" s="15" t="s">
        <v>25</v>
      </c>
      <c r="G2033" s="16" t="s">
        <v>10406</v>
      </c>
      <c r="H2033" s="17">
        <v>692000.0</v>
      </c>
      <c r="I2033" s="18" t="s">
        <v>97</v>
      </c>
      <c r="J2033" s="32"/>
      <c r="K2033" s="15" t="s">
        <v>10278</v>
      </c>
      <c r="L2033" s="20">
        <f t="shared" si="60"/>
        <v>43804</v>
      </c>
      <c r="M2033" s="20">
        <f t="shared" si="61"/>
        <v>44290</v>
      </c>
      <c r="N2033" s="18" t="s">
        <v>186</v>
      </c>
      <c r="O2033" s="18" t="s">
        <v>187</v>
      </c>
      <c r="P2033" s="14"/>
      <c r="Q2033" s="22" t="s">
        <v>10407</v>
      </c>
      <c r="R2033" s="23" t="s">
        <v>10408</v>
      </c>
      <c r="S2033" s="22" t="s">
        <v>10279</v>
      </c>
      <c r="T2033" s="16" t="s">
        <v>10409</v>
      </c>
      <c r="U2033" s="23" t="s">
        <v>74</v>
      </c>
      <c r="V2033" s="23"/>
      <c r="W2033" s="23"/>
      <c r="X2033" s="22"/>
      <c r="Y2033" s="22"/>
      <c r="Z2033" s="22"/>
      <c r="AA2033" s="22"/>
      <c r="AB2033" s="22"/>
      <c r="AC2033" s="22"/>
      <c r="AD2033" s="22"/>
      <c r="AE2033" s="22"/>
      <c r="AF2033" s="22"/>
      <c r="AG2033" s="22"/>
      <c r="AH2033" s="22"/>
      <c r="AI2033" s="22"/>
      <c r="AJ2033" s="22"/>
      <c r="AK2033" s="22"/>
      <c r="AL2033" s="22"/>
      <c r="AM2033" s="22"/>
      <c r="AN2033" s="22"/>
      <c r="AO2033" s="22"/>
    </row>
    <row r="2034" ht="14.25" customHeight="1">
      <c r="A2034" s="21">
        <v>4544.0</v>
      </c>
      <c r="B2034" s="21"/>
      <c r="C2034" s="12" t="str">
        <f t="shared" si="1"/>
        <v>4544</v>
      </c>
      <c r="D2034" s="59">
        <v>44120.0</v>
      </c>
      <c r="E2034" s="61">
        <v>2726.0</v>
      </c>
      <c r="F2034" s="64" t="s">
        <v>25</v>
      </c>
      <c r="G2034" s="61" t="s">
        <v>10410</v>
      </c>
      <c r="H2034" s="17">
        <v>500000.0</v>
      </c>
      <c r="I2034" s="21" t="s">
        <v>97</v>
      </c>
      <c r="J2034" s="61"/>
      <c r="K2034" s="62" t="s">
        <v>9956</v>
      </c>
      <c r="L2034" s="20">
        <f t="shared" si="60"/>
        <v>43891</v>
      </c>
      <c r="M2034" s="20">
        <f t="shared" si="61"/>
        <v>44561</v>
      </c>
      <c r="N2034" s="21" t="s">
        <v>117</v>
      </c>
      <c r="O2034" s="21" t="s">
        <v>231</v>
      </c>
      <c r="P2034" s="61" t="s">
        <v>6343</v>
      </c>
      <c r="Q2034" s="61" t="s">
        <v>5991</v>
      </c>
      <c r="R2034" s="61" t="s">
        <v>5991</v>
      </c>
      <c r="S2034" s="61" t="s">
        <v>6343</v>
      </c>
      <c r="T2034" s="61" t="s">
        <v>10411</v>
      </c>
      <c r="U2034" s="64" t="s">
        <v>359</v>
      </c>
      <c r="V2034" s="23"/>
      <c r="W2034" s="23"/>
      <c r="X2034" s="22"/>
      <c r="Y2034" s="22"/>
      <c r="Z2034" s="22"/>
      <c r="AA2034" s="22"/>
      <c r="AB2034" s="22"/>
      <c r="AC2034" s="22"/>
      <c r="AD2034" s="22"/>
      <c r="AE2034" s="22"/>
      <c r="AF2034" s="22"/>
      <c r="AG2034" s="22"/>
      <c r="AH2034" s="22"/>
      <c r="AI2034" s="22"/>
      <c r="AJ2034" s="22"/>
      <c r="AK2034" s="22"/>
      <c r="AL2034" s="22"/>
      <c r="AM2034" s="22"/>
      <c r="AN2034" s="22"/>
      <c r="AO2034" s="22"/>
    </row>
    <row r="2035" ht="14.25" customHeight="1">
      <c r="A2035" s="21">
        <v>4545.0</v>
      </c>
      <c r="B2035" s="21">
        <v>1.0</v>
      </c>
      <c r="C2035" s="12" t="str">
        <f t="shared" si="1"/>
        <v>4545-01</v>
      </c>
      <c r="D2035" s="59">
        <v>44538.0</v>
      </c>
      <c r="E2035" s="61" t="s">
        <v>10412</v>
      </c>
      <c r="F2035" s="64" t="s">
        <v>25</v>
      </c>
      <c r="G2035" s="61" t="s">
        <v>10413</v>
      </c>
      <c r="H2035" s="17">
        <v>6300000.0</v>
      </c>
      <c r="I2035" s="21" t="s">
        <v>97</v>
      </c>
      <c r="J2035" s="61"/>
      <c r="K2035" s="62" t="s">
        <v>10414</v>
      </c>
      <c r="L2035" s="20">
        <f t="shared" si="60"/>
        <v>43983</v>
      </c>
      <c r="M2035" s="20">
        <f t="shared" si="61"/>
        <v>45077</v>
      </c>
      <c r="N2035" s="21" t="s">
        <v>29</v>
      </c>
      <c r="O2035" s="21" t="s">
        <v>10415</v>
      </c>
      <c r="P2035" s="61" t="s">
        <v>2456</v>
      </c>
      <c r="Q2035" s="61" t="s">
        <v>10416</v>
      </c>
      <c r="R2035" s="61" t="s">
        <v>8916</v>
      </c>
      <c r="S2035" s="61" t="s">
        <v>1460</v>
      </c>
      <c r="T2035" s="61" t="s">
        <v>10417</v>
      </c>
      <c r="U2035" s="64" t="s">
        <v>345</v>
      </c>
      <c r="V2035" s="23"/>
      <c r="W2035" s="23"/>
      <c r="X2035" s="22"/>
      <c r="Y2035" s="22"/>
      <c r="Z2035" s="22"/>
      <c r="AA2035" s="22"/>
      <c r="AB2035" s="22"/>
      <c r="AC2035" s="22"/>
      <c r="AD2035" s="22"/>
      <c r="AE2035" s="22"/>
      <c r="AF2035" s="22"/>
      <c r="AG2035" s="22"/>
      <c r="AH2035" s="22"/>
      <c r="AI2035" s="22"/>
      <c r="AJ2035" s="22"/>
      <c r="AK2035" s="22"/>
      <c r="AL2035" s="22"/>
      <c r="AM2035" s="22"/>
      <c r="AN2035" s="22"/>
      <c r="AO2035" s="22"/>
    </row>
    <row r="2036" ht="14.25" customHeight="1">
      <c r="A2036" s="21">
        <v>4547.0</v>
      </c>
      <c r="B2036" s="21">
        <v>1.0</v>
      </c>
      <c r="C2036" s="12" t="str">
        <f t="shared" si="1"/>
        <v>4547-01</v>
      </c>
      <c r="D2036" s="59">
        <v>44413.0</v>
      </c>
      <c r="E2036" s="61">
        <v>766.0</v>
      </c>
      <c r="F2036" s="64" t="s">
        <v>25</v>
      </c>
      <c r="G2036" s="61" t="s">
        <v>10418</v>
      </c>
      <c r="H2036" s="17">
        <v>7299300.0</v>
      </c>
      <c r="I2036" s="18" t="s">
        <v>5666</v>
      </c>
      <c r="J2036" s="61"/>
      <c r="K2036" s="62" t="s">
        <v>10419</v>
      </c>
      <c r="L2036" s="20">
        <f t="shared" si="60"/>
        <v>43709</v>
      </c>
      <c r="M2036" s="20">
        <f t="shared" si="61"/>
        <v>44773</v>
      </c>
      <c r="N2036" s="21" t="s">
        <v>29</v>
      </c>
      <c r="O2036" s="18" t="s">
        <v>3958</v>
      </c>
      <c r="P2036" s="61" t="s">
        <v>7823</v>
      </c>
      <c r="Q2036" s="61" t="s">
        <v>10420</v>
      </c>
      <c r="R2036" s="61" t="s">
        <v>1026</v>
      </c>
      <c r="S2036" s="61" t="s">
        <v>8024</v>
      </c>
      <c r="T2036" s="61" t="s">
        <v>10421</v>
      </c>
      <c r="U2036" s="64" t="s">
        <v>83</v>
      </c>
      <c r="V2036" s="23"/>
      <c r="W2036" s="23"/>
      <c r="X2036" s="22"/>
      <c r="Y2036" s="22"/>
      <c r="Z2036" s="22"/>
      <c r="AA2036" s="22"/>
      <c r="AB2036" s="22"/>
      <c r="AC2036" s="22"/>
      <c r="AD2036" s="22"/>
      <c r="AE2036" s="22"/>
      <c r="AF2036" s="22"/>
      <c r="AG2036" s="22"/>
      <c r="AH2036" s="22"/>
      <c r="AI2036" s="22"/>
      <c r="AJ2036" s="22"/>
      <c r="AK2036" s="22"/>
      <c r="AL2036" s="22"/>
      <c r="AM2036" s="22"/>
      <c r="AN2036" s="22"/>
      <c r="AO2036" s="22"/>
    </row>
    <row r="2037" ht="12.75" hidden="1" customHeight="1">
      <c r="A2037" s="37">
        <v>4548.0</v>
      </c>
      <c r="B2037" s="26"/>
      <c r="C2037" s="12" t="str">
        <f t="shared" si="1"/>
        <v>4548</v>
      </c>
      <c r="D2037" s="29">
        <v>44123.0</v>
      </c>
      <c r="E2037" s="14" t="s">
        <v>10422</v>
      </c>
      <c r="F2037" s="15" t="s">
        <v>25</v>
      </c>
      <c r="G2037" s="16" t="s">
        <v>10423</v>
      </c>
      <c r="H2037" s="17">
        <v>77139.46</v>
      </c>
      <c r="I2037" s="18" t="s">
        <v>97</v>
      </c>
      <c r="J2037" s="32">
        <v>7713.95</v>
      </c>
      <c r="K2037" s="64" t="s">
        <v>10424</v>
      </c>
      <c r="L2037" s="20">
        <f t="shared" si="60"/>
        <v>44063</v>
      </c>
      <c r="M2037" s="20">
        <f t="shared" si="61"/>
        <v>44427</v>
      </c>
      <c r="N2037" s="18" t="s">
        <v>186</v>
      </c>
      <c r="O2037" s="18" t="s">
        <v>187</v>
      </c>
      <c r="P2037" s="16" t="s">
        <v>8214</v>
      </c>
      <c r="Q2037" s="22" t="s">
        <v>10425</v>
      </c>
      <c r="R2037" s="23" t="s">
        <v>799</v>
      </c>
      <c r="S2037" s="22" t="s">
        <v>10426</v>
      </c>
      <c r="T2037" s="16" t="s">
        <v>10427</v>
      </c>
      <c r="U2037" s="23" t="s">
        <v>46</v>
      </c>
      <c r="V2037" s="23"/>
      <c r="W2037" s="23"/>
      <c r="X2037" s="22"/>
      <c r="Y2037" s="22"/>
      <c r="Z2037" s="22"/>
      <c r="AA2037" s="22"/>
      <c r="AB2037" s="22"/>
      <c r="AC2037" s="22"/>
      <c r="AD2037" s="22"/>
      <c r="AE2037" s="22"/>
      <c r="AF2037" s="22"/>
      <c r="AG2037" s="22"/>
      <c r="AH2037" s="22"/>
      <c r="AI2037" s="22"/>
      <c r="AJ2037" s="22"/>
      <c r="AK2037" s="22"/>
      <c r="AL2037" s="22"/>
      <c r="AM2037" s="22"/>
      <c r="AN2037" s="22"/>
      <c r="AO2037" s="22"/>
    </row>
    <row r="2038" ht="14.25" hidden="1" customHeight="1">
      <c r="A2038" s="21">
        <v>4550.0</v>
      </c>
      <c r="B2038" s="21"/>
      <c r="C2038" s="12" t="str">
        <f t="shared" si="1"/>
        <v>4550</v>
      </c>
      <c r="D2038" s="150">
        <v>44123.0</v>
      </c>
      <c r="E2038" s="62" t="s">
        <v>10428</v>
      </c>
      <c r="F2038" s="62" t="s">
        <v>25</v>
      </c>
      <c r="G2038" s="61" t="s">
        <v>10429</v>
      </c>
      <c r="H2038" s="17">
        <v>154227.0</v>
      </c>
      <c r="I2038" s="21" t="s">
        <v>97</v>
      </c>
      <c r="J2038" s="61"/>
      <c r="K2038" s="61" t="s">
        <v>10430</v>
      </c>
      <c r="L2038" s="20">
        <f t="shared" si="60"/>
        <v>43455</v>
      </c>
      <c r="M2038" s="20">
        <f t="shared" si="61"/>
        <v>44551</v>
      </c>
      <c r="N2038" s="21" t="s">
        <v>117</v>
      </c>
      <c r="O2038" s="21" t="s">
        <v>10431</v>
      </c>
      <c r="P2038" s="61" t="s">
        <v>10432</v>
      </c>
      <c r="Q2038" s="61" t="s">
        <v>9090</v>
      </c>
      <c r="R2038" s="61" t="s">
        <v>5572</v>
      </c>
      <c r="S2038" s="61" t="s">
        <v>10433</v>
      </c>
      <c r="T2038" s="61" t="s">
        <v>10434</v>
      </c>
      <c r="U2038" s="64" t="s">
        <v>83</v>
      </c>
      <c r="V2038" s="23"/>
      <c r="W2038" s="23"/>
      <c r="X2038" s="22"/>
      <c r="Y2038" s="22"/>
      <c r="Z2038" s="22"/>
      <c r="AA2038" s="22"/>
      <c r="AB2038" s="22"/>
      <c r="AC2038" s="22"/>
      <c r="AD2038" s="22"/>
      <c r="AE2038" s="22"/>
      <c r="AF2038" s="22"/>
      <c r="AG2038" s="22"/>
      <c r="AH2038" s="22"/>
      <c r="AI2038" s="22"/>
      <c r="AJ2038" s="22"/>
      <c r="AK2038" s="22"/>
      <c r="AL2038" s="22"/>
      <c r="AM2038" s="22"/>
      <c r="AN2038" s="22"/>
      <c r="AO2038" s="22"/>
    </row>
    <row r="2039" ht="12.75" hidden="1" customHeight="1">
      <c r="A2039" s="37">
        <v>4551.0</v>
      </c>
      <c r="B2039" s="26"/>
      <c r="C2039" s="12" t="str">
        <f t="shared" si="1"/>
        <v>4551</v>
      </c>
      <c r="D2039" s="29">
        <v>44130.0</v>
      </c>
      <c r="E2039" s="14" t="s">
        <v>10435</v>
      </c>
      <c r="F2039" s="15" t="s">
        <v>38</v>
      </c>
      <c r="G2039" s="16" t="s">
        <v>10436</v>
      </c>
      <c r="H2039" s="17">
        <v>24920.0</v>
      </c>
      <c r="I2039" s="18" t="s">
        <v>97</v>
      </c>
      <c r="J2039" s="32"/>
      <c r="K2039" s="15" t="s">
        <v>10437</v>
      </c>
      <c r="L2039" s="20">
        <f t="shared" si="60"/>
        <v>43617</v>
      </c>
      <c r="M2039" s="20">
        <f t="shared" si="61"/>
        <v>44135</v>
      </c>
      <c r="N2039" s="18" t="s">
        <v>186</v>
      </c>
      <c r="O2039" s="18" t="s">
        <v>187</v>
      </c>
      <c r="P2039" s="14"/>
      <c r="Q2039" s="22" t="s">
        <v>10438</v>
      </c>
      <c r="R2039" s="23" t="s">
        <v>43</v>
      </c>
      <c r="S2039" s="22" t="s">
        <v>10439</v>
      </c>
      <c r="T2039" s="16" t="s">
        <v>10440</v>
      </c>
      <c r="U2039" s="23" t="s">
        <v>46</v>
      </c>
      <c r="V2039" s="23"/>
      <c r="W2039" s="23"/>
      <c r="X2039" s="22"/>
      <c r="Y2039" s="22"/>
      <c r="Z2039" s="22"/>
      <c r="AA2039" s="22"/>
      <c r="AB2039" s="22"/>
      <c r="AC2039" s="22"/>
      <c r="AD2039" s="22"/>
      <c r="AE2039" s="22"/>
      <c r="AF2039" s="22"/>
      <c r="AG2039" s="22"/>
      <c r="AH2039" s="22"/>
      <c r="AI2039" s="22"/>
      <c r="AJ2039" s="22"/>
      <c r="AK2039" s="22"/>
      <c r="AL2039" s="22"/>
      <c r="AM2039" s="22"/>
      <c r="AN2039" s="22"/>
      <c r="AO2039" s="22"/>
    </row>
    <row r="2040" ht="14.25" customHeight="1">
      <c r="A2040" s="37">
        <v>4552.0</v>
      </c>
      <c r="B2040" s="26"/>
      <c r="C2040" s="12" t="str">
        <f t="shared" si="1"/>
        <v>4552</v>
      </c>
      <c r="D2040" s="29">
        <v>44130.0</v>
      </c>
      <c r="E2040" s="14" t="s">
        <v>10441</v>
      </c>
      <c r="F2040" s="15" t="s">
        <v>25</v>
      </c>
      <c r="G2040" s="16" t="s">
        <v>10442</v>
      </c>
      <c r="H2040" s="17">
        <v>391595.0</v>
      </c>
      <c r="I2040" s="18" t="s">
        <v>97</v>
      </c>
      <c r="J2040" s="32"/>
      <c r="K2040" s="15" t="s">
        <v>10308</v>
      </c>
      <c r="L2040" s="20">
        <f t="shared" si="60"/>
        <v>43845</v>
      </c>
      <c r="M2040" s="20">
        <f t="shared" si="61"/>
        <v>44940</v>
      </c>
      <c r="N2040" s="18" t="s">
        <v>186</v>
      </c>
      <c r="O2040" s="18" t="s">
        <v>187</v>
      </c>
      <c r="P2040" s="14"/>
      <c r="Q2040" s="22" t="s">
        <v>10443</v>
      </c>
      <c r="R2040" s="23" t="s">
        <v>43</v>
      </c>
      <c r="S2040" s="22" t="s">
        <v>10444</v>
      </c>
      <c r="T2040" s="16" t="s">
        <v>10445</v>
      </c>
      <c r="U2040" s="23" t="s">
        <v>46</v>
      </c>
      <c r="V2040" s="23"/>
      <c r="W2040" s="23"/>
      <c r="X2040" s="22"/>
      <c r="Y2040" s="22"/>
      <c r="Z2040" s="22"/>
      <c r="AA2040" s="22"/>
      <c r="AB2040" s="22"/>
      <c r="AC2040" s="22"/>
      <c r="AD2040" s="22"/>
      <c r="AE2040" s="22"/>
      <c r="AF2040" s="22"/>
      <c r="AG2040" s="22"/>
      <c r="AH2040" s="22"/>
      <c r="AI2040" s="22"/>
      <c r="AJ2040" s="22"/>
      <c r="AK2040" s="22"/>
      <c r="AL2040" s="22"/>
      <c r="AM2040" s="22"/>
      <c r="AN2040" s="22"/>
      <c r="AO2040" s="22"/>
    </row>
    <row r="2041" ht="14.25" customHeight="1">
      <c r="A2041" s="37">
        <v>4553.0</v>
      </c>
      <c r="B2041" s="26"/>
      <c r="C2041" s="12" t="str">
        <f t="shared" si="1"/>
        <v>4553</v>
      </c>
      <c r="D2041" s="29">
        <v>44138.0</v>
      </c>
      <c r="E2041" s="14" t="s">
        <v>10446</v>
      </c>
      <c r="F2041" s="15" t="s">
        <v>25</v>
      </c>
      <c r="G2041" s="16" t="s">
        <v>10447</v>
      </c>
      <c r="H2041" s="17">
        <v>550022.14</v>
      </c>
      <c r="I2041" s="18" t="s">
        <v>97</v>
      </c>
      <c r="J2041" s="32"/>
      <c r="K2041" s="15" t="s">
        <v>10308</v>
      </c>
      <c r="L2041" s="20">
        <f t="shared" si="60"/>
        <v>43845</v>
      </c>
      <c r="M2041" s="20">
        <f t="shared" si="61"/>
        <v>44940</v>
      </c>
      <c r="N2041" s="18" t="s">
        <v>186</v>
      </c>
      <c r="O2041" s="18" t="s">
        <v>187</v>
      </c>
      <c r="P2041" s="14"/>
      <c r="Q2041" s="22" t="s">
        <v>10448</v>
      </c>
      <c r="R2041" s="23" t="s">
        <v>43</v>
      </c>
      <c r="S2041" s="22" t="s">
        <v>6012</v>
      </c>
      <c r="T2041" s="16" t="s">
        <v>10449</v>
      </c>
      <c r="U2041" s="23" t="s">
        <v>46</v>
      </c>
      <c r="V2041" s="23"/>
      <c r="W2041" s="23"/>
      <c r="X2041" s="22"/>
      <c r="Y2041" s="22"/>
      <c r="Z2041" s="22"/>
      <c r="AA2041" s="22"/>
      <c r="AB2041" s="22"/>
      <c r="AC2041" s="22"/>
      <c r="AD2041" s="22"/>
      <c r="AE2041" s="22"/>
      <c r="AF2041" s="22"/>
      <c r="AG2041" s="22"/>
      <c r="AH2041" s="22"/>
      <c r="AI2041" s="22"/>
      <c r="AJ2041" s="22"/>
      <c r="AK2041" s="22"/>
      <c r="AL2041" s="22"/>
      <c r="AM2041" s="22"/>
      <c r="AN2041" s="22"/>
      <c r="AO2041" s="22"/>
    </row>
    <row r="2042" ht="12.75" hidden="1" customHeight="1">
      <c r="A2042" s="21">
        <v>4554.0</v>
      </c>
      <c r="B2042" s="21">
        <v>1.0</v>
      </c>
      <c r="C2042" s="12" t="str">
        <f t="shared" si="1"/>
        <v>4554-01</v>
      </c>
      <c r="D2042" s="59">
        <v>44160.0</v>
      </c>
      <c r="E2042" s="61" t="s">
        <v>10450</v>
      </c>
      <c r="F2042" s="64" t="s">
        <v>25</v>
      </c>
      <c r="G2042" s="61" t="s">
        <v>10451</v>
      </c>
      <c r="H2042" s="17">
        <v>1400000.0</v>
      </c>
      <c r="I2042" s="18" t="s">
        <v>27</v>
      </c>
      <c r="J2042" s="61"/>
      <c r="K2042" s="62" t="s">
        <v>10452</v>
      </c>
      <c r="L2042" s="20">
        <f t="shared" si="60"/>
        <v>43976</v>
      </c>
      <c r="M2042" s="20">
        <f t="shared" si="61"/>
        <v>44160</v>
      </c>
      <c r="N2042" s="21" t="s">
        <v>29</v>
      </c>
      <c r="O2042" s="21" t="s">
        <v>30</v>
      </c>
      <c r="P2042" s="61" t="s">
        <v>31</v>
      </c>
      <c r="Q2042" s="61" t="s">
        <v>10453</v>
      </c>
      <c r="R2042" s="61" t="s">
        <v>10454</v>
      </c>
      <c r="S2042" s="61" t="s">
        <v>10050</v>
      </c>
      <c r="T2042" s="61" t="s">
        <v>10455</v>
      </c>
      <c r="U2042" s="64" t="s">
        <v>683</v>
      </c>
      <c r="V2042" s="23"/>
      <c r="W2042" s="23"/>
      <c r="X2042" s="22"/>
      <c r="Y2042" s="22"/>
      <c r="Z2042" s="22"/>
      <c r="AA2042" s="22"/>
      <c r="AB2042" s="22"/>
      <c r="AC2042" s="22"/>
      <c r="AD2042" s="22"/>
      <c r="AE2042" s="22"/>
      <c r="AF2042" s="22"/>
      <c r="AG2042" s="22"/>
      <c r="AH2042" s="22"/>
      <c r="AI2042" s="22"/>
      <c r="AJ2042" s="22"/>
      <c r="AK2042" s="22"/>
      <c r="AL2042" s="22"/>
      <c r="AM2042" s="22"/>
      <c r="AN2042" s="22"/>
      <c r="AO2042" s="22"/>
    </row>
    <row r="2043" ht="12.75" hidden="1" customHeight="1">
      <c r="A2043" s="21">
        <v>4555.0</v>
      </c>
      <c r="B2043" s="151"/>
      <c r="C2043" s="12" t="str">
        <f t="shared" si="1"/>
        <v>4555</v>
      </c>
      <c r="D2043" s="152">
        <v>44131.0</v>
      </c>
      <c r="E2043" s="100">
        <v>3200475.0</v>
      </c>
      <c r="F2043" s="64" t="s">
        <v>38</v>
      </c>
      <c r="G2043" s="61" t="s">
        <v>10456</v>
      </c>
      <c r="H2043" s="17">
        <v>52000.0</v>
      </c>
      <c r="I2043" s="21" t="s">
        <v>97</v>
      </c>
      <c r="J2043" s="61"/>
      <c r="K2043" s="61" t="s">
        <v>9645</v>
      </c>
      <c r="L2043" s="20">
        <f t="shared" si="60"/>
        <v>43922</v>
      </c>
      <c r="M2043" s="20">
        <f t="shared" si="61"/>
        <v>44196</v>
      </c>
      <c r="N2043" s="21" t="s">
        <v>117</v>
      </c>
      <c r="O2043" s="21" t="s">
        <v>1928</v>
      </c>
      <c r="P2043" s="61" t="s">
        <v>1929</v>
      </c>
      <c r="Q2043" s="61" t="s">
        <v>6915</v>
      </c>
      <c r="R2043" s="61" t="s">
        <v>10457</v>
      </c>
      <c r="S2043" s="61" t="s">
        <v>1929</v>
      </c>
      <c r="T2043" s="61" t="s">
        <v>10458</v>
      </c>
      <c r="U2043" s="64" t="s">
        <v>74</v>
      </c>
      <c r="V2043" s="23"/>
      <c r="W2043" s="23"/>
      <c r="X2043" s="22"/>
      <c r="Y2043" s="22"/>
      <c r="Z2043" s="22"/>
      <c r="AA2043" s="22"/>
      <c r="AB2043" s="22"/>
      <c r="AC2043" s="22"/>
      <c r="AD2043" s="22"/>
      <c r="AE2043" s="22"/>
      <c r="AF2043" s="22"/>
      <c r="AG2043" s="22"/>
      <c r="AH2043" s="22"/>
      <c r="AI2043" s="22"/>
      <c r="AJ2043" s="22"/>
      <c r="AK2043" s="22"/>
      <c r="AL2043" s="22"/>
      <c r="AM2043" s="22"/>
      <c r="AN2043" s="22"/>
      <c r="AO2043" s="22"/>
    </row>
    <row r="2044" ht="14.25" customHeight="1">
      <c r="A2044" s="21">
        <v>4556.0</v>
      </c>
      <c r="B2044" s="21"/>
      <c r="C2044" s="12" t="str">
        <f t="shared" si="1"/>
        <v>4556</v>
      </c>
      <c r="D2044" s="59">
        <v>44134.0</v>
      </c>
      <c r="E2044" s="61" t="s">
        <v>10459</v>
      </c>
      <c r="F2044" s="64" t="s">
        <v>25</v>
      </c>
      <c r="G2044" s="61" t="s">
        <v>10460</v>
      </c>
      <c r="H2044" s="17">
        <v>750000.0</v>
      </c>
      <c r="I2044" s="18" t="s">
        <v>27</v>
      </c>
      <c r="J2044" s="61"/>
      <c r="K2044" s="62" t="s">
        <v>10461</v>
      </c>
      <c r="L2044" s="20">
        <f t="shared" si="60"/>
        <v>44105</v>
      </c>
      <c r="M2044" s="20">
        <f t="shared" si="61"/>
        <v>44926</v>
      </c>
      <c r="N2044" s="21" t="s">
        <v>29</v>
      </c>
      <c r="O2044" s="21" t="s">
        <v>30</v>
      </c>
      <c r="P2044" s="61" t="s">
        <v>10462</v>
      </c>
      <c r="Q2044" s="61" t="s">
        <v>10463</v>
      </c>
      <c r="R2044" s="61" t="s">
        <v>6324</v>
      </c>
      <c r="S2044" s="61" t="s">
        <v>10464</v>
      </c>
      <c r="T2044" s="61" t="s">
        <v>10465</v>
      </c>
      <c r="U2044" s="64" t="s">
        <v>74</v>
      </c>
      <c r="V2044" s="23"/>
      <c r="W2044" s="23"/>
      <c r="X2044" s="22"/>
      <c r="Y2044" s="22"/>
      <c r="Z2044" s="22"/>
      <c r="AA2044" s="22"/>
      <c r="AB2044" s="22"/>
      <c r="AC2044" s="22"/>
      <c r="AD2044" s="22"/>
      <c r="AE2044" s="22"/>
      <c r="AF2044" s="22"/>
      <c r="AG2044" s="22"/>
      <c r="AH2044" s="22"/>
      <c r="AI2044" s="22"/>
      <c r="AJ2044" s="22"/>
      <c r="AK2044" s="22"/>
      <c r="AL2044" s="22"/>
      <c r="AM2044" s="22"/>
      <c r="AN2044" s="22"/>
      <c r="AO2044" s="22"/>
    </row>
    <row r="2045" ht="14.25" customHeight="1">
      <c r="A2045" s="37">
        <v>4557.0</v>
      </c>
      <c r="B2045" s="26"/>
      <c r="C2045" s="12" t="str">
        <f t="shared" si="1"/>
        <v>4557</v>
      </c>
      <c r="D2045" s="29">
        <v>44137.0</v>
      </c>
      <c r="E2045" s="14" t="s">
        <v>10466</v>
      </c>
      <c r="F2045" s="15" t="s">
        <v>25</v>
      </c>
      <c r="G2045" s="16" t="s">
        <v>10467</v>
      </c>
      <c r="H2045" s="17">
        <v>92447.0</v>
      </c>
      <c r="I2045" s="18" t="s">
        <v>97</v>
      </c>
      <c r="J2045" s="32">
        <v>9244.7</v>
      </c>
      <c r="K2045" s="64" t="s">
        <v>10468</v>
      </c>
      <c r="L2045" s="20">
        <f t="shared" si="60"/>
        <v>44013</v>
      </c>
      <c r="M2045" s="20">
        <f t="shared" si="61"/>
        <v>44742</v>
      </c>
      <c r="N2045" s="18" t="s">
        <v>186</v>
      </c>
      <c r="O2045" s="18" t="s">
        <v>187</v>
      </c>
      <c r="P2045" s="14" t="s">
        <v>8572</v>
      </c>
      <c r="Q2045" s="22" t="s">
        <v>10469</v>
      </c>
      <c r="R2045" s="23" t="s">
        <v>677</v>
      </c>
      <c r="S2045" s="22" t="s">
        <v>10470</v>
      </c>
      <c r="T2045" s="16" t="s">
        <v>10471</v>
      </c>
      <c r="U2045" s="23" t="s">
        <v>177</v>
      </c>
      <c r="V2045" s="23"/>
      <c r="W2045" s="23"/>
      <c r="X2045" s="22"/>
      <c r="Y2045" s="22"/>
      <c r="Z2045" s="22"/>
      <c r="AA2045" s="22"/>
      <c r="AB2045" s="22"/>
      <c r="AC2045" s="22"/>
      <c r="AD2045" s="22"/>
      <c r="AE2045" s="22"/>
      <c r="AF2045" s="22"/>
      <c r="AG2045" s="22"/>
      <c r="AH2045" s="22"/>
      <c r="AI2045" s="22"/>
      <c r="AJ2045" s="22"/>
      <c r="AK2045" s="22"/>
      <c r="AL2045" s="22"/>
      <c r="AM2045" s="22"/>
      <c r="AN2045" s="22"/>
      <c r="AO2045" s="22"/>
    </row>
    <row r="2046" ht="14.25" customHeight="1">
      <c r="A2046" s="37">
        <v>4558.0</v>
      </c>
      <c r="B2046" s="26"/>
      <c r="C2046" s="12" t="str">
        <f t="shared" si="1"/>
        <v>4558</v>
      </c>
      <c r="D2046" s="29">
        <v>44138.0</v>
      </c>
      <c r="E2046" s="14" t="s">
        <v>10472</v>
      </c>
      <c r="F2046" s="15" t="s">
        <v>38</v>
      </c>
      <c r="G2046" s="16" t="s">
        <v>10473</v>
      </c>
      <c r="H2046" s="17">
        <v>1.1E7</v>
      </c>
      <c r="I2046" s="18" t="s">
        <v>97</v>
      </c>
      <c r="J2046" s="32"/>
      <c r="K2046" s="64" t="s">
        <v>10468</v>
      </c>
      <c r="L2046" s="20">
        <f t="shared" si="60"/>
        <v>44013</v>
      </c>
      <c r="M2046" s="20">
        <f t="shared" si="61"/>
        <v>44742</v>
      </c>
      <c r="N2046" s="18" t="s">
        <v>186</v>
      </c>
      <c r="O2046" s="18" t="s">
        <v>187</v>
      </c>
      <c r="P2046" s="14"/>
      <c r="Q2046" s="22" t="s">
        <v>10474</v>
      </c>
      <c r="R2046" s="23" t="s">
        <v>5612</v>
      </c>
      <c r="S2046" s="22" t="s">
        <v>10475</v>
      </c>
      <c r="T2046" s="16" t="s">
        <v>10476</v>
      </c>
      <c r="U2046" s="23" t="s">
        <v>10477</v>
      </c>
      <c r="V2046" s="23"/>
      <c r="W2046" s="23"/>
      <c r="X2046" s="22"/>
      <c r="Y2046" s="22"/>
      <c r="Z2046" s="22"/>
      <c r="AA2046" s="22"/>
      <c r="AB2046" s="22"/>
      <c r="AC2046" s="22"/>
      <c r="AD2046" s="22"/>
      <c r="AE2046" s="22"/>
      <c r="AF2046" s="22"/>
      <c r="AG2046" s="22"/>
      <c r="AH2046" s="22"/>
      <c r="AI2046" s="22"/>
      <c r="AJ2046" s="22"/>
      <c r="AK2046" s="22"/>
      <c r="AL2046" s="22"/>
      <c r="AM2046" s="22"/>
      <c r="AN2046" s="22"/>
      <c r="AO2046" s="22"/>
    </row>
    <row r="2047" ht="12.75" hidden="1" customHeight="1">
      <c r="A2047" s="37">
        <v>4559.0</v>
      </c>
      <c r="B2047" s="26"/>
      <c r="C2047" s="12" t="str">
        <f t="shared" si="1"/>
        <v>4559</v>
      </c>
      <c r="D2047" s="29">
        <v>44130.0</v>
      </c>
      <c r="E2047" s="14" t="s">
        <v>10478</v>
      </c>
      <c r="F2047" s="15" t="s">
        <v>38</v>
      </c>
      <c r="G2047" s="16" t="s">
        <v>10479</v>
      </c>
      <c r="H2047" s="17">
        <v>19255.0</v>
      </c>
      <c r="I2047" s="18" t="s">
        <v>97</v>
      </c>
      <c r="J2047" s="32"/>
      <c r="K2047" s="15" t="s">
        <v>10480</v>
      </c>
      <c r="L2047" s="20">
        <f t="shared" si="60"/>
        <v>43757</v>
      </c>
      <c r="M2047" s="20">
        <f t="shared" si="61"/>
        <v>44304</v>
      </c>
      <c r="N2047" s="18" t="s">
        <v>186</v>
      </c>
      <c r="O2047" s="18" t="s">
        <v>187</v>
      </c>
      <c r="P2047" s="14"/>
      <c r="Q2047" s="22" t="s">
        <v>10481</v>
      </c>
      <c r="R2047" s="23" t="s">
        <v>43</v>
      </c>
      <c r="S2047" s="22" t="s">
        <v>10482</v>
      </c>
      <c r="T2047" s="16" t="s">
        <v>10483</v>
      </c>
      <c r="U2047" s="23" t="s">
        <v>46</v>
      </c>
      <c r="V2047" s="23"/>
      <c r="W2047" s="23"/>
      <c r="X2047" s="22"/>
      <c r="Y2047" s="22"/>
      <c r="Z2047" s="22"/>
      <c r="AA2047" s="22"/>
      <c r="AB2047" s="22"/>
      <c r="AC2047" s="22"/>
      <c r="AD2047" s="22"/>
      <c r="AE2047" s="22"/>
      <c r="AF2047" s="22"/>
      <c r="AG2047" s="22"/>
      <c r="AH2047" s="22"/>
      <c r="AI2047" s="22"/>
      <c r="AJ2047" s="22"/>
      <c r="AK2047" s="22"/>
      <c r="AL2047" s="22"/>
      <c r="AM2047" s="22"/>
      <c r="AN2047" s="22"/>
      <c r="AO2047" s="22"/>
    </row>
    <row r="2048" ht="14.25" customHeight="1">
      <c r="A2048" s="21">
        <v>4560.0</v>
      </c>
      <c r="B2048" s="21">
        <v>1.0</v>
      </c>
      <c r="C2048" s="12" t="str">
        <f t="shared" si="1"/>
        <v>4560-01</v>
      </c>
      <c r="D2048" s="59">
        <v>44172.0</v>
      </c>
      <c r="E2048" s="61" t="s">
        <v>10484</v>
      </c>
      <c r="F2048" s="64" t="s">
        <v>25</v>
      </c>
      <c r="G2048" s="61" t="s">
        <v>10485</v>
      </c>
      <c r="H2048" s="17">
        <v>1.164660785E7</v>
      </c>
      <c r="I2048" s="18" t="s">
        <v>27</v>
      </c>
      <c r="J2048" s="61"/>
      <c r="K2048" s="62" t="s">
        <v>10486</v>
      </c>
      <c r="L2048" s="20">
        <f t="shared" si="60"/>
        <v>44013</v>
      </c>
      <c r="M2048" s="20">
        <f t="shared" si="61"/>
        <v>45107</v>
      </c>
      <c r="N2048" s="21" t="s">
        <v>29</v>
      </c>
      <c r="O2048" s="21" t="s">
        <v>30</v>
      </c>
      <c r="P2048" s="61" t="s">
        <v>8724</v>
      </c>
      <c r="Q2048" s="61" t="s">
        <v>10487</v>
      </c>
      <c r="R2048" s="61" t="s">
        <v>10488</v>
      </c>
      <c r="S2048" s="61" t="s">
        <v>10489</v>
      </c>
      <c r="T2048" s="61" t="s">
        <v>10490</v>
      </c>
      <c r="U2048" s="64" t="s">
        <v>91</v>
      </c>
      <c r="V2048" s="23"/>
      <c r="W2048" s="23"/>
      <c r="X2048" s="22"/>
      <c r="Y2048" s="22"/>
      <c r="Z2048" s="22"/>
      <c r="AA2048" s="22"/>
      <c r="AB2048" s="22"/>
      <c r="AC2048" s="22"/>
      <c r="AD2048" s="22"/>
      <c r="AE2048" s="22"/>
      <c r="AF2048" s="22"/>
      <c r="AG2048" s="22"/>
      <c r="AH2048" s="22"/>
      <c r="AI2048" s="22"/>
      <c r="AJ2048" s="22"/>
      <c r="AK2048" s="22"/>
      <c r="AL2048" s="22"/>
      <c r="AM2048" s="22"/>
      <c r="AN2048" s="22"/>
      <c r="AO2048" s="22"/>
    </row>
    <row r="2049" ht="14.25" customHeight="1">
      <c r="A2049" s="37">
        <v>4561.0</v>
      </c>
      <c r="B2049" s="26">
        <v>6.0</v>
      </c>
      <c r="C2049" s="12" t="str">
        <f t="shared" si="1"/>
        <v>4561-06</v>
      </c>
      <c r="D2049" s="29">
        <v>44524.0</v>
      </c>
      <c r="E2049" s="14" t="s">
        <v>10491</v>
      </c>
      <c r="F2049" s="15" t="s">
        <v>38</v>
      </c>
      <c r="G2049" s="16" t="s">
        <v>10492</v>
      </c>
      <c r="H2049" s="17">
        <v>10002.6</v>
      </c>
      <c r="I2049" s="18" t="s">
        <v>97</v>
      </c>
      <c r="J2049" s="32"/>
      <c r="K2049" s="15" t="s">
        <v>10493</v>
      </c>
      <c r="L2049" s="20">
        <f t="shared" si="60"/>
        <v>44105</v>
      </c>
      <c r="M2049" s="20">
        <f t="shared" si="61"/>
        <v>45382</v>
      </c>
      <c r="N2049" s="18" t="s">
        <v>186</v>
      </c>
      <c r="O2049" s="18" t="s">
        <v>187</v>
      </c>
      <c r="P2049" s="14"/>
      <c r="Q2049" s="22" t="s">
        <v>10494</v>
      </c>
      <c r="R2049" s="23" t="s">
        <v>10495</v>
      </c>
      <c r="S2049" s="22" t="s">
        <v>10496</v>
      </c>
      <c r="T2049" s="16" t="s">
        <v>10497</v>
      </c>
      <c r="U2049" s="23" t="s">
        <v>91</v>
      </c>
      <c r="V2049" s="23"/>
      <c r="W2049" s="23"/>
      <c r="X2049" s="22"/>
      <c r="Y2049" s="22"/>
      <c r="Z2049" s="22"/>
      <c r="AA2049" s="22"/>
      <c r="AB2049" s="22"/>
      <c r="AC2049" s="22"/>
      <c r="AD2049" s="22"/>
      <c r="AE2049" s="22"/>
      <c r="AF2049" s="22"/>
      <c r="AG2049" s="22"/>
      <c r="AH2049" s="22"/>
      <c r="AI2049" s="22"/>
      <c r="AJ2049" s="22"/>
      <c r="AK2049" s="22"/>
      <c r="AL2049" s="22"/>
      <c r="AM2049" s="22"/>
      <c r="AN2049" s="22"/>
      <c r="AO2049" s="22"/>
    </row>
    <row r="2050" ht="14.25" customHeight="1">
      <c r="A2050" s="37">
        <v>4562.0</v>
      </c>
      <c r="B2050" s="26"/>
      <c r="C2050" s="12" t="str">
        <f t="shared" si="1"/>
        <v>4562</v>
      </c>
      <c r="D2050" s="29">
        <v>44141.0</v>
      </c>
      <c r="E2050" s="14" t="s">
        <v>10498</v>
      </c>
      <c r="F2050" s="15" t="s">
        <v>38</v>
      </c>
      <c r="G2050" s="16" t="s">
        <v>10499</v>
      </c>
      <c r="H2050" s="17">
        <v>4800.0</v>
      </c>
      <c r="I2050" s="18" t="s">
        <v>97</v>
      </c>
      <c r="J2050" s="32"/>
      <c r="K2050" s="15" t="s">
        <v>10500</v>
      </c>
      <c r="L2050" s="20">
        <f t="shared" si="60"/>
        <v>43709</v>
      </c>
      <c r="M2050" s="20">
        <f t="shared" si="61"/>
        <v>44804</v>
      </c>
      <c r="N2050" s="18" t="s">
        <v>186</v>
      </c>
      <c r="O2050" s="18" t="s">
        <v>187</v>
      </c>
      <c r="P2050" s="14"/>
      <c r="Q2050" s="22" t="s">
        <v>10501</v>
      </c>
      <c r="R2050" s="23" t="s">
        <v>43</v>
      </c>
      <c r="S2050" s="22" t="s">
        <v>10502</v>
      </c>
      <c r="T2050" s="16" t="s">
        <v>10503</v>
      </c>
      <c r="U2050" s="23" t="s">
        <v>46</v>
      </c>
      <c r="V2050" s="23"/>
      <c r="W2050" s="23"/>
      <c r="X2050" s="22"/>
      <c r="Y2050" s="22"/>
      <c r="Z2050" s="22"/>
      <c r="AA2050" s="22"/>
      <c r="AB2050" s="22"/>
      <c r="AC2050" s="22"/>
      <c r="AD2050" s="22"/>
      <c r="AE2050" s="22"/>
      <c r="AF2050" s="22"/>
      <c r="AG2050" s="22"/>
      <c r="AH2050" s="22"/>
      <c r="AI2050" s="22"/>
      <c r="AJ2050" s="22"/>
      <c r="AK2050" s="22"/>
      <c r="AL2050" s="22"/>
      <c r="AM2050" s="22"/>
      <c r="AN2050" s="22"/>
      <c r="AO2050" s="22"/>
    </row>
    <row r="2051" ht="14.25" customHeight="1">
      <c r="A2051" s="37">
        <v>4563.0</v>
      </c>
      <c r="B2051" s="26"/>
      <c r="C2051" s="12" t="str">
        <f t="shared" si="1"/>
        <v>4563</v>
      </c>
      <c r="D2051" s="29">
        <v>44141.0</v>
      </c>
      <c r="E2051" s="14" t="s">
        <v>10504</v>
      </c>
      <c r="F2051" s="15" t="s">
        <v>25</v>
      </c>
      <c r="G2051" s="16" t="s">
        <v>10505</v>
      </c>
      <c r="H2051" s="17">
        <v>122870.0</v>
      </c>
      <c r="I2051" s="18" t="s">
        <v>97</v>
      </c>
      <c r="J2051" s="32">
        <v>9829.6</v>
      </c>
      <c r="K2051" s="64" t="s">
        <v>10506</v>
      </c>
      <c r="L2051" s="20">
        <f t="shared" si="60"/>
        <v>43944</v>
      </c>
      <c r="M2051" s="20">
        <f t="shared" si="61"/>
        <v>44673</v>
      </c>
      <c r="N2051" s="18" t="s">
        <v>186</v>
      </c>
      <c r="O2051" s="18" t="s">
        <v>187</v>
      </c>
      <c r="P2051" s="16" t="s">
        <v>7667</v>
      </c>
      <c r="Q2051" s="22" t="s">
        <v>8286</v>
      </c>
      <c r="R2051" s="23" t="s">
        <v>1198</v>
      </c>
      <c r="S2051" s="22" t="s">
        <v>10507</v>
      </c>
      <c r="T2051" s="16" t="s">
        <v>10508</v>
      </c>
      <c r="U2051" s="23" t="s">
        <v>177</v>
      </c>
      <c r="V2051" s="23"/>
      <c r="W2051" s="23"/>
      <c r="X2051" s="22"/>
      <c r="Y2051" s="22"/>
      <c r="Z2051" s="22"/>
      <c r="AA2051" s="22"/>
      <c r="AB2051" s="22"/>
      <c r="AC2051" s="22"/>
      <c r="AD2051" s="22"/>
      <c r="AE2051" s="22"/>
      <c r="AF2051" s="22"/>
      <c r="AG2051" s="22"/>
      <c r="AH2051" s="22"/>
      <c r="AI2051" s="22"/>
      <c r="AJ2051" s="22"/>
      <c r="AK2051" s="22"/>
      <c r="AL2051" s="22"/>
      <c r="AM2051" s="22"/>
      <c r="AN2051" s="22"/>
      <c r="AO2051" s="22"/>
    </row>
    <row r="2052" ht="14.25" customHeight="1">
      <c r="A2052" s="37">
        <v>4564.0</v>
      </c>
      <c r="B2052" s="26"/>
      <c r="C2052" s="12" t="str">
        <f t="shared" si="1"/>
        <v>4564</v>
      </c>
      <c r="D2052" s="29">
        <v>44141.0</v>
      </c>
      <c r="E2052" s="14" t="s">
        <v>10509</v>
      </c>
      <c r="F2052" s="15" t="s">
        <v>25</v>
      </c>
      <c r="G2052" s="16" t="s">
        <v>10510</v>
      </c>
      <c r="H2052" s="17">
        <v>401864.68</v>
      </c>
      <c r="I2052" s="18" t="s">
        <v>97</v>
      </c>
      <c r="J2052" s="32">
        <v>40186.47</v>
      </c>
      <c r="K2052" s="64" t="s">
        <v>10511</v>
      </c>
      <c r="L2052" s="20">
        <f t="shared" si="60"/>
        <v>44044</v>
      </c>
      <c r="M2052" s="20">
        <f t="shared" si="61"/>
        <v>44773</v>
      </c>
      <c r="N2052" s="18" t="s">
        <v>186</v>
      </c>
      <c r="O2052" s="18" t="s">
        <v>187</v>
      </c>
      <c r="P2052" s="14" t="s">
        <v>8572</v>
      </c>
      <c r="Q2052" s="22" t="s">
        <v>10512</v>
      </c>
      <c r="R2052" s="23" t="s">
        <v>677</v>
      </c>
      <c r="S2052" s="22" t="s">
        <v>10512</v>
      </c>
      <c r="T2052" s="16" t="s">
        <v>10513</v>
      </c>
      <c r="U2052" s="23" t="s">
        <v>177</v>
      </c>
      <c r="V2052" s="23"/>
      <c r="W2052" s="23"/>
      <c r="X2052" s="22"/>
      <c r="Y2052" s="22"/>
      <c r="Z2052" s="22"/>
      <c r="AA2052" s="22"/>
      <c r="AB2052" s="22"/>
      <c r="AC2052" s="22"/>
      <c r="AD2052" s="22"/>
      <c r="AE2052" s="22"/>
      <c r="AF2052" s="22"/>
      <c r="AG2052" s="22"/>
      <c r="AH2052" s="22"/>
      <c r="AI2052" s="22"/>
      <c r="AJ2052" s="22"/>
      <c r="AK2052" s="22"/>
      <c r="AL2052" s="22"/>
      <c r="AM2052" s="22"/>
      <c r="AN2052" s="22"/>
      <c r="AO2052" s="22"/>
    </row>
    <row r="2053" ht="14.25" customHeight="1">
      <c r="A2053" s="37">
        <v>4565.0</v>
      </c>
      <c r="B2053" s="26">
        <v>2.0</v>
      </c>
      <c r="C2053" s="12" t="str">
        <f t="shared" si="1"/>
        <v>4565-02</v>
      </c>
      <c r="D2053" s="29">
        <v>44551.0</v>
      </c>
      <c r="E2053" s="14" t="s">
        <v>10295</v>
      </c>
      <c r="F2053" s="15" t="s">
        <v>25</v>
      </c>
      <c r="G2053" s="16" t="s">
        <v>10514</v>
      </c>
      <c r="H2053" s="17">
        <v>438340.0</v>
      </c>
      <c r="I2053" s="18" t="s">
        <v>97</v>
      </c>
      <c r="J2053" s="32">
        <v>44060.0</v>
      </c>
      <c r="K2053" s="15" t="s">
        <v>10515</v>
      </c>
      <c r="L2053" s="20">
        <f t="shared" si="60"/>
        <v>44053</v>
      </c>
      <c r="M2053" s="20">
        <f t="shared" si="61"/>
        <v>44967</v>
      </c>
      <c r="N2053" s="18" t="s">
        <v>186</v>
      </c>
      <c r="O2053" s="18" t="s">
        <v>187</v>
      </c>
      <c r="P2053" s="16" t="s">
        <v>8214</v>
      </c>
      <c r="Q2053" s="22" t="s">
        <v>10516</v>
      </c>
      <c r="R2053" s="23" t="s">
        <v>677</v>
      </c>
      <c r="S2053" s="22" t="s">
        <v>10517</v>
      </c>
      <c r="T2053" s="16" t="s">
        <v>10518</v>
      </c>
      <c r="U2053" s="23" t="s">
        <v>177</v>
      </c>
      <c r="V2053" s="23"/>
      <c r="W2053" s="23"/>
      <c r="X2053" s="22"/>
      <c r="Y2053" s="22"/>
      <c r="Z2053" s="22"/>
      <c r="AA2053" s="22"/>
      <c r="AB2053" s="22"/>
      <c r="AC2053" s="22"/>
      <c r="AD2053" s="22"/>
      <c r="AE2053" s="22"/>
      <c r="AF2053" s="22"/>
      <c r="AG2053" s="22"/>
      <c r="AH2053" s="22"/>
      <c r="AI2053" s="22"/>
      <c r="AJ2053" s="22"/>
      <c r="AK2053" s="22"/>
      <c r="AL2053" s="22"/>
      <c r="AM2053" s="22"/>
      <c r="AN2053" s="22"/>
      <c r="AO2053" s="22"/>
    </row>
    <row r="2054" ht="14.25" customHeight="1">
      <c r="A2054" s="21">
        <v>4566.0</v>
      </c>
      <c r="B2054" s="151"/>
      <c r="C2054" s="12" t="str">
        <f t="shared" si="1"/>
        <v>4566</v>
      </c>
      <c r="D2054" s="152">
        <v>44144.0</v>
      </c>
      <c r="E2054" s="100">
        <v>3200489.0</v>
      </c>
      <c r="F2054" s="64" t="s">
        <v>38</v>
      </c>
      <c r="G2054" s="61" t="s">
        <v>10519</v>
      </c>
      <c r="H2054" s="17">
        <v>642107.0</v>
      </c>
      <c r="I2054" s="21" t="s">
        <v>97</v>
      </c>
      <c r="J2054" s="61"/>
      <c r="K2054" s="61" t="s">
        <v>10414</v>
      </c>
      <c r="L2054" s="20">
        <f t="shared" si="60"/>
        <v>43983</v>
      </c>
      <c r="M2054" s="20">
        <f t="shared" si="61"/>
        <v>45077</v>
      </c>
      <c r="N2054" s="21" t="s">
        <v>117</v>
      </c>
      <c r="O2054" s="21" t="s">
        <v>1928</v>
      </c>
      <c r="P2054" s="61" t="s">
        <v>1929</v>
      </c>
      <c r="Q2054" s="61" t="s">
        <v>10520</v>
      </c>
      <c r="R2054" s="61" t="s">
        <v>4754</v>
      </c>
      <c r="S2054" s="61" t="s">
        <v>1929</v>
      </c>
      <c r="T2054" s="61" t="s">
        <v>10521</v>
      </c>
      <c r="U2054" s="64" t="s">
        <v>683</v>
      </c>
      <c r="V2054" s="23"/>
      <c r="W2054" s="23"/>
      <c r="X2054" s="22"/>
      <c r="Y2054" s="22"/>
      <c r="Z2054" s="22"/>
      <c r="AA2054" s="22"/>
      <c r="AB2054" s="22"/>
      <c r="AC2054" s="22"/>
      <c r="AD2054" s="22"/>
      <c r="AE2054" s="22"/>
      <c r="AF2054" s="22"/>
      <c r="AG2054" s="22"/>
      <c r="AH2054" s="22"/>
      <c r="AI2054" s="22"/>
      <c r="AJ2054" s="22"/>
      <c r="AK2054" s="22"/>
      <c r="AL2054" s="22"/>
      <c r="AM2054" s="22"/>
      <c r="AN2054" s="22"/>
      <c r="AO2054" s="22"/>
    </row>
    <row r="2055" ht="12.75" hidden="1" customHeight="1">
      <c r="A2055" s="37">
        <v>4567.0</v>
      </c>
      <c r="B2055" s="26"/>
      <c r="C2055" s="12" t="str">
        <f t="shared" si="1"/>
        <v>4567</v>
      </c>
      <c r="D2055" s="29">
        <v>44144.0</v>
      </c>
      <c r="E2055" s="14" t="s">
        <v>10522</v>
      </c>
      <c r="F2055" s="15" t="s">
        <v>25</v>
      </c>
      <c r="G2055" s="16" t="s">
        <v>10523</v>
      </c>
      <c r="H2055" s="17">
        <v>266693.38</v>
      </c>
      <c r="I2055" s="18" t="s">
        <v>97</v>
      </c>
      <c r="J2055" s="32">
        <v>26669.34</v>
      </c>
      <c r="K2055" s="64" t="s">
        <v>10524</v>
      </c>
      <c r="L2055" s="20">
        <f t="shared" si="60"/>
        <v>43739</v>
      </c>
      <c r="M2055" s="20">
        <f t="shared" si="61"/>
        <v>44500</v>
      </c>
      <c r="N2055" s="18" t="s">
        <v>186</v>
      </c>
      <c r="O2055" s="18" t="s">
        <v>187</v>
      </c>
      <c r="P2055" s="14" t="s">
        <v>8572</v>
      </c>
      <c r="Q2055" s="22" t="s">
        <v>10525</v>
      </c>
      <c r="R2055" s="23" t="s">
        <v>677</v>
      </c>
      <c r="S2055" s="22" t="s">
        <v>10526</v>
      </c>
      <c r="T2055" s="16" t="s">
        <v>10527</v>
      </c>
      <c r="U2055" s="23" t="s">
        <v>177</v>
      </c>
      <c r="V2055" s="23"/>
      <c r="W2055" s="23"/>
      <c r="X2055" s="22"/>
      <c r="Y2055" s="22"/>
      <c r="Z2055" s="22"/>
      <c r="AA2055" s="22"/>
      <c r="AB2055" s="22"/>
      <c r="AC2055" s="22"/>
      <c r="AD2055" s="22"/>
      <c r="AE2055" s="22"/>
      <c r="AF2055" s="22"/>
      <c r="AG2055" s="22"/>
      <c r="AH2055" s="22"/>
      <c r="AI2055" s="22"/>
      <c r="AJ2055" s="22"/>
      <c r="AK2055" s="22"/>
      <c r="AL2055" s="22"/>
      <c r="AM2055" s="22"/>
      <c r="AN2055" s="22"/>
      <c r="AO2055" s="22"/>
    </row>
    <row r="2056" ht="14.25" customHeight="1">
      <c r="A2056" s="21">
        <v>4568.0</v>
      </c>
      <c r="B2056" s="21"/>
      <c r="C2056" s="12" t="str">
        <f t="shared" si="1"/>
        <v>4568</v>
      </c>
      <c r="D2056" s="152">
        <v>44145.0</v>
      </c>
      <c r="E2056" s="100">
        <v>3200486.0</v>
      </c>
      <c r="F2056" s="64" t="s">
        <v>38</v>
      </c>
      <c r="G2056" s="61" t="s">
        <v>10528</v>
      </c>
      <c r="H2056" s="17">
        <v>541349.0</v>
      </c>
      <c r="I2056" s="21" t="s">
        <v>97</v>
      </c>
      <c r="J2056" s="61"/>
      <c r="K2056" s="61" t="s">
        <v>10082</v>
      </c>
      <c r="L2056" s="20">
        <f t="shared" si="60"/>
        <v>44013</v>
      </c>
      <c r="M2056" s="20">
        <f t="shared" si="61"/>
        <v>44926</v>
      </c>
      <c r="N2056" s="21" t="s">
        <v>117</v>
      </c>
      <c r="O2056" s="21" t="s">
        <v>1928</v>
      </c>
      <c r="P2056" s="61" t="s">
        <v>1929</v>
      </c>
      <c r="Q2056" s="61" t="s">
        <v>10529</v>
      </c>
      <c r="R2056" s="61" t="s">
        <v>3582</v>
      </c>
      <c r="S2056" s="61" t="s">
        <v>1929</v>
      </c>
      <c r="T2056" s="61" t="s">
        <v>10530</v>
      </c>
      <c r="U2056" s="64" t="s">
        <v>91</v>
      </c>
      <c r="V2056" s="23"/>
      <c r="W2056" s="23"/>
      <c r="X2056" s="22"/>
      <c r="Y2056" s="22"/>
      <c r="Z2056" s="22"/>
      <c r="AA2056" s="22"/>
      <c r="AB2056" s="22"/>
      <c r="AC2056" s="22"/>
      <c r="AD2056" s="22"/>
      <c r="AE2056" s="22"/>
      <c r="AF2056" s="22"/>
      <c r="AG2056" s="22"/>
      <c r="AH2056" s="22"/>
      <c r="AI2056" s="22"/>
      <c r="AJ2056" s="22"/>
      <c r="AK2056" s="22"/>
      <c r="AL2056" s="22"/>
      <c r="AM2056" s="22"/>
      <c r="AN2056" s="22"/>
      <c r="AO2056" s="22"/>
    </row>
    <row r="2057" ht="12.75" hidden="1" customHeight="1">
      <c r="A2057" s="21">
        <v>4569.0</v>
      </c>
      <c r="B2057" s="21"/>
      <c r="C2057" s="12" t="str">
        <f t="shared" si="1"/>
        <v>4569</v>
      </c>
      <c r="D2057" s="152">
        <v>44145.0</v>
      </c>
      <c r="E2057" s="100">
        <v>3200459.0</v>
      </c>
      <c r="F2057" s="64" t="s">
        <v>38</v>
      </c>
      <c r="G2057" s="61" t="s">
        <v>10531</v>
      </c>
      <c r="H2057" s="17">
        <v>90500.0</v>
      </c>
      <c r="I2057" s="21" t="s">
        <v>97</v>
      </c>
      <c r="J2057" s="61"/>
      <c r="K2057" s="61" t="s">
        <v>10532</v>
      </c>
      <c r="L2057" s="20">
        <f t="shared" si="60"/>
        <v>43983</v>
      </c>
      <c r="M2057" s="20">
        <f t="shared" si="61"/>
        <v>44196</v>
      </c>
      <c r="N2057" s="21" t="s">
        <v>117</v>
      </c>
      <c r="O2057" s="21" t="s">
        <v>1928</v>
      </c>
      <c r="P2057" s="61" t="s">
        <v>1929</v>
      </c>
      <c r="Q2057" s="61" t="s">
        <v>7201</v>
      </c>
      <c r="R2057" s="61" t="s">
        <v>7201</v>
      </c>
      <c r="S2057" s="61" t="s">
        <v>1929</v>
      </c>
      <c r="T2057" s="61" t="s">
        <v>10533</v>
      </c>
      <c r="U2057" s="64" t="s">
        <v>359</v>
      </c>
      <c r="V2057" s="23"/>
      <c r="W2057" s="23"/>
      <c r="X2057" s="22"/>
      <c r="Y2057" s="22"/>
      <c r="Z2057" s="22"/>
      <c r="AA2057" s="22"/>
      <c r="AB2057" s="22"/>
      <c r="AC2057" s="22"/>
      <c r="AD2057" s="22"/>
      <c r="AE2057" s="22"/>
      <c r="AF2057" s="22"/>
      <c r="AG2057" s="22"/>
      <c r="AH2057" s="22"/>
      <c r="AI2057" s="22"/>
      <c r="AJ2057" s="22"/>
      <c r="AK2057" s="22"/>
      <c r="AL2057" s="22"/>
      <c r="AM2057" s="22"/>
      <c r="AN2057" s="22"/>
      <c r="AO2057" s="22"/>
    </row>
    <row r="2058" ht="14.25" customHeight="1">
      <c r="A2058" s="21">
        <v>4570.0</v>
      </c>
      <c r="B2058" s="21"/>
      <c r="C2058" s="12" t="str">
        <f t="shared" si="1"/>
        <v>4570</v>
      </c>
      <c r="D2058" s="152">
        <v>44145.0</v>
      </c>
      <c r="E2058" s="100" t="s">
        <v>10534</v>
      </c>
      <c r="F2058" s="64" t="s">
        <v>25</v>
      </c>
      <c r="G2058" s="61" t="s">
        <v>8312</v>
      </c>
      <c r="H2058" s="17">
        <v>2000000.0</v>
      </c>
      <c r="I2058" s="21" t="s">
        <v>97</v>
      </c>
      <c r="J2058" s="61"/>
      <c r="K2058" s="61" t="s">
        <v>10293</v>
      </c>
      <c r="L2058" s="20">
        <f t="shared" si="60"/>
        <v>43922</v>
      </c>
      <c r="M2058" s="20">
        <f t="shared" si="61"/>
        <v>44561</v>
      </c>
      <c r="N2058" s="21" t="s">
        <v>29</v>
      </c>
      <c r="O2058" s="21" t="s">
        <v>10415</v>
      </c>
      <c r="P2058" s="61" t="s">
        <v>4870</v>
      </c>
      <c r="Q2058" s="61" t="s">
        <v>10374</v>
      </c>
      <c r="R2058" s="61" t="s">
        <v>9703</v>
      </c>
      <c r="S2058" s="61" t="s">
        <v>9560</v>
      </c>
      <c r="T2058" s="61" t="s">
        <v>10535</v>
      </c>
      <c r="U2058" s="64" t="s">
        <v>74</v>
      </c>
      <c r="V2058" s="23"/>
      <c r="W2058" s="23"/>
      <c r="X2058" s="22"/>
      <c r="Y2058" s="22"/>
      <c r="Z2058" s="22"/>
      <c r="AA2058" s="22"/>
      <c r="AB2058" s="22"/>
      <c r="AC2058" s="22"/>
      <c r="AD2058" s="22"/>
      <c r="AE2058" s="22"/>
      <c r="AF2058" s="22"/>
      <c r="AG2058" s="22"/>
      <c r="AH2058" s="22"/>
      <c r="AI2058" s="22"/>
      <c r="AJ2058" s="22"/>
      <c r="AK2058" s="22"/>
      <c r="AL2058" s="22"/>
      <c r="AM2058" s="22"/>
      <c r="AN2058" s="22"/>
      <c r="AO2058" s="22"/>
    </row>
    <row r="2059" ht="14.25" customHeight="1">
      <c r="A2059" s="21">
        <v>4571.0</v>
      </c>
      <c r="B2059" s="21">
        <v>1.0</v>
      </c>
      <c r="C2059" s="12" t="str">
        <f t="shared" si="1"/>
        <v>4571-01</v>
      </c>
      <c r="D2059" s="152">
        <v>44547.0</v>
      </c>
      <c r="E2059" s="100" t="s">
        <v>10536</v>
      </c>
      <c r="F2059" s="64" t="s">
        <v>25</v>
      </c>
      <c r="G2059" s="61" t="s">
        <v>10537</v>
      </c>
      <c r="H2059" s="17">
        <v>2.21E7</v>
      </c>
      <c r="I2059" s="21" t="s">
        <v>97</v>
      </c>
      <c r="J2059" s="61"/>
      <c r="K2059" s="61" t="s">
        <v>10538</v>
      </c>
      <c r="L2059" s="20">
        <f t="shared" si="60"/>
        <v>43915</v>
      </c>
      <c r="M2059" s="20">
        <f t="shared" si="61"/>
        <v>45740</v>
      </c>
      <c r="N2059" s="21" t="s">
        <v>29</v>
      </c>
      <c r="O2059" s="21" t="s">
        <v>10415</v>
      </c>
      <c r="P2059" s="61" t="s">
        <v>10539</v>
      </c>
      <c r="Q2059" s="61" t="s">
        <v>10540</v>
      </c>
      <c r="R2059" s="61" t="s">
        <v>9267</v>
      </c>
      <c r="S2059" s="61" t="s">
        <v>10541</v>
      </c>
      <c r="T2059" s="61" t="s">
        <v>10542</v>
      </c>
      <c r="U2059" s="23" t="s">
        <v>3324</v>
      </c>
      <c r="V2059" s="23"/>
      <c r="W2059" s="23"/>
      <c r="X2059" s="22"/>
      <c r="Y2059" s="22"/>
      <c r="Z2059" s="22"/>
      <c r="AA2059" s="22"/>
      <c r="AB2059" s="22"/>
      <c r="AC2059" s="22"/>
      <c r="AD2059" s="22"/>
      <c r="AE2059" s="22"/>
      <c r="AF2059" s="22"/>
      <c r="AG2059" s="22"/>
      <c r="AH2059" s="22"/>
      <c r="AI2059" s="22"/>
      <c r="AJ2059" s="22"/>
      <c r="AK2059" s="22"/>
      <c r="AL2059" s="22"/>
      <c r="AM2059" s="22"/>
      <c r="AN2059" s="22"/>
      <c r="AO2059" s="22"/>
    </row>
    <row r="2060" ht="12.75" hidden="1" customHeight="1">
      <c r="A2060" s="21">
        <v>4572.0</v>
      </c>
      <c r="B2060" s="21"/>
      <c r="C2060" s="12" t="str">
        <f t="shared" si="1"/>
        <v>4572</v>
      </c>
      <c r="D2060" s="152">
        <v>44147.0</v>
      </c>
      <c r="E2060" s="61" t="s">
        <v>10543</v>
      </c>
      <c r="F2060" s="115" t="s">
        <v>25</v>
      </c>
      <c r="G2060" s="61" t="s">
        <v>10544</v>
      </c>
      <c r="H2060" s="17">
        <v>800000.0</v>
      </c>
      <c r="I2060" s="21" t="s">
        <v>97</v>
      </c>
      <c r="J2060" s="61"/>
      <c r="K2060" s="61" t="s">
        <v>10545</v>
      </c>
      <c r="L2060" s="20">
        <f t="shared" si="60"/>
        <v>43770</v>
      </c>
      <c r="M2060" s="20">
        <f t="shared" si="61"/>
        <v>44377</v>
      </c>
      <c r="N2060" s="21" t="s">
        <v>117</v>
      </c>
      <c r="O2060" s="21" t="s">
        <v>231</v>
      </c>
      <c r="P2060" s="61"/>
      <c r="Q2060" s="61" t="s">
        <v>7024</v>
      </c>
      <c r="R2060" s="61" t="s">
        <v>7024</v>
      </c>
      <c r="S2060" s="61" t="s">
        <v>231</v>
      </c>
      <c r="T2060" s="61" t="s">
        <v>10546</v>
      </c>
      <c r="U2060" s="64" t="s">
        <v>91</v>
      </c>
      <c r="V2060" s="23"/>
      <c r="W2060" s="23"/>
      <c r="X2060" s="22"/>
      <c r="Y2060" s="22"/>
      <c r="Z2060" s="22"/>
      <c r="AA2060" s="22"/>
      <c r="AB2060" s="22"/>
      <c r="AC2060" s="22"/>
      <c r="AD2060" s="22"/>
      <c r="AE2060" s="22"/>
      <c r="AF2060" s="22"/>
      <c r="AG2060" s="22"/>
      <c r="AH2060" s="22"/>
      <c r="AI2060" s="22"/>
      <c r="AJ2060" s="22"/>
      <c r="AK2060" s="22"/>
      <c r="AL2060" s="22"/>
      <c r="AM2060" s="22"/>
      <c r="AN2060" s="22"/>
      <c r="AO2060" s="22"/>
    </row>
    <row r="2061" ht="12.75" hidden="1" customHeight="1">
      <c r="A2061" s="37">
        <v>4573.0</v>
      </c>
      <c r="B2061" s="26"/>
      <c r="C2061" s="12" t="str">
        <f t="shared" si="1"/>
        <v>4573</v>
      </c>
      <c r="D2061" s="29">
        <v>44147.0</v>
      </c>
      <c r="E2061" s="14" t="s">
        <v>10547</v>
      </c>
      <c r="F2061" s="15" t="s">
        <v>25</v>
      </c>
      <c r="G2061" s="16" t="s">
        <v>10548</v>
      </c>
      <c r="H2061" s="17">
        <v>411520.0</v>
      </c>
      <c r="I2061" s="18" t="s">
        <v>97</v>
      </c>
      <c r="J2061" s="32"/>
      <c r="K2061" s="15" t="s">
        <v>10549</v>
      </c>
      <c r="L2061" s="20">
        <f t="shared" si="60"/>
        <v>43922</v>
      </c>
      <c r="M2061" s="20">
        <f t="shared" si="61"/>
        <v>44347</v>
      </c>
      <c r="N2061" s="18" t="s">
        <v>186</v>
      </c>
      <c r="O2061" s="18" t="s">
        <v>187</v>
      </c>
      <c r="P2061" s="14"/>
      <c r="Q2061" s="22" t="s">
        <v>8849</v>
      </c>
      <c r="R2061" s="23" t="s">
        <v>10550</v>
      </c>
      <c r="S2061" s="22" t="s">
        <v>10551</v>
      </c>
      <c r="T2061" s="16" t="s">
        <v>10552</v>
      </c>
      <c r="U2061" s="23" t="s">
        <v>3324</v>
      </c>
      <c r="V2061" s="23"/>
      <c r="W2061" s="23"/>
      <c r="X2061" s="22"/>
      <c r="Y2061" s="22"/>
      <c r="Z2061" s="22"/>
      <c r="AA2061" s="22"/>
      <c r="AB2061" s="22"/>
      <c r="AC2061" s="22"/>
      <c r="AD2061" s="22"/>
      <c r="AE2061" s="22"/>
      <c r="AF2061" s="22"/>
      <c r="AG2061" s="22"/>
      <c r="AH2061" s="22"/>
      <c r="AI2061" s="22"/>
      <c r="AJ2061" s="22"/>
      <c r="AK2061" s="22"/>
      <c r="AL2061" s="22"/>
      <c r="AM2061" s="22"/>
      <c r="AN2061" s="22"/>
      <c r="AO2061" s="22"/>
    </row>
    <row r="2062" ht="14.25" customHeight="1">
      <c r="A2062" s="21">
        <v>4574.0</v>
      </c>
      <c r="B2062" s="21"/>
      <c r="C2062" s="12" t="str">
        <f t="shared" si="1"/>
        <v>4574</v>
      </c>
      <c r="D2062" s="152">
        <v>44151.0</v>
      </c>
      <c r="E2062" s="100">
        <v>3200455.0</v>
      </c>
      <c r="F2062" s="64" t="s">
        <v>38</v>
      </c>
      <c r="G2062" s="61" t="s">
        <v>10553</v>
      </c>
      <c r="H2062" s="17">
        <v>1958785.0</v>
      </c>
      <c r="I2062" s="21" t="s">
        <v>97</v>
      </c>
      <c r="J2062" s="61"/>
      <c r="K2062" s="61" t="s">
        <v>10554</v>
      </c>
      <c r="L2062" s="20">
        <f t="shared" si="60"/>
        <v>44095</v>
      </c>
      <c r="M2062" s="20">
        <f t="shared" si="61"/>
        <v>44834</v>
      </c>
      <c r="N2062" s="21" t="s">
        <v>117</v>
      </c>
      <c r="O2062" s="21" t="s">
        <v>1928</v>
      </c>
      <c r="P2062" s="61" t="s">
        <v>1929</v>
      </c>
      <c r="Q2062" s="61" t="s">
        <v>10555</v>
      </c>
      <c r="R2062" s="61" t="s">
        <v>947</v>
      </c>
      <c r="S2062" s="61" t="s">
        <v>1929</v>
      </c>
      <c r="T2062" s="61" t="s">
        <v>10556</v>
      </c>
      <c r="U2062" s="64" t="s">
        <v>74</v>
      </c>
      <c r="V2062" s="23"/>
      <c r="W2062" s="23"/>
      <c r="X2062" s="22"/>
      <c r="Y2062" s="22"/>
      <c r="Z2062" s="22"/>
      <c r="AA2062" s="22"/>
      <c r="AB2062" s="22"/>
      <c r="AC2062" s="22"/>
      <c r="AD2062" s="22"/>
      <c r="AE2062" s="22"/>
      <c r="AF2062" s="22"/>
      <c r="AG2062" s="22"/>
      <c r="AH2062" s="22"/>
      <c r="AI2062" s="22"/>
      <c r="AJ2062" s="22"/>
      <c r="AK2062" s="22"/>
      <c r="AL2062" s="22"/>
      <c r="AM2062" s="22"/>
      <c r="AN2062" s="22"/>
      <c r="AO2062" s="22"/>
    </row>
    <row r="2063" ht="14.25" customHeight="1">
      <c r="A2063" s="37">
        <v>4575.0</v>
      </c>
      <c r="B2063" s="26">
        <v>1.0</v>
      </c>
      <c r="C2063" s="12" t="str">
        <f t="shared" si="1"/>
        <v>4575-01</v>
      </c>
      <c r="D2063" s="29">
        <v>44501.0</v>
      </c>
      <c r="E2063" s="14" t="s">
        <v>10557</v>
      </c>
      <c r="F2063" s="15" t="s">
        <v>25</v>
      </c>
      <c r="G2063" s="16" t="s">
        <v>10558</v>
      </c>
      <c r="H2063" s="17">
        <v>226678.58</v>
      </c>
      <c r="I2063" s="18" t="s">
        <v>97</v>
      </c>
      <c r="J2063" s="32">
        <v>33000.0</v>
      </c>
      <c r="K2063" s="64" t="s">
        <v>10559</v>
      </c>
      <c r="L2063" s="20">
        <f t="shared" si="60"/>
        <v>44044</v>
      </c>
      <c r="M2063" s="20">
        <f t="shared" si="61"/>
        <v>44858</v>
      </c>
      <c r="N2063" s="18" t="s">
        <v>186</v>
      </c>
      <c r="O2063" s="18" t="s">
        <v>187</v>
      </c>
      <c r="P2063" s="16" t="s">
        <v>8214</v>
      </c>
      <c r="Q2063" s="22" t="s">
        <v>10560</v>
      </c>
      <c r="R2063" s="23" t="s">
        <v>799</v>
      </c>
      <c r="S2063" s="22" t="s">
        <v>10560</v>
      </c>
      <c r="T2063" s="16" t="s">
        <v>10561</v>
      </c>
      <c r="U2063" s="23" t="s">
        <v>177</v>
      </c>
      <c r="V2063" s="23"/>
      <c r="W2063" s="23"/>
      <c r="X2063" s="22"/>
      <c r="Y2063" s="22"/>
      <c r="Z2063" s="22"/>
      <c r="AA2063" s="22"/>
      <c r="AB2063" s="22"/>
      <c r="AC2063" s="22"/>
      <c r="AD2063" s="22"/>
      <c r="AE2063" s="22"/>
      <c r="AF2063" s="22"/>
      <c r="AG2063" s="22"/>
      <c r="AH2063" s="22"/>
      <c r="AI2063" s="22"/>
      <c r="AJ2063" s="22"/>
      <c r="AK2063" s="22"/>
      <c r="AL2063" s="22"/>
      <c r="AM2063" s="22"/>
      <c r="AN2063" s="22"/>
      <c r="AO2063" s="22"/>
    </row>
    <row r="2064" ht="14.25" customHeight="1">
      <c r="A2064" s="37">
        <v>4576.0</v>
      </c>
      <c r="B2064" s="26"/>
      <c r="C2064" s="12" t="str">
        <f t="shared" si="1"/>
        <v>4576</v>
      </c>
      <c r="D2064" s="29">
        <v>44154.0</v>
      </c>
      <c r="E2064" s="14" t="s">
        <v>10562</v>
      </c>
      <c r="F2064" s="15" t="s">
        <v>25</v>
      </c>
      <c r="G2064" s="16" t="s">
        <v>10563</v>
      </c>
      <c r="H2064" s="17">
        <v>139753.0</v>
      </c>
      <c r="I2064" s="18" t="s">
        <v>97</v>
      </c>
      <c r="J2064" s="32">
        <v>11180.24</v>
      </c>
      <c r="K2064" s="64" t="s">
        <v>10564</v>
      </c>
      <c r="L2064" s="20">
        <f t="shared" si="60"/>
        <v>44033</v>
      </c>
      <c r="M2064" s="20">
        <f t="shared" si="61"/>
        <v>44824</v>
      </c>
      <c r="N2064" s="18" t="s">
        <v>186</v>
      </c>
      <c r="O2064" s="18" t="s">
        <v>187</v>
      </c>
      <c r="P2064" s="16" t="s">
        <v>7667</v>
      </c>
      <c r="Q2064" s="22" t="s">
        <v>10326</v>
      </c>
      <c r="R2064" s="23" t="s">
        <v>1198</v>
      </c>
      <c r="S2064" s="22" t="s">
        <v>10565</v>
      </c>
      <c r="T2064" s="16" t="s">
        <v>10566</v>
      </c>
      <c r="U2064" s="23" t="s">
        <v>177</v>
      </c>
      <c r="V2064" s="23"/>
      <c r="W2064" s="23"/>
      <c r="X2064" s="22"/>
      <c r="Y2064" s="22"/>
      <c r="Z2064" s="22"/>
      <c r="AA2064" s="22"/>
      <c r="AB2064" s="22"/>
      <c r="AC2064" s="22"/>
      <c r="AD2064" s="22"/>
      <c r="AE2064" s="22"/>
      <c r="AF2064" s="22"/>
      <c r="AG2064" s="22"/>
      <c r="AH2064" s="22"/>
      <c r="AI2064" s="22"/>
      <c r="AJ2064" s="22"/>
      <c r="AK2064" s="22"/>
      <c r="AL2064" s="22"/>
      <c r="AM2064" s="22"/>
      <c r="AN2064" s="22"/>
      <c r="AO2064" s="22"/>
    </row>
    <row r="2065" ht="14.25" customHeight="1">
      <c r="A2065" s="21">
        <v>4577.0</v>
      </c>
      <c r="B2065" s="21"/>
      <c r="C2065" s="12" t="str">
        <f t="shared" si="1"/>
        <v>4577</v>
      </c>
      <c r="D2065" s="152">
        <v>44155.0</v>
      </c>
      <c r="E2065" s="100">
        <v>3200487.0</v>
      </c>
      <c r="F2065" s="64" t="s">
        <v>38</v>
      </c>
      <c r="G2065" s="61" t="s">
        <v>10567</v>
      </c>
      <c r="H2065" s="17">
        <v>320679.0</v>
      </c>
      <c r="I2065" s="21" t="s">
        <v>97</v>
      </c>
      <c r="J2065" s="61"/>
      <c r="K2065" s="61" t="s">
        <v>10414</v>
      </c>
      <c r="L2065" s="20">
        <f t="shared" si="60"/>
        <v>43983</v>
      </c>
      <c r="M2065" s="20">
        <f t="shared" si="61"/>
        <v>45077</v>
      </c>
      <c r="N2065" s="21" t="s">
        <v>117</v>
      </c>
      <c r="O2065" s="21" t="s">
        <v>1928</v>
      </c>
      <c r="P2065" s="61" t="s">
        <v>1929</v>
      </c>
      <c r="Q2065" s="61" t="s">
        <v>10568</v>
      </c>
      <c r="R2065" s="61" t="s">
        <v>3308</v>
      </c>
      <c r="S2065" s="61" t="s">
        <v>1929</v>
      </c>
      <c r="T2065" s="61" t="s">
        <v>10569</v>
      </c>
      <c r="U2065" s="64" t="s">
        <v>683</v>
      </c>
      <c r="V2065" s="23"/>
      <c r="W2065" s="23"/>
      <c r="X2065" s="22"/>
      <c r="Y2065" s="22"/>
      <c r="Z2065" s="22"/>
      <c r="AA2065" s="22"/>
      <c r="AB2065" s="22"/>
      <c r="AC2065" s="22"/>
      <c r="AD2065" s="22"/>
      <c r="AE2065" s="22"/>
      <c r="AF2065" s="22"/>
      <c r="AG2065" s="22"/>
      <c r="AH2065" s="22"/>
      <c r="AI2065" s="22"/>
      <c r="AJ2065" s="22"/>
      <c r="AK2065" s="22"/>
      <c r="AL2065" s="22"/>
      <c r="AM2065" s="22"/>
      <c r="AN2065" s="22"/>
      <c r="AO2065" s="22"/>
    </row>
    <row r="2066" ht="14.25" customHeight="1">
      <c r="A2066" s="21">
        <v>4578.0</v>
      </c>
      <c r="B2066" s="21"/>
      <c r="C2066" s="12" t="str">
        <f t="shared" si="1"/>
        <v>4578</v>
      </c>
      <c r="D2066" s="13">
        <v>44155.0</v>
      </c>
      <c r="E2066" s="100" t="s">
        <v>10570</v>
      </c>
      <c r="F2066" s="64" t="s">
        <v>25</v>
      </c>
      <c r="G2066" s="61" t="s">
        <v>10571</v>
      </c>
      <c r="H2066" s="17">
        <v>240000.0</v>
      </c>
      <c r="I2066" s="21" t="s">
        <v>97</v>
      </c>
      <c r="J2066" s="61"/>
      <c r="K2066" s="146" t="s">
        <v>10572</v>
      </c>
      <c r="L2066" s="20">
        <f t="shared" si="60"/>
        <v>43825</v>
      </c>
      <c r="M2066" s="20">
        <f t="shared" si="61"/>
        <v>44895</v>
      </c>
      <c r="N2066" s="21" t="s">
        <v>117</v>
      </c>
      <c r="O2066" s="21" t="s">
        <v>2436</v>
      </c>
      <c r="P2066" s="61" t="s">
        <v>2436</v>
      </c>
      <c r="Q2066" s="61" t="s">
        <v>10573</v>
      </c>
      <c r="R2066" s="61" t="s">
        <v>1415</v>
      </c>
      <c r="S2066" s="61" t="s">
        <v>10574</v>
      </c>
      <c r="T2066" s="61" t="s">
        <v>10575</v>
      </c>
      <c r="U2066" s="64" t="s">
        <v>83</v>
      </c>
      <c r="V2066" s="23"/>
      <c r="W2066" s="23"/>
      <c r="X2066" s="22"/>
      <c r="Y2066" s="22"/>
      <c r="Z2066" s="22"/>
      <c r="AA2066" s="22"/>
      <c r="AB2066" s="22"/>
      <c r="AC2066" s="22"/>
      <c r="AD2066" s="22"/>
      <c r="AE2066" s="22"/>
      <c r="AF2066" s="22"/>
      <c r="AG2066" s="22"/>
      <c r="AH2066" s="22"/>
      <c r="AI2066" s="22"/>
      <c r="AJ2066" s="22"/>
      <c r="AK2066" s="22"/>
      <c r="AL2066" s="22"/>
      <c r="AM2066" s="22"/>
      <c r="AN2066" s="22"/>
      <c r="AO2066" s="22"/>
    </row>
    <row r="2067" ht="12.75" hidden="1" customHeight="1">
      <c r="A2067" s="21">
        <v>4579.0</v>
      </c>
      <c r="B2067" s="21"/>
      <c r="C2067" s="12" t="str">
        <f t="shared" si="1"/>
        <v>4579</v>
      </c>
      <c r="D2067" s="59">
        <v>44155.0</v>
      </c>
      <c r="E2067" s="148" t="s">
        <v>10576</v>
      </c>
      <c r="F2067" s="64" t="s">
        <v>38</v>
      </c>
      <c r="G2067" s="61" t="s">
        <v>10577</v>
      </c>
      <c r="H2067" s="17">
        <v>300000.0</v>
      </c>
      <c r="I2067" s="18" t="s">
        <v>2060</v>
      </c>
      <c r="J2067" s="61"/>
      <c r="K2067" s="62" t="s">
        <v>10578</v>
      </c>
      <c r="L2067" s="20">
        <f t="shared" si="60"/>
        <v>44102</v>
      </c>
      <c r="M2067" s="20">
        <f t="shared" si="61"/>
        <v>44227</v>
      </c>
      <c r="N2067" s="21" t="s">
        <v>29</v>
      </c>
      <c r="O2067" s="21" t="s">
        <v>2062</v>
      </c>
      <c r="P2067" s="61" t="s">
        <v>10355</v>
      </c>
      <c r="Q2067" s="61" t="s">
        <v>7223</v>
      </c>
      <c r="R2067" s="61" t="s">
        <v>7223</v>
      </c>
      <c r="S2067" s="61" t="s">
        <v>10579</v>
      </c>
      <c r="T2067" s="61" t="s">
        <v>10580</v>
      </c>
      <c r="U2067" s="64" t="s">
        <v>91</v>
      </c>
      <c r="V2067" s="23"/>
      <c r="W2067" s="23"/>
      <c r="X2067" s="22"/>
      <c r="Y2067" s="22"/>
      <c r="Z2067" s="22"/>
      <c r="AA2067" s="22"/>
      <c r="AB2067" s="22"/>
      <c r="AC2067" s="22"/>
      <c r="AD2067" s="22"/>
      <c r="AE2067" s="22"/>
      <c r="AF2067" s="22"/>
      <c r="AG2067" s="22"/>
      <c r="AH2067" s="22"/>
      <c r="AI2067" s="22"/>
      <c r="AJ2067" s="22"/>
      <c r="AK2067" s="22"/>
      <c r="AL2067" s="22"/>
      <c r="AM2067" s="22"/>
      <c r="AN2067" s="22"/>
      <c r="AO2067" s="22"/>
    </row>
    <row r="2068" ht="14.25" customHeight="1">
      <c r="A2068" s="37">
        <v>4582.0</v>
      </c>
      <c r="B2068" s="26">
        <v>2.0</v>
      </c>
      <c r="C2068" s="12" t="str">
        <f t="shared" si="1"/>
        <v>4582-02</v>
      </c>
      <c r="D2068" s="29">
        <v>44454.0</v>
      </c>
      <c r="E2068" s="14" t="s">
        <v>10581</v>
      </c>
      <c r="F2068" s="15" t="s">
        <v>25</v>
      </c>
      <c r="G2068" s="16" t="s">
        <v>10582</v>
      </c>
      <c r="H2068" s="17">
        <v>184670.0</v>
      </c>
      <c r="I2068" s="18" t="s">
        <v>97</v>
      </c>
      <c r="J2068" s="32">
        <v>18740.0</v>
      </c>
      <c r="K2068" s="64" t="s">
        <v>10583</v>
      </c>
      <c r="L2068" s="20">
        <f t="shared" si="60"/>
        <v>44136</v>
      </c>
      <c r="M2068" s="20">
        <f t="shared" si="61"/>
        <v>44865</v>
      </c>
      <c r="N2068" s="18" t="s">
        <v>186</v>
      </c>
      <c r="O2068" s="18" t="s">
        <v>187</v>
      </c>
      <c r="P2068" s="16" t="s">
        <v>8214</v>
      </c>
      <c r="Q2068" s="22" t="s">
        <v>10584</v>
      </c>
      <c r="R2068" s="23" t="s">
        <v>799</v>
      </c>
      <c r="S2068" s="22" t="s">
        <v>10585</v>
      </c>
      <c r="T2068" s="16" t="s">
        <v>10586</v>
      </c>
      <c r="U2068" s="23" t="s">
        <v>177</v>
      </c>
      <c r="V2068" s="23"/>
      <c r="W2068" s="23"/>
      <c r="X2068" s="22"/>
      <c r="Y2068" s="22"/>
      <c r="Z2068" s="22"/>
      <c r="AA2068" s="22"/>
      <c r="AB2068" s="22"/>
      <c r="AC2068" s="22"/>
      <c r="AD2068" s="22"/>
      <c r="AE2068" s="22"/>
      <c r="AF2068" s="22"/>
      <c r="AG2068" s="22"/>
      <c r="AH2068" s="22"/>
      <c r="AI2068" s="22"/>
      <c r="AJ2068" s="22"/>
      <c r="AK2068" s="22"/>
      <c r="AL2068" s="22"/>
      <c r="AM2068" s="22"/>
      <c r="AN2068" s="22"/>
      <c r="AO2068" s="22"/>
    </row>
    <row r="2069" ht="14.25" customHeight="1">
      <c r="A2069" s="37">
        <v>4583.0</v>
      </c>
      <c r="B2069" s="26"/>
      <c r="C2069" s="12" t="str">
        <f t="shared" si="1"/>
        <v>4583</v>
      </c>
      <c r="D2069" s="29">
        <v>44165.0</v>
      </c>
      <c r="E2069" s="14" t="s">
        <v>10587</v>
      </c>
      <c r="F2069" s="15" t="s">
        <v>25</v>
      </c>
      <c r="G2069" s="16" t="s">
        <v>10588</v>
      </c>
      <c r="H2069" s="17">
        <v>296965.86</v>
      </c>
      <c r="I2069" s="18" t="s">
        <v>97</v>
      </c>
      <c r="J2069" s="32">
        <v>29696.6</v>
      </c>
      <c r="K2069" s="64" t="s">
        <v>9391</v>
      </c>
      <c r="L2069" s="20">
        <f t="shared" si="60"/>
        <v>43891</v>
      </c>
      <c r="M2069" s="20">
        <f t="shared" si="61"/>
        <v>44620</v>
      </c>
      <c r="N2069" s="18" t="s">
        <v>186</v>
      </c>
      <c r="O2069" s="18" t="s">
        <v>187</v>
      </c>
      <c r="P2069" s="14" t="s">
        <v>8572</v>
      </c>
      <c r="Q2069" s="22" t="s">
        <v>10589</v>
      </c>
      <c r="R2069" s="23" t="s">
        <v>677</v>
      </c>
      <c r="S2069" s="22" t="s">
        <v>10590</v>
      </c>
      <c r="T2069" s="16" t="s">
        <v>10591</v>
      </c>
      <c r="U2069" s="23" t="s">
        <v>177</v>
      </c>
      <c r="V2069" s="23"/>
      <c r="W2069" s="23"/>
      <c r="X2069" s="22"/>
      <c r="Y2069" s="22"/>
      <c r="Z2069" s="22"/>
      <c r="AA2069" s="22"/>
      <c r="AB2069" s="22"/>
      <c r="AC2069" s="22"/>
      <c r="AD2069" s="22"/>
      <c r="AE2069" s="22"/>
      <c r="AF2069" s="22"/>
      <c r="AG2069" s="22"/>
      <c r="AH2069" s="22"/>
      <c r="AI2069" s="22"/>
      <c r="AJ2069" s="22"/>
      <c r="AK2069" s="22"/>
      <c r="AL2069" s="22"/>
      <c r="AM2069" s="22"/>
      <c r="AN2069" s="22"/>
      <c r="AO2069" s="22"/>
    </row>
    <row r="2070" ht="14.25" customHeight="1">
      <c r="A2070" s="21">
        <v>4585.0</v>
      </c>
      <c r="B2070" s="21">
        <v>1.0</v>
      </c>
      <c r="C2070" s="12" t="str">
        <f t="shared" si="1"/>
        <v>4585-01</v>
      </c>
      <c r="D2070" s="59">
        <v>44287.0</v>
      </c>
      <c r="E2070" s="61" t="s">
        <v>10592</v>
      </c>
      <c r="F2070" s="64" t="s">
        <v>25</v>
      </c>
      <c r="G2070" s="61" t="s">
        <v>10593</v>
      </c>
      <c r="H2070" s="17">
        <v>3.8E7</v>
      </c>
      <c r="I2070" s="18" t="s">
        <v>27</v>
      </c>
      <c r="J2070" s="61"/>
      <c r="K2070" s="62" t="s">
        <v>10594</v>
      </c>
      <c r="L2070" s="20">
        <f t="shared" si="60"/>
        <v>44053</v>
      </c>
      <c r="M2070" s="20">
        <f t="shared" si="61"/>
        <v>45878</v>
      </c>
      <c r="N2070" s="21" t="s">
        <v>29</v>
      </c>
      <c r="O2070" s="21" t="s">
        <v>30</v>
      </c>
      <c r="P2070" s="61" t="s">
        <v>31</v>
      </c>
      <c r="Q2070" s="61" t="s">
        <v>10595</v>
      </c>
      <c r="R2070" s="61" t="s">
        <v>6704</v>
      </c>
      <c r="S2070" s="61" t="s">
        <v>10596</v>
      </c>
      <c r="T2070" s="61" t="s">
        <v>10597</v>
      </c>
      <c r="U2070" s="64" t="s">
        <v>91</v>
      </c>
      <c r="V2070" s="23"/>
      <c r="W2070" s="23"/>
      <c r="X2070" s="22"/>
      <c r="Y2070" s="22"/>
      <c r="Z2070" s="22"/>
      <c r="AA2070" s="22"/>
      <c r="AB2070" s="22"/>
      <c r="AC2070" s="22"/>
      <c r="AD2070" s="22"/>
      <c r="AE2070" s="22"/>
      <c r="AF2070" s="22"/>
      <c r="AG2070" s="22"/>
      <c r="AH2070" s="22"/>
      <c r="AI2070" s="22"/>
      <c r="AJ2070" s="22"/>
      <c r="AK2070" s="22"/>
      <c r="AL2070" s="22"/>
      <c r="AM2070" s="22"/>
      <c r="AN2070" s="22"/>
      <c r="AO2070" s="22"/>
    </row>
    <row r="2071" ht="14.25" customHeight="1">
      <c r="A2071" s="21">
        <v>4586.0</v>
      </c>
      <c r="B2071" s="21"/>
      <c r="C2071" s="12" t="str">
        <f t="shared" si="1"/>
        <v>4586</v>
      </c>
      <c r="D2071" s="59">
        <v>44166.0</v>
      </c>
      <c r="E2071" s="61" t="s">
        <v>10598</v>
      </c>
      <c r="F2071" s="64" t="s">
        <v>25</v>
      </c>
      <c r="G2071" s="61" t="s">
        <v>10599</v>
      </c>
      <c r="H2071" s="17">
        <v>2500000.0</v>
      </c>
      <c r="I2071" s="18" t="s">
        <v>27</v>
      </c>
      <c r="J2071" s="61"/>
      <c r="K2071" s="62" t="s">
        <v>10600</v>
      </c>
      <c r="L2071" s="20">
        <f t="shared" si="60"/>
        <v>44075</v>
      </c>
      <c r="M2071" s="20">
        <f t="shared" si="61"/>
        <v>44804</v>
      </c>
      <c r="N2071" s="21" t="s">
        <v>29</v>
      </c>
      <c r="O2071" s="21" t="s">
        <v>30</v>
      </c>
      <c r="P2071" s="61" t="s">
        <v>4828</v>
      </c>
      <c r="Q2071" s="61" t="s">
        <v>10601</v>
      </c>
      <c r="R2071" s="61" t="s">
        <v>10066</v>
      </c>
      <c r="S2071" s="61" t="s">
        <v>6840</v>
      </c>
      <c r="T2071" s="61" t="s">
        <v>10602</v>
      </c>
      <c r="U2071" s="23" t="s">
        <v>3324</v>
      </c>
      <c r="V2071" s="23"/>
      <c r="W2071" s="23"/>
      <c r="X2071" s="22"/>
      <c r="Y2071" s="22"/>
      <c r="Z2071" s="22"/>
      <c r="AA2071" s="22"/>
      <c r="AB2071" s="22"/>
      <c r="AC2071" s="22"/>
      <c r="AD2071" s="22"/>
      <c r="AE2071" s="22"/>
      <c r="AF2071" s="22"/>
      <c r="AG2071" s="22"/>
      <c r="AH2071" s="22"/>
      <c r="AI2071" s="22"/>
      <c r="AJ2071" s="22"/>
      <c r="AK2071" s="22"/>
      <c r="AL2071" s="22"/>
      <c r="AM2071" s="22"/>
      <c r="AN2071" s="22"/>
      <c r="AO2071" s="22"/>
    </row>
    <row r="2072" ht="14.25" customHeight="1">
      <c r="A2072" s="37">
        <v>4587.0</v>
      </c>
      <c r="B2072" s="26"/>
      <c r="C2072" s="12" t="str">
        <f t="shared" si="1"/>
        <v>4587</v>
      </c>
      <c r="D2072" s="29">
        <v>44166.0</v>
      </c>
      <c r="E2072" s="14" t="s">
        <v>10603</v>
      </c>
      <c r="F2072" s="15" t="s">
        <v>38</v>
      </c>
      <c r="G2072" s="16" t="s">
        <v>10604</v>
      </c>
      <c r="H2072" s="17">
        <v>1000000.0</v>
      </c>
      <c r="I2072" s="18" t="s">
        <v>97</v>
      </c>
      <c r="J2072" s="32"/>
      <c r="K2072" s="15" t="s">
        <v>10605</v>
      </c>
      <c r="L2072" s="20">
        <f t="shared" si="60"/>
        <v>44105</v>
      </c>
      <c r="M2072" s="20">
        <f t="shared" si="61"/>
        <v>44742</v>
      </c>
      <c r="N2072" s="18" t="s">
        <v>186</v>
      </c>
      <c r="O2072" s="18" t="s">
        <v>187</v>
      </c>
      <c r="P2072" s="14"/>
      <c r="Q2072" s="22" t="s">
        <v>5365</v>
      </c>
      <c r="R2072" s="23" t="s">
        <v>5365</v>
      </c>
      <c r="S2072" s="22" t="s">
        <v>10606</v>
      </c>
      <c r="T2072" s="16" t="s">
        <v>10607</v>
      </c>
      <c r="U2072" s="23" t="s">
        <v>285</v>
      </c>
      <c r="V2072" s="23"/>
      <c r="W2072" s="23"/>
      <c r="X2072" s="22"/>
      <c r="Y2072" s="22"/>
      <c r="Z2072" s="22"/>
      <c r="AA2072" s="22"/>
      <c r="AB2072" s="22"/>
      <c r="AC2072" s="22"/>
      <c r="AD2072" s="22"/>
      <c r="AE2072" s="22"/>
      <c r="AF2072" s="22"/>
      <c r="AG2072" s="22"/>
      <c r="AH2072" s="22"/>
      <c r="AI2072" s="22"/>
      <c r="AJ2072" s="22"/>
      <c r="AK2072" s="22"/>
      <c r="AL2072" s="22"/>
      <c r="AM2072" s="22"/>
      <c r="AN2072" s="22"/>
      <c r="AO2072" s="22"/>
    </row>
    <row r="2073" ht="12.75" hidden="1" customHeight="1">
      <c r="A2073" s="21">
        <v>4588.0</v>
      </c>
      <c r="B2073" s="21"/>
      <c r="C2073" s="12" t="str">
        <f t="shared" si="1"/>
        <v>4588</v>
      </c>
      <c r="D2073" s="59">
        <v>44168.0</v>
      </c>
      <c r="E2073" s="61" t="s">
        <v>10608</v>
      </c>
      <c r="F2073" s="64" t="s">
        <v>25</v>
      </c>
      <c r="G2073" s="61" t="s">
        <v>10609</v>
      </c>
      <c r="H2073" s="17">
        <v>491400.0</v>
      </c>
      <c r="I2073" s="18" t="s">
        <v>5666</v>
      </c>
      <c r="J2073" s="61"/>
      <c r="K2073" s="62" t="s">
        <v>10610</v>
      </c>
      <c r="L2073" s="20">
        <f t="shared" si="60"/>
        <v>44098</v>
      </c>
      <c r="M2073" s="20">
        <f t="shared" si="61"/>
        <v>44439</v>
      </c>
      <c r="N2073" s="21" t="s">
        <v>29</v>
      </c>
      <c r="O2073" s="21" t="s">
        <v>3958</v>
      </c>
      <c r="P2073" s="61" t="s">
        <v>7823</v>
      </c>
      <c r="Q2073" s="61" t="s">
        <v>8754</v>
      </c>
      <c r="R2073" s="61" t="s">
        <v>8754</v>
      </c>
      <c r="S2073" s="61" t="s">
        <v>6018</v>
      </c>
      <c r="T2073" s="61" t="s">
        <v>10611</v>
      </c>
      <c r="U2073" s="64" t="s">
        <v>59</v>
      </c>
      <c r="V2073" s="23"/>
      <c r="W2073" s="23"/>
      <c r="X2073" s="22"/>
      <c r="Y2073" s="22"/>
      <c r="Z2073" s="22"/>
      <c r="AA2073" s="22"/>
      <c r="AB2073" s="22"/>
      <c r="AC2073" s="22"/>
      <c r="AD2073" s="22"/>
      <c r="AE2073" s="22"/>
      <c r="AF2073" s="22"/>
      <c r="AG2073" s="22"/>
      <c r="AH2073" s="22"/>
      <c r="AI2073" s="22"/>
      <c r="AJ2073" s="22"/>
      <c r="AK2073" s="22"/>
      <c r="AL2073" s="22"/>
      <c r="AM2073" s="22"/>
      <c r="AN2073" s="22"/>
      <c r="AO2073" s="22"/>
    </row>
    <row r="2074" ht="14.25" customHeight="1">
      <c r="A2074" s="21">
        <v>4589.0</v>
      </c>
      <c r="B2074" s="21"/>
      <c r="C2074" s="12" t="str">
        <f t="shared" si="1"/>
        <v>4589</v>
      </c>
      <c r="D2074" s="59">
        <v>44169.0</v>
      </c>
      <c r="E2074" s="61" t="s">
        <v>10612</v>
      </c>
      <c r="F2074" s="64" t="s">
        <v>25</v>
      </c>
      <c r="G2074" s="61" t="s">
        <v>10613</v>
      </c>
      <c r="H2074" s="17">
        <v>667700.0</v>
      </c>
      <c r="I2074" s="18" t="s">
        <v>5666</v>
      </c>
      <c r="J2074" s="61"/>
      <c r="K2074" s="62" t="s">
        <v>10614</v>
      </c>
      <c r="L2074" s="20">
        <f t="shared" si="60"/>
        <v>44098</v>
      </c>
      <c r="M2074" s="20">
        <f t="shared" si="61"/>
        <v>44926</v>
      </c>
      <c r="N2074" s="21" t="s">
        <v>29</v>
      </c>
      <c r="O2074" s="21" t="s">
        <v>3958</v>
      </c>
      <c r="P2074" s="61" t="s">
        <v>7823</v>
      </c>
      <c r="Q2074" s="61" t="s">
        <v>8754</v>
      </c>
      <c r="R2074" s="61" t="s">
        <v>8754</v>
      </c>
      <c r="S2074" s="61" t="s">
        <v>6018</v>
      </c>
      <c r="T2074" s="61" t="s">
        <v>10615</v>
      </c>
      <c r="U2074" s="64" t="s">
        <v>59</v>
      </c>
      <c r="V2074" s="23"/>
      <c r="W2074" s="23"/>
      <c r="X2074" s="22"/>
      <c r="Y2074" s="22"/>
      <c r="Z2074" s="22"/>
      <c r="AA2074" s="22"/>
      <c r="AB2074" s="22"/>
      <c r="AC2074" s="22"/>
      <c r="AD2074" s="22"/>
      <c r="AE2074" s="22"/>
      <c r="AF2074" s="22"/>
      <c r="AG2074" s="22"/>
      <c r="AH2074" s="22"/>
      <c r="AI2074" s="22"/>
      <c r="AJ2074" s="22"/>
      <c r="AK2074" s="22"/>
      <c r="AL2074" s="22"/>
      <c r="AM2074" s="22"/>
      <c r="AN2074" s="22"/>
      <c r="AO2074" s="22"/>
    </row>
    <row r="2075" ht="14.25" customHeight="1">
      <c r="A2075" s="21">
        <v>4590.0</v>
      </c>
      <c r="B2075" s="21"/>
      <c r="C2075" s="12" t="str">
        <f t="shared" si="1"/>
        <v>4590</v>
      </c>
      <c r="D2075" s="59">
        <v>44169.0</v>
      </c>
      <c r="E2075" s="61" t="s">
        <v>10616</v>
      </c>
      <c r="F2075" s="64" t="s">
        <v>25</v>
      </c>
      <c r="G2075" s="61" t="s">
        <v>10617</v>
      </c>
      <c r="H2075" s="17">
        <v>761200.0</v>
      </c>
      <c r="I2075" s="18" t="s">
        <v>5666</v>
      </c>
      <c r="J2075" s="61"/>
      <c r="K2075" s="62" t="s">
        <v>10618</v>
      </c>
      <c r="L2075" s="20">
        <f t="shared" si="60"/>
        <v>44098</v>
      </c>
      <c r="M2075" s="20">
        <f t="shared" si="61"/>
        <v>44804</v>
      </c>
      <c r="N2075" s="21" t="s">
        <v>29</v>
      </c>
      <c r="O2075" s="21" t="s">
        <v>3958</v>
      </c>
      <c r="P2075" s="61" t="s">
        <v>7823</v>
      </c>
      <c r="Q2075" s="61" t="s">
        <v>8754</v>
      </c>
      <c r="R2075" s="61" t="s">
        <v>8754</v>
      </c>
      <c r="S2075" s="61" t="s">
        <v>6018</v>
      </c>
      <c r="T2075" s="61" t="s">
        <v>10619</v>
      </c>
      <c r="U2075" s="64" t="s">
        <v>59</v>
      </c>
      <c r="V2075" s="23"/>
      <c r="W2075" s="23"/>
      <c r="X2075" s="22"/>
      <c r="Y2075" s="22"/>
      <c r="Z2075" s="22"/>
      <c r="AA2075" s="22"/>
      <c r="AB2075" s="22"/>
      <c r="AC2075" s="22"/>
      <c r="AD2075" s="22"/>
      <c r="AE2075" s="22"/>
      <c r="AF2075" s="22"/>
      <c r="AG2075" s="22"/>
      <c r="AH2075" s="22"/>
      <c r="AI2075" s="22"/>
      <c r="AJ2075" s="22"/>
      <c r="AK2075" s="22"/>
      <c r="AL2075" s="22"/>
      <c r="AM2075" s="22"/>
      <c r="AN2075" s="22"/>
      <c r="AO2075" s="22"/>
    </row>
    <row r="2076" ht="14.25" customHeight="1">
      <c r="A2076" s="21">
        <v>4591.0</v>
      </c>
      <c r="B2076" s="21">
        <v>1.0</v>
      </c>
      <c r="C2076" s="12" t="str">
        <f t="shared" si="1"/>
        <v>4591-01</v>
      </c>
      <c r="D2076" s="59">
        <v>44328.0</v>
      </c>
      <c r="E2076" s="61" t="s">
        <v>10620</v>
      </c>
      <c r="F2076" s="64" t="s">
        <v>25</v>
      </c>
      <c r="G2076" s="61" t="s">
        <v>10621</v>
      </c>
      <c r="H2076" s="17">
        <v>996000.0</v>
      </c>
      <c r="I2076" s="18" t="s">
        <v>5666</v>
      </c>
      <c r="J2076" s="61"/>
      <c r="K2076" s="62" t="s">
        <v>10622</v>
      </c>
      <c r="L2076" s="20">
        <f t="shared" si="60"/>
        <v>44117</v>
      </c>
      <c r="M2076" s="20">
        <f t="shared" si="61"/>
        <v>44926</v>
      </c>
      <c r="N2076" s="21" t="s">
        <v>29</v>
      </c>
      <c r="O2076" s="21" t="s">
        <v>3958</v>
      </c>
      <c r="P2076" s="61" t="s">
        <v>7823</v>
      </c>
      <c r="Q2076" s="61" t="s">
        <v>8754</v>
      </c>
      <c r="R2076" s="61" t="s">
        <v>8754</v>
      </c>
      <c r="S2076" s="61" t="s">
        <v>6018</v>
      </c>
      <c r="T2076" s="61" t="s">
        <v>10623</v>
      </c>
      <c r="U2076" s="64" t="s">
        <v>59</v>
      </c>
      <c r="V2076" s="23"/>
      <c r="W2076" s="23"/>
      <c r="X2076" s="22"/>
      <c r="Y2076" s="22"/>
      <c r="Z2076" s="22"/>
      <c r="AA2076" s="22"/>
      <c r="AB2076" s="22"/>
      <c r="AC2076" s="22"/>
      <c r="AD2076" s="22"/>
      <c r="AE2076" s="22"/>
      <c r="AF2076" s="22"/>
      <c r="AG2076" s="22"/>
      <c r="AH2076" s="22"/>
      <c r="AI2076" s="22"/>
      <c r="AJ2076" s="22"/>
      <c r="AK2076" s="22"/>
      <c r="AL2076" s="22"/>
      <c r="AM2076" s="22"/>
      <c r="AN2076" s="22"/>
      <c r="AO2076" s="22"/>
    </row>
    <row r="2077" ht="14.25" customHeight="1">
      <c r="A2077" s="21">
        <v>4592.0</v>
      </c>
      <c r="B2077" s="21"/>
      <c r="C2077" s="12" t="str">
        <f t="shared" si="1"/>
        <v>4592</v>
      </c>
      <c r="D2077" s="59">
        <v>44169.0</v>
      </c>
      <c r="E2077" s="61" t="s">
        <v>10624</v>
      </c>
      <c r="F2077" s="64" t="s">
        <v>25</v>
      </c>
      <c r="G2077" s="61" t="s">
        <v>10625</v>
      </c>
      <c r="H2077" s="17">
        <v>2.24623393E8</v>
      </c>
      <c r="I2077" s="18" t="s">
        <v>27</v>
      </c>
      <c r="J2077" s="61"/>
      <c r="K2077" s="62" t="s">
        <v>10626</v>
      </c>
      <c r="L2077" s="20">
        <f t="shared" si="60"/>
        <v>43956</v>
      </c>
      <c r="M2077" s="20">
        <f t="shared" si="61"/>
        <v>45657</v>
      </c>
      <c r="N2077" s="21" t="s">
        <v>29</v>
      </c>
      <c r="O2077" s="21" t="s">
        <v>30</v>
      </c>
      <c r="P2077" s="61" t="s">
        <v>6616</v>
      </c>
      <c r="Q2077" s="61" t="s">
        <v>10627</v>
      </c>
      <c r="R2077" s="61" t="s">
        <v>4415</v>
      </c>
      <c r="S2077" s="61" t="s">
        <v>10628</v>
      </c>
      <c r="T2077" s="61" t="s">
        <v>10629</v>
      </c>
      <c r="U2077" s="64" t="s">
        <v>74</v>
      </c>
      <c r="V2077" s="23"/>
      <c r="W2077" s="23"/>
      <c r="X2077" s="22"/>
      <c r="Y2077" s="22"/>
      <c r="Z2077" s="22"/>
      <c r="AA2077" s="22"/>
      <c r="AB2077" s="22"/>
      <c r="AC2077" s="22"/>
      <c r="AD2077" s="22"/>
      <c r="AE2077" s="22"/>
      <c r="AF2077" s="22"/>
      <c r="AG2077" s="22"/>
      <c r="AH2077" s="22"/>
      <c r="AI2077" s="22"/>
      <c r="AJ2077" s="22"/>
      <c r="AK2077" s="22"/>
      <c r="AL2077" s="22"/>
      <c r="AM2077" s="22"/>
      <c r="AN2077" s="22"/>
      <c r="AO2077" s="22"/>
    </row>
    <row r="2078" ht="14.25" customHeight="1">
      <c r="A2078" s="21">
        <v>4594.0</v>
      </c>
      <c r="B2078" s="21"/>
      <c r="C2078" s="12" t="str">
        <f t="shared" si="1"/>
        <v>4594</v>
      </c>
      <c r="D2078" s="59">
        <v>44172.0</v>
      </c>
      <c r="E2078" s="61">
        <v>3200488.0</v>
      </c>
      <c r="F2078" s="64" t="s">
        <v>38</v>
      </c>
      <c r="G2078" s="61" t="s">
        <v>10630</v>
      </c>
      <c r="H2078" s="17">
        <v>211646.0</v>
      </c>
      <c r="I2078" s="21" t="s">
        <v>97</v>
      </c>
      <c r="J2078" s="61"/>
      <c r="K2078" s="62" t="s">
        <v>10631</v>
      </c>
      <c r="L2078" s="20">
        <f t="shared" si="60"/>
        <v>44127</v>
      </c>
      <c r="M2078" s="20">
        <f t="shared" si="61"/>
        <v>44712</v>
      </c>
      <c r="N2078" s="21" t="s">
        <v>117</v>
      </c>
      <c r="O2078" s="21" t="s">
        <v>1928</v>
      </c>
      <c r="P2078" s="61" t="s">
        <v>1929</v>
      </c>
      <c r="Q2078" s="61" t="s">
        <v>10175</v>
      </c>
      <c r="R2078" s="61" t="s">
        <v>10175</v>
      </c>
      <c r="S2078" s="61" t="s">
        <v>1929</v>
      </c>
      <c r="T2078" s="61" t="s">
        <v>10632</v>
      </c>
      <c r="U2078" s="64" t="s">
        <v>683</v>
      </c>
      <c r="V2078" s="23"/>
      <c r="W2078" s="23"/>
      <c r="X2078" s="22"/>
      <c r="Y2078" s="22"/>
      <c r="Z2078" s="22"/>
      <c r="AA2078" s="22"/>
      <c r="AB2078" s="22"/>
      <c r="AC2078" s="22"/>
      <c r="AD2078" s="22"/>
      <c r="AE2078" s="22"/>
      <c r="AF2078" s="22"/>
      <c r="AG2078" s="22"/>
      <c r="AH2078" s="22"/>
      <c r="AI2078" s="22"/>
      <c r="AJ2078" s="22"/>
      <c r="AK2078" s="22"/>
      <c r="AL2078" s="22"/>
      <c r="AM2078" s="22"/>
      <c r="AN2078" s="22"/>
      <c r="AO2078" s="22"/>
    </row>
    <row r="2079" ht="14.25" customHeight="1">
      <c r="A2079" s="21">
        <v>4595.0</v>
      </c>
      <c r="B2079" s="21"/>
      <c r="C2079" s="12" t="str">
        <f t="shared" si="1"/>
        <v>4595</v>
      </c>
      <c r="D2079" s="59">
        <v>44173.0</v>
      </c>
      <c r="E2079" s="61" t="s">
        <v>10633</v>
      </c>
      <c r="F2079" s="64" t="s">
        <v>25</v>
      </c>
      <c r="G2079" s="61" t="s">
        <v>10634</v>
      </c>
      <c r="H2079" s="17">
        <v>3000000.0</v>
      </c>
      <c r="I2079" s="18" t="s">
        <v>27</v>
      </c>
      <c r="J2079" s="61"/>
      <c r="K2079" s="62" t="s">
        <v>10635</v>
      </c>
      <c r="L2079" s="20">
        <f t="shared" si="60"/>
        <v>44075</v>
      </c>
      <c r="M2079" s="20">
        <f t="shared" si="61"/>
        <v>45169</v>
      </c>
      <c r="N2079" s="21" t="s">
        <v>29</v>
      </c>
      <c r="O2079" s="21" t="s">
        <v>30</v>
      </c>
      <c r="P2079" s="61" t="s">
        <v>4828</v>
      </c>
      <c r="Q2079" s="61" t="s">
        <v>2216</v>
      </c>
      <c r="R2079" s="61" t="s">
        <v>6324</v>
      </c>
      <c r="S2079" s="61" t="s">
        <v>6840</v>
      </c>
      <c r="T2079" s="61" t="s">
        <v>10636</v>
      </c>
      <c r="U2079" s="64" t="s">
        <v>74</v>
      </c>
      <c r="V2079" s="23"/>
      <c r="W2079" s="23"/>
      <c r="X2079" s="22"/>
      <c r="Y2079" s="22"/>
      <c r="Z2079" s="22"/>
      <c r="AA2079" s="22"/>
      <c r="AB2079" s="22"/>
      <c r="AC2079" s="22"/>
      <c r="AD2079" s="22"/>
      <c r="AE2079" s="22"/>
      <c r="AF2079" s="22"/>
      <c r="AG2079" s="22"/>
      <c r="AH2079" s="22"/>
      <c r="AI2079" s="22"/>
      <c r="AJ2079" s="22"/>
      <c r="AK2079" s="22"/>
      <c r="AL2079" s="22"/>
      <c r="AM2079" s="22"/>
      <c r="AN2079" s="22"/>
      <c r="AO2079" s="22"/>
    </row>
    <row r="2080" ht="13.5" hidden="1" customHeight="1">
      <c r="A2080" s="37">
        <v>4596.0</v>
      </c>
      <c r="B2080" s="26"/>
      <c r="C2080" s="12" t="str">
        <f t="shared" si="1"/>
        <v>4596</v>
      </c>
      <c r="D2080" s="29">
        <v>44173.0</v>
      </c>
      <c r="E2080" s="14"/>
      <c r="F2080" s="15" t="s">
        <v>25</v>
      </c>
      <c r="G2080" s="16" t="s">
        <v>10637</v>
      </c>
      <c r="H2080" s="17">
        <v>421052.0</v>
      </c>
      <c r="I2080" s="18" t="s">
        <v>97</v>
      </c>
      <c r="J2080" s="32"/>
      <c r="K2080" s="15" t="s">
        <v>10638</v>
      </c>
      <c r="L2080" s="20">
        <f t="shared" si="60"/>
        <v>44013</v>
      </c>
      <c r="M2080" s="20">
        <f t="shared" si="61"/>
        <v>44377</v>
      </c>
      <c r="N2080" s="18" t="s">
        <v>186</v>
      </c>
      <c r="O2080" s="18" t="s">
        <v>187</v>
      </c>
      <c r="P2080" s="14"/>
      <c r="Q2080" s="22" t="s">
        <v>10639</v>
      </c>
      <c r="R2080" s="23" t="s">
        <v>8598</v>
      </c>
      <c r="S2080" s="22" t="s">
        <v>6840</v>
      </c>
      <c r="T2080" s="16" t="s">
        <v>10640</v>
      </c>
      <c r="U2080" s="23" t="s">
        <v>3324</v>
      </c>
      <c r="V2080" s="23"/>
      <c r="W2080" s="23"/>
      <c r="X2080" s="22"/>
      <c r="Y2080" s="22"/>
      <c r="Z2080" s="22"/>
      <c r="AA2080" s="22"/>
      <c r="AB2080" s="22"/>
      <c r="AC2080" s="22"/>
      <c r="AD2080" s="22"/>
      <c r="AE2080" s="22"/>
      <c r="AF2080" s="22"/>
      <c r="AG2080" s="22"/>
      <c r="AH2080" s="22"/>
      <c r="AI2080" s="22"/>
      <c r="AJ2080" s="22"/>
      <c r="AK2080" s="22"/>
      <c r="AL2080" s="22"/>
      <c r="AM2080" s="22"/>
      <c r="AN2080" s="22"/>
      <c r="AO2080" s="22"/>
    </row>
    <row r="2081" ht="12.0" customHeight="1">
      <c r="A2081" s="37">
        <v>4597.0</v>
      </c>
      <c r="B2081" s="26"/>
      <c r="C2081" s="12" t="str">
        <f t="shared" si="1"/>
        <v>4597</v>
      </c>
      <c r="D2081" s="29">
        <v>44175.0</v>
      </c>
      <c r="E2081" s="14" t="s">
        <v>10641</v>
      </c>
      <c r="F2081" s="15" t="s">
        <v>38</v>
      </c>
      <c r="G2081" s="16" t="s">
        <v>10642</v>
      </c>
      <c r="H2081" s="17">
        <v>20160.0</v>
      </c>
      <c r="I2081" s="18" t="s">
        <v>97</v>
      </c>
      <c r="J2081" s="32">
        <v>5040.0</v>
      </c>
      <c r="K2081" s="15" t="s">
        <v>10643</v>
      </c>
      <c r="L2081" s="20">
        <f t="shared" si="60"/>
        <v>43780</v>
      </c>
      <c r="M2081" s="20">
        <f t="shared" si="61"/>
        <v>44875</v>
      </c>
      <c r="N2081" s="18" t="s">
        <v>186</v>
      </c>
      <c r="O2081" s="18" t="s">
        <v>187</v>
      </c>
      <c r="P2081" s="14"/>
      <c r="Q2081" s="22" t="s">
        <v>9281</v>
      </c>
      <c r="R2081" s="23" t="s">
        <v>43</v>
      </c>
      <c r="S2081" s="22" t="s">
        <v>9281</v>
      </c>
      <c r="T2081" s="16" t="s">
        <v>10644</v>
      </c>
      <c r="U2081" s="23" t="s">
        <v>46</v>
      </c>
      <c r="V2081" s="23"/>
      <c r="W2081" s="23"/>
      <c r="X2081" s="22"/>
      <c r="Y2081" s="22"/>
      <c r="Z2081" s="22"/>
      <c r="AA2081" s="22"/>
      <c r="AB2081" s="22"/>
      <c r="AC2081" s="22"/>
      <c r="AD2081" s="22"/>
      <c r="AE2081" s="22"/>
      <c r="AF2081" s="22"/>
      <c r="AG2081" s="22"/>
      <c r="AH2081" s="22"/>
      <c r="AI2081" s="22"/>
      <c r="AJ2081" s="22"/>
      <c r="AK2081" s="22"/>
      <c r="AL2081" s="22"/>
      <c r="AM2081" s="22"/>
      <c r="AN2081" s="22"/>
      <c r="AO2081" s="22"/>
    </row>
    <row r="2082" ht="17.25" customHeight="1">
      <c r="A2082" s="21">
        <v>4598.0</v>
      </c>
      <c r="B2082" s="21">
        <v>1.0</v>
      </c>
      <c r="C2082" s="12" t="str">
        <f t="shared" si="1"/>
        <v>4598-01</v>
      </c>
      <c r="D2082" s="59">
        <v>44469.0</v>
      </c>
      <c r="E2082" s="61" t="s">
        <v>10645</v>
      </c>
      <c r="F2082" s="64" t="s">
        <v>25</v>
      </c>
      <c r="G2082" s="61" t="s">
        <v>10646</v>
      </c>
      <c r="H2082" s="17">
        <v>145000.0</v>
      </c>
      <c r="I2082" s="21" t="s">
        <v>97</v>
      </c>
      <c r="J2082" s="61"/>
      <c r="K2082" s="62" t="s">
        <v>10647</v>
      </c>
      <c r="L2082" s="20">
        <f t="shared" si="60"/>
        <v>43648</v>
      </c>
      <c r="M2082" s="20">
        <f t="shared" si="61"/>
        <v>44561</v>
      </c>
      <c r="N2082" s="21" t="s">
        <v>117</v>
      </c>
      <c r="O2082" s="21" t="s">
        <v>10648</v>
      </c>
      <c r="P2082" s="61" t="s">
        <v>2436</v>
      </c>
      <c r="Q2082" s="61" t="s">
        <v>6756</v>
      </c>
      <c r="R2082" s="61" t="s">
        <v>8387</v>
      </c>
      <c r="S2082" s="61" t="s">
        <v>10649</v>
      </c>
      <c r="T2082" s="61" t="s">
        <v>10650</v>
      </c>
      <c r="U2082" s="64" t="s">
        <v>83</v>
      </c>
      <c r="V2082" s="23"/>
      <c r="W2082" s="23"/>
      <c r="X2082" s="22"/>
      <c r="Y2082" s="22"/>
      <c r="Z2082" s="22"/>
      <c r="AA2082" s="22"/>
      <c r="AB2082" s="22"/>
      <c r="AC2082" s="22"/>
      <c r="AD2082" s="22"/>
      <c r="AE2082" s="22"/>
      <c r="AF2082" s="22"/>
      <c r="AG2082" s="22"/>
      <c r="AH2082" s="22"/>
      <c r="AI2082" s="22"/>
      <c r="AJ2082" s="22"/>
      <c r="AK2082" s="22"/>
      <c r="AL2082" s="22"/>
      <c r="AM2082" s="22"/>
      <c r="AN2082" s="22"/>
      <c r="AO2082" s="22"/>
    </row>
    <row r="2083" ht="17.25" hidden="1" customHeight="1">
      <c r="A2083" s="21">
        <v>4599.0</v>
      </c>
      <c r="B2083" s="21"/>
      <c r="C2083" s="12" t="str">
        <f t="shared" si="1"/>
        <v>4599</v>
      </c>
      <c r="D2083" s="59">
        <v>44179.0</v>
      </c>
      <c r="E2083" s="61" t="s">
        <v>10651</v>
      </c>
      <c r="F2083" s="64" t="s">
        <v>38</v>
      </c>
      <c r="G2083" s="61" t="s">
        <v>10652</v>
      </c>
      <c r="H2083" s="17">
        <v>1000000.0</v>
      </c>
      <c r="I2083" s="44" t="s">
        <v>290</v>
      </c>
      <c r="J2083" s="61"/>
      <c r="K2083" s="62" t="s">
        <v>10653</v>
      </c>
      <c r="L2083" s="20">
        <f t="shared" si="60"/>
        <v>43074</v>
      </c>
      <c r="M2083" s="20">
        <f t="shared" si="61"/>
        <v>44196</v>
      </c>
      <c r="N2083" s="21" t="s">
        <v>29</v>
      </c>
      <c r="O2083" s="21" t="s">
        <v>1386</v>
      </c>
      <c r="P2083" s="61" t="s">
        <v>10654</v>
      </c>
      <c r="Q2083" s="61" t="s">
        <v>8205</v>
      </c>
      <c r="R2083" s="61" t="s">
        <v>5059</v>
      </c>
      <c r="S2083" s="61" t="s">
        <v>10655</v>
      </c>
      <c r="T2083" s="61" t="s">
        <v>10656</v>
      </c>
      <c r="U2083" s="64" t="s">
        <v>218</v>
      </c>
      <c r="V2083" s="23"/>
      <c r="W2083" s="23"/>
      <c r="X2083" s="22"/>
      <c r="Y2083" s="22"/>
      <c r="Z2083" s="22"/>
      <c r="AA2083" s="22"/>
      <c r="AB2083" s="22"/>
      <c r="AC2083" s="22"/>
      <c r="AD2083" s="22"/>
      <c r="AE2083" s="22"/>
      <c r="AF2083" s="22"/>
      <c r="AG2083" s="22"/>
      <c r="AH2083" s="22"/>
      <c r="AI2083" s="22"/>
      <c r="AJ2083" s="22"/>
      <c r="AK2083" s="22"/>
      <c r="AL2083" s="22"/>
      <c r="AM2083" s="22"/>
      <c r="AN2083" s="22"/>
      <c r="AO2083" s="22"/>
    </row>
    <row r="2084" ht="14.25" customHeight="1">
      <c r="A2084" s="37">
        <v>4600.0</v>
      </c>
      <c r="B2084" s="26"/>
      <c r="C2084" s="12" t="str">
        <f t="shared" si="1"/>
        <v>4600</v>
      </c>
      <c r="D2084" s="29">
        <v>44179.0</v>
      </c>
      <c r="E2084" s="14" t="s">
        <v>10657</v>
      </c>
      <c r="F2084" s="15" t="s">
        <v>25</v>
      </c>
      <c r="G2084" s="16" t="s">
        <v>10658</v>
      </c>
      <c r="H2084" s="17">
        <v>2.1E7</v>
      </c>
      <c r="I2084" s="18" t="s">
        <v>97</v>
      </c>
      <c r="J2084" s="32"/>
      <c r="K2084" s="15" t="s">
        <v>10659</v>
      </c>
      <c r="L2084" s="20">
        <f t="shared" si="60"/>
        <v>43748</v>
      </c>
      <c r="M2084" s="20">
        <f t="shared" si="61"/>
        <v>45269</v>
      </c>
      <c r="N2084" s="18" t="s">
        <v>186</v>
      </c>
      <c r="O2084" s="18" t="s">
        <v>187</v>
      </c>
      <c r="P2084" s="14"/>
      <c r="Q2084" s="22" t="s">
        <v>7689</v>
      </c>
      <c r="R2084" s="23" t="s">
        <v>7689</v>
      </c>
      <c r="S2084" s="22" t="s">
        <v>10660</v>
      </c>
      <c r="T2084" s="16" t="s">
        <v>10661</v>
      </c>
      <c r="U2084" s="23" t="s">
        <v>46</v>
      </c>
      <c r="V2084" s="23"/>
      <c r="W2084" s="23"/>
      <c r="X2084" s="22"/>
      <c r="Y2084" s="22"/>
      <c r="Z2084" s="22"/>
      <c r="AA2084" s="22"/>
      <c r="AB2084" s="22"/>
      <c r="AC2084" s="22"/>
      <c r="AD2084" s="22"/>
      <c r="AE2084" s="22"/>
      <c r="AF2084" s="22"/>
      <c r="AG2084" s="22"/>
      <c r="AH2084" s="22"/>
      <c r="AI2084" s="22"/>
      <c r="AJ2084" s="22"/>
      <c r="AK2084" s="22"/>
      <c r="AL2084" s="22"/>
      <c r="AM2084" s="22"/>
      <c r="AN2084" s="22"/>
      <c r="AO2084" s="22"/>
    </row>
    <row r="2085" ht="14.25" customHeight="1">
      <c r="A2085" s="37">
        <v>4601.0</v>
      </c>
      <c r="B2085" s="26"/>
      <c r="C2085" s="12" t="str">
        <f t="shared" si="1"/>
        <v>4601</v>
      </c>
      <c r="D2085" s="29">
        <v>44179.0</v>
      </c>
      <c r="E2085" s="14" t="s">
        <v>10662</v>
      </c>
      <c r="F2085" s="15" t="s">
        <v>25</v>
      </c>
      <c r="G2085" s="16" t="s">
        <v>10663</v>
      </c>
      <c r="H2085" s="17">
        <v>3552000.0</v>
      </c>
      <c r="I2085" s="18" t="s">
        <v>97</v>
      </c>
      <c r="J2085" s="32"/>
      <c r="K2085" s="15" t="s">
        <v>10664</v>
      </c>
      <c r="L2085" s="20">
        <f t="shared" si="60"/>
        <v>43831</v>
      </c>
      <c r="M2085" s="20">
        <f t="shared" si="61"/>
        <v>44561</v>
      </c>
      <c r="N2085" s="18" t="s">
        <v>186</v>
      </c>
      <c r="O2085" s="18" t="s">
        <v>187</v>
      </c>
      <c r="P2085" s="14"/>
      <c r="Q2085" s="22" t="s">
        <v>10665</v>
      </c>
      <c r="R2085" s="23" t="s">
        <v>10666</v>
      </c>
      <c r="S2085" s="22" t="s">
        <v>10667</v>
      </c>
      <c r="T2085" s="16" t="s">
        <v>10668</v>
      </c>
      <c r="U2085" s="23" t="s">
        <v>74</v>
      </c>
      <c r="V2085" s="23"/>
      <c r="W2085" s="23"/>
      <c r="X2085" s="22"/>
      <c r="Y2085" s="22"/>
      <c r="Z2085" s="22"/>
      <c r="AA2085" s="22"/>
      <c r="AB2085" s="22"/>
      <c r="AC2085" s="22"/>
      <c r="AD2085" s="22"/>
      <c r="AE2085" s="22"/>
      <c r="AF2085" s="22"/>
      <c r="AG2085" s="22"/>
      <c r="AH2085" s="22"/>
      <c r="AI2085" s="22"/>
      <c r="AJ2085" s="22"/>
      <c r="AK2085" s="22"/>
      <c r="AL2085" s="22"/>
      <c r="AM2085" s="22"/>
      <c r="AN2085" s="22"/>
      <c r="AO2085" s="22"/>
    </row>
    <row r="2086" ht="14.25" customHeight="1">
      <c r="A2086" s="37">
        <v>4602.0</v>
      </c>
      <c r="B2086" s="26">
        <v>1.0</v>
      </c>
      <c r="C2086" s="12" t="str">
        <f t="shared" si="1"/>
        <v>4602-01</v>
      </c>
      <c r="D2086" s="29">
        <v>44469.0</v>
      </c>
      <c r="E2086" s="14" t="s">
        <v>10669</v>
      </c>
      <c r="F2086" s="15" t="s">
        <v>25</v>
      </c>
      <c r="G2086" s="16" t="s">
        <v>10670</v>
      </c>
      <c r="H2086" s="17">
        <v>159092.0</v>
      </c>
      <c r="I2086" s="18" t="s">
        <v>97</v>
      </c>
      <c r="J2086" s="32">
        <v>15910.0</v>
      </c>
      <c r="K2086" s="15" t="s">
        <v>10671</v>
      </c>
      <c r="L2086" s="20">
        <f t="shared" si="60"/>
        <v>44075</v>
      </c>
      <c r="M2086" s="20">
        <f t="shared" si="61"/>
        <v>44804</v>
      </c>
      <c r="N2086" s="18" t="s">
        <v>186</v>
      </c>
      <c r="O2086" s="18" t="s">
        <v>187</v>
      </c>
      <c r="P2086" s="16" t="s">
        <v>8214</v>
      </c>
      <c r="Q2086" s="22" t="s">
        <v>10672</v>
      </c>
      <c r="R2086" s="23" t="s">
        <v>995</v>
      </c>
      <c r="S2086" s="22" t="s">
        <v>10673</v>
      </c>
      <c r="T2086" s="16" t="s">
        <v>10674</v>
      </c>
      <c r="U2086" s="23" t="s">
        <v>46</v>
      </c>
      <c r="V2086" s="23"/>
      <c r="W2086" s="23"/>
      <c r="X2086" s="22"/>
      <c r="Y2086" s="22"/>
      <c r="Z2086" s="22"/>
      <c r="AA2086" s="22"/>
      <c r="AB2086" s="22"/>
      <c r="AC2086" s="22"/>
      <c r="AD2086" s="22"/>
      <c r="AE2086" s="22"/>
      <c r="AF2086" s="22"/>
      <c r="AG2086" s="22"/>
      <c r="AH2086" s="22"/>
      <c r="AI2086" s="22"/>
      <c r="AJ2086" s="22"/>
      <c r="AK2086" s="22"/>
      <c r="AL2086" s="22"/>
      <c r="AM2086" s="22"/>
      <c r="AN2086" s="22"/>
      <c r="AO2086" s="22"/>
    </row>
    <row r="2087" ht="14.25" customHeight="1">
      <c r="A2087" s="21">
        <v>4603.0</v>
      </c>
      <c r="B2087" s="21"/>
      <c r="C2087" s="12" t="str">
        <f t="shared" si="1"/>
        <v>4603</v>
      </c>
      <c r="D2087" s="59">
        <v>44180.0</v>
      </c>
      <c r="E2087" s="61" t="s">
        <v>10675</v>
      </c>
      <c r="F2087" s="64" t="s">
        <v>25</v>
      </c>
      <c r="G2087" s="61" t="s">
        <v>10676</v>
      </c>
      <c r="H2087" s="17">
        <v>35000.0</v>
      </c>
      <c r="I2087" s="21" t="s">
        <v>97</v>
      </c>
      <c r="J2087" s="61"/>
      <c r="K2087" s="62" t="s">
        <v>10600</v>
      </c>
      <c r="L2087" s="20">
        <f t="shared" si="60"/>
        <v>44075</v>
      </c>
      <c r="M2087" s="20">
        <f t="shared" si="61"/>
        <v>44804</v>
      </c>
      <c r="N2087" s="21" t="s">
        <v>29</v>
      </c>
      <c r="O2087" s="21" t="s">
        <v>1386</v>
      </c>
      <c r="P2087" s="61" t="s">
        <v>5487</v>
      </c>
      <c r="Q2087" s="61" t="s">
        <v>8754</v>
      </c>
      <c r="R2087" s="61" t="s">
        <v>668</v>
      </c>
      <c r="S2087" s="61" t="s">
        <v>10091</v>
      </c>
      <c r="T2087" s="61" t="s">
        <v>10677</v>
      </c>
      <c r="U2087" s="64" t="s">
        <v>59</v>
      </c>
      <c r="V2087" s="23"/>
      <c r="W2087" s="23"/>
      <c r="X2087" s="22"/>
      <c r="Y2087" s="22"/>
      <c r="Z2087" s="22"/>
      <c r="AA2087" s="22"/>
      <c r="AB2087" s="22"/>
      <c r="AC2087" s="22"/>
      <c r="AD2087" s="22"/>
      <c r="AE2087" s="22"/>
      <c r="AF2087" s="22"/>
      <c r="AG2087" s="22"/>
      <c r="AH2087" s="22"/>
      <c r="AI2087" s="22"/>
      <c r="AJ2087" s="22"/>
      <c r="AK2087" s="22"/>
      <c r="AL2087" s="22"/>
      <c r="AM2087" s="22"/>
      <c r="AN2087" s="22"/>
      <c r="AO2087" s="22"/>
    </row>
    <row r="2088" ht="14.25" customHeight="1">
      <c r="A2088" s="21">
        <v>4604.0</v>
      </c>
      <c r="B2088" s="21"/>
      <c r="C2088" s="12" t="str">
        <f t="shared" si="1"/>
        <v>4604</v>
      </c>
      <c r="D2088" s="59">
        <v>44180.0</v>
      </c>
      <c r="E2088" s="61" t="s">
        <v>10678</v>
      </c>
      <c r="F2088" s="64" t="s">
        <v>25</v>
      </c>
      <c r="G2088" s="61" t="s">
        <v>10679</v>
      </c>
      <c r="H2088" s="17">
        <v>4047055.12</v>
      </c>
      <c r="I2088" s="21" t="s">
        <v>97</v>
      </c>
      <c r="J2088" s="61"/>
      <c r="K2088" s="62" t="s">
        <v>10680</v>
      </c>
      <c r="L2088" s="20">
        <f t="shared" si="60"/>
        <v>43676</v>
      </c>
      <c r="M2088" s="20">
        <f t="shared" si="61"/>
        <v>45503</v>
      </c>
      <c r="N2088" s="21" t="s">
        <v>117</v>
      </c>
      <c r="O2088" s="21" t="s">
        <v>5250</v>
      </c>
      <c r="P2088" s="61" t="s">
        <v>5250</v>
      </c>
      <c r="Q2088" s="61" t="s">
        <v>10681</v>
      </c>
      <c r="R2088" s="61" t="s">
        <v>7511</v>
      </c>
      <c r="S2088" s="61" t="s">
        <v>10682</v>
      </c>
      <c r="T2088" s="61" t="s">
        <v>10683</v>
      </c>
      <c r="U2088" s="64" t="s">
        <v>237</v>
      </c>
      <c r="V2088" s="23"/>
      <c r="W2088" s="23"/>
      <c r="X2088" s="22"/>
      <c r="Y2088" s="22"/>
      <c r="Z2088" s="22"/>
      <c r="AA2088" s="22"/>
      <c r="AB2088" s="22"/>
      <c r="AC2088" s="22"/>
      <c r="AD2088" s="22"/>
      <c r="AE2088" s="22"/>
      <c r="AF2088" s="22"/>
      <c r="AG2088" s="22"/>
      <c r="AH2088" s="22"/>
      <c r="AI2088" s="22"/>
      <c r="AJ2088" s="22"/>
      <c r="AK2088" s="22"/>
      <c r="AL2088" s="22"/>
      <c r="AM2088" s="22"/>
      <c r="AN2088" s="22"/>
      <c r="AO2088" s="22"/>
    </row>
    <row r="2089" ht="12.75" hidden="1" customHeight="1">
      <c r="A2089" s="21">
        <v>4605.0</v>
      </c>
      <c r="B2089" s="21"/>
      <c r="C2089" s="12" t="str">
        <f t="shared" si="1"/>
        <v>4605</v>
      </c>
      <c r="D2089" s="59">
        <v>44182.0</v>
      </c>
      <c r="E2089" s="61" t="s">
        <v>10684</v>
      </c>
      <c r="F2089" s="64" t="s">
        <v>25</v>
      </c>
      <c r="G2089" s="61" t="s">
        <v>10685</v>
      </c>
      <c r="H2089" s="17">
        <v>765596.0</v>
      </c>
      <c r="I2089" s="18" t="s">
        <v>27</v>
      </c>
      <c r="J2089" s="61"/>
      <c r="K2089" s="62" t="s">
        <v>10686</v>
      </c>
      <c r="L2089" s="20">
        <f t="shared" si="60"/>
        <v>43549</v>
      </c>
      <c r="M2089" s="20">
        <f t="shared" si="61"/>
        <v>44279</v>
      </c>
      <c r="N2089" s="21" t="s">
        <v>117</v>
      </c>
      <c r="O2089" s="21" t="s">
        <v>10687</v>
      </c>
      <c r="P2089" s="61" t="s">
        <v>10688</v>
      </c>
      <c r="Q2089" s="61" t="s">
        <v>10689</v>
      </c>
      <c r="R2089" s="61" t="s">
        <v>10690</v>
      </c>
      <c r="S2089" s="61" t="s">
        <v>10689</v>
      </c>
      <c r="T2089" s="61" t="s">
        <v>10691</v>
      </c>
      <c r="U2089" s="64" t="s">
        <v>218</v>
      </c>
      <c r="V2089" s="23"/>
      <c r="W2089" s="23"/>
      <c r="X2089" s="22"/>
      <c r="Y2089" s="22"/>
      <c r="Z2089" s="22"/>
      <c r="AA2089" s="22"/>
      <c r="AB2089" s="22"/>
      <c r="AC2089" s="22"/>
      <c r="AD2089" s="22"/>
      <c r="AE2089" s="22"/>
      <c r="AF2089" s="22"/>
      <c r="AG2089" s="22"/>
      <c r="AH2089" s="22"/>
      <c r="AI2089" s="22"/>
      <c r="AJ2089" s="22"/>
      <c r="AK2089" s="22"/>
      <c r="AL2089" s="22"/>
      <c r="AM2089" s="22"/>
      <c r="AN2089" s="22"/>
      <c r="AO2089" s="22"/>
    </row>
    <row r="2090" ht="14.25" customHeight="1">
      <c r="A2090" s="21">
        <v>4606.0</v>
      </c>
      <c r="B2090" s="21"/>
      <c r="C2090" s="12" t="str">
        <f t="shared" si="1"/>
        <v>4606</v>
      </c>
      <c r="D2090" s="59">
        <v>44186.0</v>
      </c>
      <c r="E2090" s="61" t="s">
        <v>10692</v>
      </c>
      <c r="F2090" s="64" t="s">
        <v>25</v>
      </c>
      <c r="G2090" s="61" t="s">
        <v>10693</v>
      </c>
      <c r="H2090" s="17">
        <v>2271250.0</v>
      </c>
      <c r="I2090" s="18" t="s">
        <v>27</v>
      </c>
      <c r="J2090" s="61"/>
      <c r="K2090" s="62" t="s">
        <v>10694</v>
      </c>
      <c r="L2090" s="20">
        <f t="shared" si="60"/>
        <v>44102</v>
      </c>
      <c r="M2090" s="20">
        <f t="shared" si="61"/>
        <v>44832</v>
      </c>
      <c r="N2090" s="21" t="s">
        <v>29</v>
      </c>
      <c r="O2090" s="21" t="s">
        <v>30</v>
      </c>
      <c r="P2090" s="61" t="s">
        <v>4828</v>
      </c>
      <c r="Q2090" s="61" t="s">
        <v>10695</v>
      </c>
      <c r="R2090" s="61" t="s">
        <v>8539</v>
      </c>
      <c r="S2090" s="61" t="s">
        <v>10695</v>
      </c>
      <c r="T2090" s="61" t="s">
        <v>10696</v>
      </c>
      <c r="U2090" s="64" t="s">
        <v>91</v>
      </c>
      <c r="V2090" s="23"/>
      <c r="W2090" s="23"/>
      <c r="X2090" s="22"/>
      <c r="Y2090" s="22"/>
      <c r="Z2090" s="22"/>
      <c r="AA2090" s="22"/>
      <c r="AB2090" s="22"/>
      <c r="AC2090" s="22"/>
      <c r="AD2090" s="22"/>
      <c r="AE2090" s="22"/>
      <c r="AF2090" s="22"/>
      <c r="AG2090" s="22"/>
      <c r="AH2090" s="22"/>
      <c r="AI2090" s="22"/>
      <c r="AJ2090" s="22"/>
      <c r="AK2090" s="22"/>
      <c r="AL2090" s="22"/>
      <c r="AM2090" s="22"/>
      <c r="AN2090" s="22"/>
      <c r="AO2090" s="22"/>
    </row>
    <row r="2091" ht="14.25" customHeight="1">
      <c r="A2091" s="21">
        <v>4607.0</v>
      </c>
      <c r="B2091" s="21"/>
      <c r="C2091" s="12" t="str">
        <f t="shared" si="1"/>
        <v>4607</v>
      </c>
      <c r="D2091" s="59">
        <v>44186.0</v>
      </c>
      <c r="E2091" s="61" t="s">
        <v>10697</v>
      </c>
      <c r="F2091" s="64" t="s">
        <v>25</v>
      </c>
      <c r="G2091" s="61" t="s">
        <v>10698</v>
      </c>
      <c r="H2091" s="17">
        <v>1763866.69</v>
      </c>
      <c r="I2091" s="21" t="s">
        <v>97</v>
      </c>
      <c r="J2091" s="61"/>
      <c r="K2091" s="62" t="s">
        <v>10671</v>
      </c>
      <c r="L2091" s="20">
        <f t="shared" si="60"/>
        <v>44075</v>
      </c>
      <c r="M2091" s="20">
        <f t="shared" si="61"/>
        <v>44804</v>
      </c>
      <c r="N2091" s="21" t="s">
        <v>29</v>
      </c>
      <c r="O2091" s="21" t="s">
        <v>99</v>
      </c>
      <c r="P2091" s="61" t="s">
        <v>10699</v>
      </c>
      <c r="Q2091" s="61" t="s">
        <v>2216</v>
      </c>
      <c r="R2091" s="61" t="s">
        <v>9492</v>
      </c>
      <c r="S2091" s="61" t="s">
        <v>10067</v>
      </c>
      <c r="T2091" s="61" t="s">
        <v>10700</v>
      </c>
      <c r="U2091" s="64" t="s">
        <v>74</v>
      </c>
      <c r="V2091" s="23"/>
      <c r="W2091" s="23"/>
      <c r="X2091" s="22"/>
      <c r="Y2091" s="22"/>
      <c r="Z2091" s="22"/>
      <c r="AA2091" s="22"/>
      <c r="AB2091" s="22"/>
      <c r="AC2091" s="22"/>
      <c r="AD2091" s="22"/>
      <c r="AE2091" s="22"/>
      <c r="AF2091" s="22"/>
      <c r="AG2091" s="22"/>
      <c r="AH2091" s="22"/>
      <c r="AI2091" s="22"/>
      <c r="AJ2091" s="22"/>
      <c r="AK2091" s="22"/>
      <c r="AL2091" s="22"/>
      <c r="AM2091" s="22"/>
      <c r="AN2091" s="22"/>
      <c r="AO2091" s="22"/>
    </row>
    <row r="2092" ht="14.25" customHeight="1">
      <c r="A2092" s="21">
        <v>4608.0</v>
      </c>
      <c r="B2092" s="21"/>
      <c r="C2092" s="12" t="str">
        <f t="shared" si="1"/>
        <v>4608</v>
      </c>
      <c r="D2092" s="59">
        <v>44186.0</v>
      </c>
      <c r="E2092" s="61" t="s">
        <v>10701</v>
      </c>
      <c r="F2092" s="64" t="s">
        <v>25</v>
      </c>
      <c r="G2092" s="61" t="s">
        <v>10702</v>
      </c>
      <c r="H2092" s="17">
        <v>418400.0</v>
      </c>
      <c r="I2092" s="18" t="s">
        <v>27</v>
      </c>
      <c r="J2092" s="61"/>
      <c r="K2092" s="62" t="s">
        <v>10703</v>
      </c>
      <c r="L2092" s="20">
        <f t="shared" si="60"/>
        <v>44075</v>
      </c>
      <c r="M2092" s="20">
        <f t="shared" si="61"/>
        <v>44795</v>
      </c>
      <c r="N2092" s="21" t="s">
        <v>29</v>
      </c>
      <c r="O2092" s="21" t="s">
        <v>30</v>
      </c>
      <c r="P2092" s="61" t="s">
        <v>8855</v>
      </c>
      <c r="Q2092" s="61" t="s">
        <v>10704</v>
      </c>
      <c r="R2092" s="61" t="s">
        <v>10705</v>
      </c>
      <c r="S2092" s="61" t="s">
        <v>10706</v>
      </c>
      <c r="T2092" s="61" t="s">
        <v>10707</v>
      </c>
      <c r="U2092" s="64" t="s">
        <v>46</v>
      </c>
      <c r="V2092" s="23"/>
      <c r="W2092" s="23"/>
      <c r="X2092" s="22"/>
      <c r="Y2092" s="22"/>
      <c r="Z2092" s="22"/>
      <c r="AA2092" s="22"/>
      <c r="AB2092" s="22"/>
      <c r="AC2092" s="22"/>
      <c r="AD2092" s="22"/>
      <c r="AE2092" s="22"/>
      <c r="AF2092" s="22"/>
      <c r="AG2092" s="22"/>
      <c r="AH2092" s="22"/>
      <c r="AI2092" s="22"/>
      <c r="AJ2092" s="22"/>
      <c r="AK2092" s="22"/>
      <c r="AL2092" s="22"/>
      <c r="AM2092" s="22"/>
      <c r="AN2092" s="22"/>
      <c r="AO2092" s="22"/>
    </row>
    <row r="2093" ht="12.75" hidden="1" customHeight="1">
      <c r="A2093" s="21">
        <v>4609.0</v>
      </c>
      <c r="B2093" s="21"/>
      <c r="C2093" s="12" t="str">
        <f t="shared" si="1"/>
        <v>4609</v>
      </c>
      <c r="D2093" s="59">
        <v>44186.0</v>
      </c>
      <c r="E2093" s="61" t="s">
        <v>10708</v>
      </c>
      <c r="F2093" s="64" t="s">
        <v>25</v>
      </c>
      <c r="G2093" s="61" t="s">
        <v>10709</v>
      </c>
      <c r="H2093" s="17">
        <v>70900.0</v>
      </c>
      <c r="I2093" s="21" t="s">
        <v>97</v>
      </c>
      <c r="J2093" s="61"/>
      <c r="K2093" s="153" t="s">
        <v>10710</v>
      </c>
      <c r="L2093" s="20">
        <f t="shared" si="60"/>
        <v>44090</v>
      </c>
      <c r="M2093" s="20">
        <f t="shared" si="61"/>
        <v>44255</v>
      </c>
      <c r="N2093" s="21" t="s">
        <v>117</v>
      </c>
      <c r="O2093" s="21" t="s">
        <v>164</v>
      </c>
      <c r="P2093" s="61" t="s">
        <v>164</v>
      </c>
      <c r="Q2093" s="61" t="s">
        <v>10711</v>
      </c>
      <c r="R2093" s="61" t="s">
        <v>10711</v>
      </c>
      <c r="S2093" s="61" t="s">
        <v>10712</v>
      </c>
      <c r="T2093" s="61" t="s">
        <v>10713</v>
      </c>
      <c r="U2093" s="64" t="s">
        <v>345</v>
      </c>
      <c r="V2093" s="23"/>
      <c r="W2093" s="23"/>
      <c r="X2093" s="22"/>
      <c r="Y2093" s="22"/>
      <c r="Z2093" s="22"/>
      <c r="AA2093" s="22"/>
      <c r="AB2093" s="22"/>
      <c r="AC2093" s="22"/>
      <c r="AD2093" s="22"/>
      <c r="AE2093" s="22"/>
      <c r="AF2093" s="22"/>
      <c r="AG2093" s="22"/>
      <c r="AH2093" s="22"/>
      <c r="AI2093" s="22"/>
      <c r="AJ2093" s="22"/>
      <c r="AK2093" s="22"/>
      <c r="AL2093" s="22"/>
      <c r="AM2093" s="22"/>
      <c r="AN2093" s="22"/>
      <c r="AO2093" s="22"/>
    </row>
    <row r="2094" ht="14.25" customHeight="1">
      <c r="A2094" s="21">
        <v>4610.0</v>
      </c>
      <c r="B2094" s="21"/>
      <c r="C2094" s="12" t="str">
        <f t="shared" si="1"/>
        <v>4610</v>
      </c>
      <c r="D2094" s="59">
        <v>44186.0</v>
      </c>
      <c r="E2094" s="61" t="s">
        <v>10714</v>
      </c>
      <c r="F2094" s="64" t="s">
        <v>25</v>
      </c>
      <c r="G2094" s="61" t="s">
        <v>10715</v>
      </c>
      <c r="H2094" s="17">
        <v>2600000.0</v>
      </c>
      <c r="I2094" s="18" t="s">
        <v>27</v>
      </c>
      <c r="J2094" s="61"/>
      <c r="K2094" s="62" t="s">
        <v>10716</v>
      </c>
      <c r="L2094" s="20">
        <f t="shared" si="60"/>
        <v>43770</v>
      </c>
      <c r="M2094" s="20">
        <f t="shared" si="61"/>
        <v>45229</v>
      </c>
      <c r="N2094" s="21" t="s">
        <v>29</v>
      </c>
      <c r="O2094" s="21" t="s">
        <v>172</v>
      </c>
      <c r="P2094" s="61" t="s">
        <v>6071</v>
      </c>
      <c r="Q2094" s="61" t="s">
        <v>10717</v>
      </c>
      <c r="R2094" s="61" t="s">
        <v>9499</v>
      </c>
      <c r="S2094" s="61" t="s">
        <v>10718</v>
      </c>
      <c r="T2094" s="61" t="s">
        <v>10719</v>
      </c>
      <c r="U2094" s="64" t="s">
        <v>345</v>
      </c>
      <c r="V2094" s="23"/>
      <c r="W2094" s="23"/>
      <c r="X2094" s="22"/>
      <c r="Y2094" s="22"/>
      <c r="Z2094" s="22"/>
      <c r="AA2094" s="22"/>
      <c r="AB2094" s="22"/>
      <c r="AC2094" s="22"/>
      <c r="AD2094" s="22"/>
      <c r="AE2094" s="22"/>
      <c r="AF2094" s="22"/>
      <c r="AG2094" s="22"/>
      <c r="AH2094" s="22"/>
      <c r="AI2094" s="22"/>
      <c r="AJ2094" s="22"/>
      <c r="AK2094" s="22"/>
      <c r="AL2094" s="22"/>
      <c r="AM2094" s="22"/>
      <c r="AN2094" s="22"/>
      <c r="AO2094" s="22"/>
    </row>
    <row r="2095" ht="14.25" customHeight="1">
      <c r="A2095" s="37">
        <v>4611.0</v>
      </c>
      <c r="B2095" s="26"/>
      <c r="C2095" s="12" t="str">
        <f t="shared" si="1"/>
        <v>4611</v>
      </c>
      <c r="D2095" s="29">
        <v>44186.0</v>
      </c>
      <c r="E2095" s="14" t="s">
        <v>10720</v>
      </c>
      <c r="F2095" s="15" t="s">
        <v>38</v>
      </c>
      <c r="G2095" s="16" t="s">
        <v>10721</v>
      </c>
      <c r="H2095" s="17">
        <v>40320.0</v>
      </c>
      <c r="I2095" s="18" t="s">
        <v>97</v>
      </c>
      <c r="J2095" s="32">
        <v>10320.0</v>
      </c>
      <c r="K2095" s="15" t="s">
        <v>10722</v>
      </c>
      <c r="L2095" s="20">
        <f t="shared" si="60"/>
        <v>44127</v>
      </c>
      <c r="M2095" s="20">
        <f t="shared" si="61"/>
        <v>45221</v>
      </c>
      <c r="N2095" s="18" t="s">
        <v>186</v>
      </c>
      <c r="O2095" s="18" t="s">
        <v>187</v>
      </c>
      <c r="P2095" s="14"/>
      <c r="Q2095" s="22" t="s">
        <v>5635</v>
      </c>
      <c r="R2095" s="23" t="s">
        <v>43</v>
      </c>
      <c r="S2095" s="22" t="s">
        <v>5635</v>
      </c>
      <c r="T2095" s="16" t="s">
        <v>10723</v>
      </c>
      <c r="U2095" s="23" t="s">
        <v>46</v>
      </c>
      <c r="V2095" s="23"/>
      <c r="W2095" s="23"/>
      <c r="X2095" s="22"/>
      <c r="Y2095" s="22"/>
      <c r="Z2095" s="22"/>
      <c r="AA2095" s="22"/>
      <c r="AB2095" s="22"/>
      <c r="AC2095" s="22"/>
      <c r="AD2095" s="22"/>
      <c r="AE2095" s="22"/>
      <c r="AF2095" s="22"/>
      <c r="AG2095" s="22"/>
      <c r="AH2095" s="22"/>
      <c r="AI2095" s="22"/>
      <c r="AJ2095" s="22"/>
      <c r="AK2095" s="22"/>
      <c r="AL2095" s="22"/>
      <c r="AM2095" s="22"/>
      <c r="AN2095" s="22"/>
      <c r="AO2095" s="22"/>
    </row>
    <row r="2096" ht="14.25" customHeight="1">
      <c r="A2096" s="37">
        <v>4612.0</v>
      </c>
      <c r="B2096" s="26"/>
      <c r="C2096" s="12" t="str">
        <f t="shared" si="1"/>
        <v>4612</v>
      </c>
      <c r="D2096" s="29">
        <v>44186.0</v>
      </c>
      <c r="E2096" s="14" t="s">
        <v>10724</v>
      </c>
      <c r="F2096" s="15" t="s">
        <v>38</v>
      </c>
      <c r="G2096" s="16" t="s">
        <v>10725</v>
      </c>
      <c r="H2096" s="17">
        <v>39200.0</v>
      </c>
      <c r="I2096" s="18" t="s">
        <v>97</v>
      </c>
      <c r="J2096" s="32">
        <v>9800.0</v>
      </c>
      <c r="K2096" s="15" t="s">
        <v>10726</v>
      </c>
      <c r="L2096" s="20">
        <f t="shared" si="60"/>
        <v>44128</v>
      </c>
      <c r="M2096" s="20">
        <f t="shared" si="61"/>
        <v>45222</v>
      </c>
      <c r="N2096" s="18" t="s">
        <v>186</v>
      </c>
      <c r="O2096" s="18" t="s">
        <v>187</v>
      </c>
      <c r="P2096" s="14"/>
      <c r="Q2096" s="22" t="s">
        <v>7869</v>
      </c>
      <c r="R2096" s="23" t="s">
        <v>43</v>
      </c>
      <c r="S2096" s="22" t="s">
        <v>7869</v>
      </c>
      <c r="T2096" s="16" t="s">
        <v>10727</v>
      </c>
      <c r="U2096" s="23" t="s">
        <v>46</v>
      </c>
      <c r="V2096" s="23"/>
      <c r="W2096" s="23"/>
      <c r="X2096" s="22"/>
      <c r="Y2096" s="22"/>
      <c r="Z2096" s="22"/>
      <c r="AA2096" s="22"/>
      <c r="AB2096" s="22"/>
      <c r="AC2096" s="22"/>
      <c r="AD2096" s="22"/>
      <c r="AE2096" s="22"/>
      <c r="AF2096" s="22"/>
      <c r="AG2096" s="22"/>
      <c r="AH2096" s="22"/>
      <c r="AI2096" s="22"/>
      <c r="AJ2096" s="22"/>
      <c r="AK2096" s="22"/>
      <c r="AL2096" s="22"/>
      <c r="AM2096" s="22"/>
      <c r="AN2096" s="22"/>
      <c r="AO2096" s="22"/>
    </row>
    <row r="2097" ht="14.25" customHeight="1">
      <c r="A2097" s="37">
        <v>4613.0</v>
      </c>
      <c r="B2097" s="26"/>
      <c r="C2097" s="12" t="str">
        <f t="shared" si="1"/>
        <v>4613</v>
      </c>
      <c r="D2097" s="29">
        <v>44186.0</v>
      </c>
      <c r="E2097" s="14" t="s">
        <v>10728</v>
      </c>
      <c r="F2097" s="15" t="s">
        <v>38</v>
      </c>
      <c r="G2097" s="16" t="s">
        <v>10729</v>
      </c>
      <c r="H2097" s="17">
        <v>63360.0</v>
      </c>
      <c r="I2097" s="18" t="s">
        <v>97</v>
      </c>
      <c r="J2097" s="32">
        <v>15840.0</v>
      </c>
      <c r="K2097" s="15" t="s">
        <v>10730</v>
      </c>
      <c r="L2097" s="20">
        <f t="shared" si="60"/>
        <v>44125</v>
      </c>
      <c r="M2097" s="20">
        <f t="shared" si="61"/>
        <v>45219</v>
      </c>
      <c r="N2097" s="18" t="s">
        <v>186</v>
      </c>
      <c r="O2097" s="18" t="s">
        <v>187</v>
      </c>
      <c r="P2097" s="14"/>
      <c r="Q2097" s="22" t="s">
        <v>10731</v>
      </c>
      <c r="R2097" s="23" t="s">
        <v>43</v>
      </c>
      <c r="S2097" s="22" t="s">
        <v>10731</v>
      </c>
      <c r="T2097" s="16" t="s">
        <v>10732</v>
      </c>
      <c r="U2097" s="23" t="s">
        <v>46</v>
      </c>
      <c r="V2097" s="23"/>
      <c r="W2097" s="23"/>
      <c r="X2097" s="22"/>
      <c r="Y2097" s="22"/>
      <c r="Z2097" s="22"/>
      <c r="AA2097" s="22"/>
      <c r="AB2097" s="22"/>
      <c r="AC2097" s="22"/>
      <c r="AD2097" s="22"/>
      <c r="AE2097" s="22"/>
      <c r="AF2097" s="22"/>
      <c r="AG2097" s="22"/>
      <c r="AH2097" s="22"/>
      <c r="AI2097" s="22"/>
      <c r="AJ2097" s="22"/>
      <c r="AK2097" s="22"/>
      <c r="AL2097" s="22"/>
      <c r="AM2097" s="22"/>
      <c r="AN2097" s="22"/>
      <c r="AO2097" s="22"/>
    </row>
    <row r="2098" ht="12.75" customHeight="1">
      <c r="A2098" s="21">
        <v>4614.0</v>
      </c>
      <c r="B2098" s="21">
        <v>2.0</v>
      </c>
      <c r="C2098" s="12" t="str">
        <f t="shared" si="1"/>
        <v>4614-02</v>
      </c>
      <c r="D2098" s="59">
        <v>44547.0</v>
      </c>
      <c r="E2098" s="61" t="s">
        <v>10733</v>
      </c>
      <c r="F2098" s="64" t="s">
        <v>38</v>
      </c>
      <c r="G2098" s="61" t="s">
        <v>10734</v>
      </c>
      <c r="H2098" s="17">
        <v>1600000.0</v>
      </c>
      <c r="I2098" s="18" t="s">
        <v>660</v>
      </c>
      <c r="J2098" s="61"/>
      <c r="K2098" s="62" t="s">
        <v>10735</v>
      </c>
      <c r="L2098" s="20">
        <f t="shared" si="60"/>
        <v>43910</v>
      </c>
      <c r="M2098" s="20">
        <f t="shared" si="61"/>
        <v>44742</v>
      </c>
      <c r="N2098" s="21" t="s">
        <v>29</v>
      </c>
      <c r="O2098" s="21" t="s">
        <v>662</v>
      </c>
      <c r="P2098" s="61" t="s">
        <v>8897</v>
      </c>
      <c r="Q2098" s="61" t="s">
        <v>10736</v>
      </c>
      <c r="R2098" s="61" t="s">
        <v>10737</v>
      </c>
      <c r="S2098" s="61" t="s">
        <v>8318</v>
      </c>
      <c r="T2098" s="61" t="s">
        <v>10738</v>
      </c>
      <c r="U2098" s="23" t="s">
        <v>3324</v>
      </c>
      <c r="V2098" s="23"/>
      <c r="W2098" s="23"/>
      <c r="X2098" s="22"/>
      <c r="Y2098" s="22"/>
      <c r="Z2098" s="22"/>
      <c r="AA2098" s="22"/>
      <c r="AB2098" s="22"/>
      <c r="AC2098" s="22"/>
      <c r="AD2098" s="22"/>
      <c r="AE2098" s="22"/>
      <c r="AF2098" s="22"/>
      <c r="AG2098" s="22"/>
      <c r="AH2098" s="22"/>
      <c r="AI2098" s="22"/>
      <c r="AJ2098" s="22"/>
      <c r="AK2098" s="22"/>
      <c r="AL2098" s="22"/>
      <c r="AM2098" s="22"/>
      <c r="AN2098" s="22"/>
      <c r="AO2098" s="22"/>
    </row>
    <row r="2099" ht="14.25" hidden="1" customHeight="1">
      <c r="A2099" s="21">
        <v>4615.0</v>
      </c>
      <c r="B2099" s="21">
        <v>1.0</v>
      </c>
      <c r="C2099" s="12" t="str">
        <f t="shared" si="1"/>
        <v>4615-01</v>
      </c>
      <c r="D2099" s="59">
        <v>44503.0</v>
      </c>
      <c r="E2099" s="61" t="s">
        <v>10739</v>
      </c>
      <c r="F2099" s="64" t="s">
        <v>25</v>
      </c>
      <c r="G2099" s="61" t="s">
        <v>10740</v>
      </c>
      <c r="H2099" s="17">
        <v>3002914.0</v>
      </c>
      <c r="I2099" s="21" t="s">
        <v>4850</v>
      </c>
      <c r="J2099" s="61"/>
      <c r="K2099" s="62" t="s">
        <v>10741</v>
      </c>
      <c r="L2099" s="20">
        <f t="shared" si="60"/>
        <v>44089</v>
      </c>
      <c r="M2099" s="20">
        <f t="shared" si="61"/>
        <v>44530</v>
      </c>
      <c r="N2099" s="21" t="s">
        <v>29</v>
      </c>
      <c r="O2099" s="21" t="s">
        <v>172</v>
      </c>
      <c r="P2099" s="61" t="s">
        <v>10742</v>
      </c>
      <c r="Q2099" s="61" t="s">
        <v>10743</v>
      </c>
      <c r="R2099" s="61" t="s">
        <v>10744</v>
      </c>
      <c r="S2099" s="61" t="s">
        <v>10743</v>
      </c>
      <c r="T2099" s="61" t="s">
        <v>10745</v>
      </c>
      <c r="U2099" s="64" t="s">
        <v>218</v>
      </c>
      <c r="V2099" s="23"/>
      <c r="W2099" s="23"/>
      <c r="X2099" s="22"/>
      <c r="Y2099" s="22"/>
      <c r="Z2099" s="22"/>
      <c r="AA2099" s="22"/>
      <c r="AB2099" s="22"/>
      <c r="AC2099" s="22"/>
      <c r="AD2099" s="22"/>
      <c r="AE2099" s="22"/>
      <c r="AF2099" s="22"/>
      <c r="AG2099" s="22"/>
      <c r="AH2099" s="22"/>
      <c r="AI2099" s="22"/>
      <c r="AJ2099" s="22"/>
      <c r="AK2099" s="22"/>
      <c r="AL2099" s="22"/>
      <c r="AM2099" s="22"/>
      <c r="AN2099" s="22"/>
      <c r="AO2099" s="22"/>
    </row>
    <row r="2100" ht="14.25" customHeight="1">
      <c r="A2100" s="21">
        <v>4616.0</v>
      </c>
      <c r="B2100" s="21">
        <v>1.0</v>
      </c>
      <c r="C2100" s="12" t="str">
        <f t="shared" si="1"/>
        <v>4616-01</v>
      </c>
      <c r="D2100" s="59">
        <v>44382.0</v>
      </c>
      <c r="E2100" s="147" t="s">
        <v>10746</v>
      </c>
      <c r="F2100" s="64" t="s">
        <v>25</v>
      </c>
      <c r="G2100" s="61" t="s">
        <v>8312</v>
      </c>
      <c r="H2100" s="17">
        <v>1600000.0</v>
      </c>
      <c r="I2100" s="18" t="s">
        <v>2060</v>
      </c>
      <c r="J2100" s="61"/>
      <c r="K2100" s="62" t="s">
        <v>10747</v>
      </c>
      <c r="L2100" s="20">
        <f t="shared" si="60"/>
        <v>43922</v>
      </c>
      <c r="M2100" s="20">
        <f t="shared" si="61"/>
        <v>44651</v>
      </c>
      <c r="N2100" s="21" t="s">
        <v>29</v>
      </c>
      <c r="O2100" s="21" t="s">
        <v>2062</v>
      </c>
      <c r="P2100" s="61" t="s">
        <v>10748</v>
      </c>
      <c r="Q2100" s="61" t="s">
        <v>6839</v>
      </c>
      <c r="R2100" s="61" t="s">
        <v>9703</v>
      </c>
      <c r="S2100" s="61" t="s">
        <v>10749</v>
      </c>
      <c r="T2100" s="61" t="s">
        <v>10750</v>
      </c>
      <c r="U2100" s="64" t="s">
        <v>3324</v>
      </c>
      <c r="V2100" s="23"/>
      <c r="W2100" s="23"/>
      <c r="X2100" s="22"/>
      <c r="Y2100" s="22"/>
      <c r="Z2100" s="22"/>
      <c r="AA2100" s="22"/>
      <c r="AB2100" s="22"/>
      <c r="AC2100" s="22"/>
      <c r="AD2100" s="22"/>
      <c r="AE2100" s="22"/>
      <c r="AF2100" s="22"/>
      <c r="AG2100" s="22"/>
      <c r="AH2100" s="22"/>
      <c r="AI2100" s="22"/>
      <c r="AJ2100" s="22"/>
      <c r="AK2100" s="22"/>
      <c r="AL2100" s="22"/>
      <c r="AM2100" s="22"/>
      <c r="AN2100" s="22"/>
      <c r="AO2100" s="22"/>
    </row>
    <row r="2101" ht="12.75" hidden="1" customHeight="1">
      <c r="A2101" s="37">
        <v>4617.0</v>
      </c>
      <c r="B2101" s="26"/>
      <c r="C2101" s="12" t="str">
        <f t="shared" si="1"/>
        <v>4617</v>
      </c>
      <c r="D2101" s="29">
        <v>44189.0</v>
      </c>
      <c r="E2101" s="14" t="s">
        <v>10751</v>
      </c>
      <c r="F2101" s="15" t="s">
        <v>25</v>
      </c>
      <c r="G2101" s="16" t="s">
        <v>10752</v>
      </c>
      <c r="H2101" s="17">
        <v>218431.76</v>
      </c>
      <c r="I2101" s="18" t="s">
        <v>97</v>
      </c>
      <c r="J2101" s="32">
        <v>21843.18</v>
      </c>
      <c r="K2101" s="64" t="s">
        <v>10753</v>
      </c>
      <c r="L2101" s="20">
        <f t="shared" si="60"/>
        <v>44027</v>
      </c>
      <c r="M2101" s="20">
        <f t="shared" si="61"/>
        <v>44391</v>
      </c>
      <c r="N2101" s="18" t="s">
        <v>186</v>
      </c>
      <c r="O2101" s="18" t="s">
        <v>187</v>
      </c>
      <c r="P2101" s="14" t="s">
        <v>8572</v>
      </c>
      <c r="Q2101" s="22" t="s">
        <v>10754</v>
      </c>
      <c r="R2101" s="23" t="s">
        <v>677</v>
      </c>
      <c r="S2101" s="22" t="s">
        <v>10755</v>
      </c>
      <c r="T2101" s="16" t="s">
        <v>10756</v>
      </c>
      <c r="U2101" s="23" t="s">
        <v>177</v>
      </c>
      <c r="V2101" s="23"/>
      <c r="W2101" s="23"/>
      <c r="X2101" s="22"/>
      <c r="Y2101" s="22"/>
      <c r="Z2101" s="22"/>
      <c r="AA2101" s="22"/>
      <c r="AB2101" s="22"/>
      <c r="AC2101" s="22"/>
      <c r="AD2101" s="22"/>
      <c r="AE2101" s="22"/>
      <c r="AF2101" s="22"/>
      <c r="AG2101" s="22"/>
      <c r="AH2101" s="22"/>
      <c r="AI2101" s="22"/>
      <c r="AJ2101" s="22"/>
      <c r="AK2101" s="22"/>
      <c r="AL2101" s="22"/>
      <c r="AM2101" s="22"/>
      <c r="AN2101" s="22"/>
      <c r="AO2101" s="22"/>
    </row>
    <row r="2102" ht="14.25" customHeight="1">
      <c r="A2102" s="37">
        <v>4618.0</v>
      </c>
      <c r="B2102" s="26"/>
      <c r="C2102" s="12" t="str">
        <f t="shared" si="1"/>
        <v>4618</v>
      </c>
      <c r="D2102" s="29">
        <v>44189.0</v>
      </c>
      <c r="E2102" s="14" t="s">
        <v>10757</v>
      </c>
      <c r="F2102" s="15" t="s">
        <v>25</v>
      </c>
      <c r="G2102" s="16" t="s">
        <v>10758</v>
      </c>
      <c r="H2102" s="17">
        <v>1754000.0</v>
      </c>
      <c r="I2102" s="18" t="s">
        <v>97</v>
      </c>
      <c r="J2102" s="32">
        <v>87700.0</v>
      </c>
      <c r="K2102" s="15" t="s">
        <v>10759</v>
      </c>
      <c r="L2102" s="20">
        <f t="shared" si="60"/>
        <v>44013</v>
      </c>
      <c r="M2102" s="20">
        <f t="shared" si="61"/>
        <v>45838</v>
      </c>
      <c r="N2102" s="18" t="s">
        <v>186</v>
      </c>
      <c r="O2102" s="18" t="s">
        <v>187</v>
      </c>
      <c r="P2102" s="14"/>
      <c r="Q2102" s="22" t="s">
        <v>5378</v>
      </c>
      <c r="R2102" s="23" t="s">
        <v>43</v>
      </c>
      <c r="S2102" s="22" t="s">
        <v>5378</v>
      </c>
      <c r="T2102" s="16" t="s">
        <v>10760</v>
      </c>
      <c r="U2102" s="23" t="s">
        <v>46</v>
      </c>
      <c r="V2102" s="23"/>
      <c r="W2102" s="23"/>
      <c r="X2102" s="22"/>
      <c r="Y2102" s="22"/>
      <c r="Z2102" s="22"/>
      <c r="AA2102" s="22"/>
      <c r="AB2102" s="22"/>
      <c r="AC2102" s="22"/>
      <c r="AD2102" s="22"/>
      <c r="AE2102" s="22"/>
      <c r="AF2102" s="22"/>
      <c r="AG2102" s="22"/>
      <c r="AH2102" s="22"/>
      <c r="AI2102" s="22"/>
      <c r="AJ2102" s="22"/>
      <c r="AK2102" s="22"/>
      <c r="AL2102" s="22"/>
      <c r="AM2102" s="22"/>
      <c r="AN2102" s="22"/>
      <c r="AO2102" s="22"/>
    </row>
    <row r="2103" ht="14.25" customHeight="1">
      <c r="A2103" s="37">
        <v>4619.0</v>
      </c>
      <c r="B2103" s="26"/>
      <c r="C2103" s="12" t="str">
        <f t="shared" si="1"/>
        <v>4619</v>
      </c>
      <c r="D2103" s="29">
        <v>44189.0</v>
      </c>
      <c r="E2103" s="14" t="s">
        <v>10761</v>
      </c>
      <c r="F2103" s="15" t="s">
        <v>38</v>
      </c>
      <c r="G2103" s="16" t="s">
        <v>10762</v>
      </c>
      <c r="H2103" s="17">
        <v>36960.0</v>
      </c>
      <c r="I2103" s="18" t="s">
        <v>97</v>
      </c>
      <c r="J2103" s="32">
        <v>9240.0</v>
      </c>
      <c r="K2103" s="15" t="s">
        <v>10763</v>
      </c>
      <c r="L2103" s="20">
        <f t="shared" si="60"/>
        <v>43749</v>
      </c>
      <c r="M2103" s="20">
        <f t="shared" si="61"/>
        <v>44844</v>
      </c>
      <c r="N2103" s="18" t="s">
        <v>186</v>
      </c>
      <c r="O2103" s="18" t="s">
        <v>187</v>
      </c>
      <c r="P2103" s="14"/>
      <c r="Q2103" s="22" t="s">
        <v>10764</v>
      </c>
      <c r="R2103" s="23" t="s">
        <v>43</v>
      </c>
      <c r="S2103" s="22" t="s">
        <v>10764</v>
      </c>
      <c r="T2103" s="16" t="s">
        <v>10765</v>
      </c>
      <c r="U2103" s="23" t="s">
        <v>46</v>
      </c>
      <c r="V2103" s="23"/>
      <c r="W2103" s="23"/>
      <c r="X2103" s="22"/>
      <c r="Y2103" s="22"/>
      <c r="Z2103" s="22"/>
      <c r="AA2103" s="22"/>
      <c r="AB2103" s="22"/>
      <c r="AC2103" s="22"/>
      <c r="AD2103" s="22"/>
      <c r="AE2103" s="22"/>
      <c r="AF2103" s="22"/>
      <c r="AG2103" s="22"/>
      <c r="AH2103" s="22"/>
      <c r="AI2103" s="22"/>
      <c r="AJ2103" s="22"/>
      <c r="AK2103" s="22"/>
      <c r="AL2103" s="22"/>
      <c r="AM2103" s="22"/>
      <c r="AN2103" s="22"/>
      <c r="AO2103" s="22"/>
    </row>
    <row r="2104" ht="14.25" customHeight="1">
      <c r="A2104" s="21">
        <v>4620.0</v>
      </c>
      <c r="B2104" s="21"/>
      <c r="C2104" s="12" t="str">
        <f t="shared" si="1"/>
        <v>4620</v>
      </c>
      <c r="D2104" s="59">
        <v>44190.0</v>
      </c>
      <c r="E2104" s="61" t="s">
        <v>10766</v>
      </c>
      <c r="F2104" s="64" t="s">
        <v>25</v>
      </c>
      <c r="G2104" s="61" t="s">
        <v>10767</v>
      </c>
      <c r="H2104" s="17">
        <v>3000000.0</v>
      </c>
      <c r="I2104" s="21" t="s">
        <v>170</v>
      </c>
      <c r="J2104" s="61"/>
      <c r="K2104" s="62" t="s">
        <v>10486</v>
      </c>
      <c r="L2104" s="20">
        <f t="shared" si="60"/>
        <v>44013</v>
      </c>
      <c r="M2104" s="20">
        <f t="shared" si="61"/>
        <v>45107</v>
      </c>
      <c r="N2104" s="21" t="s">
        <v>29</v>
      </c>
      <c r="O2104" s="21" t="s">
        <v>172</v>
      </c>
      <c r="P2104" s="61" t="s">
        <v>10768</v>
      </c>
      <c r="Q2104" s="61" t="s">
        <v>9719</v>
      </c>
      <c r="R2104" s="61" t="s">
        <v>10769</v>
      </c>
      <c r="S2104" s="61" t="s">
        <v>10067</v>
      </c>
      <c r="T2104" s="61" t="s">
        <v>10770</v>
      </c>
      <c r="U2104" s="64" t="s">
        <v>3324</v>
      </c>
      <c r="V2104" s="23"/>
      <c r="W2104" s="23"/>
      <c r="X2104" s="22"/>
      <c r="Y2104" s="22"/>
      <c r="Z2104" s="22"/>
      <c r="AA2104" s="22"/>
      <c r="AB2104" s="22"/>
      <c r="AC2104" s="22"/>
      <c r="AD2104" s="22"/>
      <c r="AE2104" s="22"/>
      <c r="AF2104" s="22"/>
      <c r="AG2104" s="22"/>
      <c r="AH2104" s="22"/>
      <c r="AI2104" s="22"/>
      <c r="AJ2104" s="22"/>
      <c r="AK2104" s="22"/>
      <c r="AL2104" s="22"/>
      <c r="AM2104" s="22"/>
      <c r="AN2104" s="22"/>
      <c r="AO2104" s="22"/>
    </row>
    <row r="2105" ht="14.25" hidden="1" customHeight="1">
      <c r="A2105" s="21">
        <v>4621.0</v>
      </c>
      <c r="B2105" s="21"/>
      <c r="C2105" s="12" t="str">
        <f t="shared" si="1"/>
        <v>4621</v>
      </c>
      <c r="D2105" s="59">
        <v>44190.0</v>
      </c>
      <c r="E2105" s="61" t="s">
        <v>10771</v>
      </c>
      <c r="F2105" s="64" t="s">
        <v>25</v>
      </c>
      <c r="G2105" s="61" t="s">
        <v>10772</v>
      </c>
      <c r="H2105" s="17">
        <v>3000000.0</v>
      </c>
      <c r="I2105" s="21" t="s">
        <v>4850</v>
      </c>
      <c r="J2105" s="61"/>
      <c r="K2105" s="62" t="s">
        <v>10773</v>
      </c>
      <c r="L2105" s="20">
        <f t="shared" si="60"/>
        <v>44166</v>
      </c>
      <c r="M2105" s="20">
        <f t="shared" si="61"/>
        <v>44530</v>
      </c>
      <c r="N2105" s="21" t="s">
        <v>29</v>
      </c>
      <c r="O2105" s="21" t="s">
        <v>172</v>
      </c>
      <c r="P2105" s="61" t="s">
        <v>10768</v>
      </c>
      <c r="Q2105" s="61" t="s">
        <v>10774</v>
      </c>
      <c r="R2105" s="61" t="s">
        <v>7689</v>
      </c>
      <c r="S2105" s="61" t="s">
        <v>10775</v>
      </c>
      <c r="T2105" s="61" t="s">
        <v>10776</v>
      </c>
      <c r="U2105" s="64" t="s">
        <v>46</v>
      </c>
      <c r="V2105" s="23"/>
      <c r="W2105" s="23"/>
      <c r="X2105" s="22"/>
      <c r="Y2105" s="22"/>
      <c r="Z2105" s="22"/>
      <c r="AA2105" s="22"/>
      <c r="AB2105" s="22"/>
      <c r="AC2105" s="22"/>
      <c r="AD2105" s="22"/>
      <c r="AE2105" s="22"/>
      <c r="AF2105" s="22"/>
      <c r="AG2105" s="22"/>
      <c r="AH2105" s="22"/>
      <c r="AI2105" s="22"/>
      <c r="AJ2105" s="22"/>
      <c r="AK2105" s="22"/>
      <c r="AL2105" s="22"/>
      <c r="AM2105" s="22"/>
      <c r="AN2105" s="22"/>
      <c r="AO2105" s="22"/>
    </row>
    <row r="2106" ht="14.25" customHeight="1">
      <c r="A2106" s="21">
        <v>4622.0</v>
      </c>
      <c r="B2106" s="21">
        <v>2.0</v>
      </c>
      <c r="C2106" s="12" t="str">
        <f t="shared" si="1"/>
        <v>4622-02</v>
      </c>
      <c r="D2106" s="59">
        <v>44543.0</v>
      </c>
      <c r="E2106" s="61" t="s">
        <v>10777</v>
      </c>
      <c r="F2106" s="64" t="s">
        <v>25</v>
      </c>
      <c r="G2106" s="61" t="s">
        <v>10778</v>
      </c>
      <c r="H2106" s="17">
        <v>3328500.0</v>
      </c>
      <c r="I2106" s="18" t="s">
        <v>27</v>
      </c>
      <c r="J2106" s="61"/>
      <c r="K2106" s="62" t="s">
        <v>10779</v>
      </c>
      <c r="L2106" s="20">
        <f t="shared" si="60"/>
        <v>44104</v>
      </c>
      <c r="M2106" s="20">
        <f t="shared" si="61"/>
        <v>45929</v>
      </c>
      <c r="N2106" s="21" t="s">
        <v>29</v>
      </c>
      <c r="O2106" s="21" t="s">
        <v>30</v>
      </c>
      <c r="P2106" s="61" t="s">
        <v>7252</v>
      </c>
      <c r="Q2106" s="61" t="s">
        <v>5956</v>
      </c>
      <c r="R2106" s="61" t="s">
        <v>3308</v>
      </c>
      <c r="S2106" s="61" t="s">
        <v>5956</v>
      </c>
      <c r="T2106" s="61" t="s">
        <v>10780</v>
      </c>
      <c r="U2106" s="64" t="s">
        <v>683</v>
      </c>
      <c r="V2106" s="23"/>
      <c r="W2106" s="23"/>
      <c r="X2106" s="22"/>
      <c r="Y2106" s="22"/>
      <c r="Z2106" s="22"/>
      <c r="AA2106" s="22"/>
      <c r="AB2106" s="22"/>
      <c r="AC2106" s="22"/>
      <c r="AD2106" s="22"/>
      <c r="AE2106" s="22"/>
      <c r="AF2106" s="22"/>
      <c r="AG2106" s="22"/>
      <c r="AH2106" s="22"/>
      <c r="AI2106" s="22"/>
      <c r="AJ2106" s="22"/>
      <c r="AK2106" s="22"/>
      <c r="AL2106" s="22"/>
      <c r="AM2106" s="22"/>
      <c r="AN2106" s="22"/>
      <c r="AO2106" s="22"/>
    </row>
    <row r="2107" ht="14.25" customHeight="1">
      <c r="A2107" s="21">
        <v>4623.0</v>
      </c>
      <c r="B2107" s="21"/>
      <c r="C2107" s="12" t="str">
        <f t="shared" si="1"/>
        <v>4623</v>
      </c>
      <c r="D2107" s="59">
        <v>44193.0</v>
      </c>
      <c r="E2107" s="61" t="s">
        <v>10781</v>
      </c>
      <c r="F2107" s="64" t="s">
        <v>25</v>
      </c>
      <c r="G2107" s="61" t="s">
        <v>10782</v>
      </c>
      <c r="H2107" s="17">
        <v>500000.0</v>
      </c>
      <c r="I2107" s="18" t="s">
        <v>27</v>
      </c>
      <c r="J2107" s="61"/>
      <c r="K2107" s="62" t="s">
        <v>10783</v>
      </c>
      <c r="L2107" s="20">
        <f t="shared" si="60"/>
        <v>44200</v>
      </c>
      <c r="M2107" s="20">
        <f t="shared" si="61"/>
        <v>44926</v>
      </c>
      <c r="N2107" s="21" t="s">
        <v>29</v>
      </c>
      <c r="O2107" s="21" t="s">
        <v>30</v>
      </c>
      <c r="P2107" s="61" t="s">
        <v>3870</v>
      </c>
      <c r="Q2107" s="61" t="s">
        <v>10784</v>
      </c>
      <c r="R2107" s="61" t="s">
        <v>10784</v>
      </c>
      <c r="S2107" s="61" t="s">
        <v>4815</v>
      </c>
      <c r="T2107" s="61" t="s">
        <v>10785</v>
      </c>
      <c r="U2107" s="64" t="s">
        <v>74</v>
      </c>
      <c r="V2107" s="23"/>
      <c r="W2107" s="23"/>
      <c r="X2107" s="22"/>
      <c r="Y2107" s="22"/>
      <c r="Z2107" s="22"/>
      <c r="AA2107" s="22"/>
      <c r="AB2107" s="22"/>
      <c r="AC2107" s="22"/>
      <c r="AD2107" s="22"/>
      <c r="AE2107" s="22"/>
      <c r="AF2107" s="22"/>
      <c r="AG2107" s="22"/>
      <c r="AH2107" s="22"/>
      <c r="AI2107" s="22"/>
      <c r="AJ2107" s="22"/>
      <c r="AK2107" s="22"/>
      <c r="AL2107" s="22"/>
      <c r="AM2107" s="22"/>
      <c r="AN2107" s="22"/>
      <c r="AO2107" s="22"/>
    </row>
    <row r="2108" ht="12.75" hidden="1" customHeight="1">
      <c r="A2108" s="21">
        <v>4624.0</v>
      </c>
      <c r="B2108" s="21"/>
      <c r="C2108" s="12" t="str">
        <f t="shared" si="1"/>
        <v>4624</v>
      </c>
      <c r="D2108" s="59">
        <v>44193.0</v>
      </c>
      <c r="E2108" s="148" t="s">
        <v>10786</v>
      </c>
      <c r="F2108" s="64" t="s">
        <v>25</v>
      </c>
      <c r="G2108" s="61" t="s">
        <v>10787</v>
      </c>
      <c r="H2108" s="17">
        <v>200000.0</v>
      </c>
      <c r="I2108" s="18" t="s">
        <v>2060</v>
      </c>
      <c r="J2108" s="61"/>
      <c r="K2108" s="62" t="s">
        <v>10788</v>
      </c>
      <c r="L2108" s="20">
        <f t="shared" si="60"/>
        <v>44105</v>
      </c>
      <c r="M2108" s="20">
        <f t="shared" si="61"/>
        <v>44286</v>
      </c>
      <c r="N2108" s="21" t="s">
        <v>29</v>
      </c>
      <c r="O2108" s="21" t="s">
        <v>2062</v>
      </c>
      <c r="P2108" s="61" t="s">
        <v>10355</v>
      </c>
      <c r="Q2108" s="61" t="s">
        <v>10789</v>
      </c>
      <c r="R2108" s="61" t="s">
        <v>6704</v>
      </c>
      <c r="S2108" s="61" t="s">
        <v>2270</v>
      </c>
      <c r="T2108" s="61" t="s">
        <v>10790</v>
      </c>
      <c r="U2108" s="64" t="s">
        <v>91</v>
      </c>
      <c r="V2108" s="23"/>
      <c r="W2108" s="23"/>
      <c r="X2108" s="22"/>
      <c r="Y2108" s="22"/>
      <c r="Z2108" s="22"/>
      <c r="AA2108" s="22"/>
      <c r="AB2108" s="22"/>
      <c r="AC2108" s="22"/>
      <c r="AD2108" s="22"/>
      <c r="AE2108" s="22"/>
      <c r="AF2108" s="22"/>
      <c r="AG2108" s="22"/>
      <c r="AH2108" s="22"/>
      <c r="AI2108" s="22"/>
      <c r="AJ2108" s="22"/>
      <c r="AK2108" s="22"/>
      <c r="AL2108" s="22"/>
      <c r="AM2108" s="22"/>
      <c r="AN2108" s="22"/>
      <c r="AO2108" s="22"/>
    </row>
    <row r="2109" ht="12.75" hidden="1" customHeight="1">
      <c r="A2109" s="21">
        <v>4626.0</v>
      </c>
      <c r="B2109" s="21"/>
      <c r="C2109" s="12" t="str">
        <f t="shared" si="1"/>
        <v>4626</v>
      </c>
      <c r="D2109" s="59">
        <v>44196.0</v>
      </c>
      <c r="E2109" s="148">
        <v>3200466.0</v>
      </c>
      <c r="F2109" s="64" t="s">
        <v>38</v>
      </c>
      <c r="G2109" s="61" t="s">
        <v>8718</v>
      </c>
      <c r="H2109" s="17">
        <v>97000.0</v>
      </c>
      <c r="I2109" s="21" t="s">
        <v>97</v>
      </c>
      <c r="J2109" s="61"/>
      <c r="K2109" s="62" t="s">
        <v>9942</v>
      </c>
      <c r="L2109" s="20">
        <f t="shared" si="60"/>
        <v>43862</v>
      </c>
      <c r="M2109" s="20">
        <f t="shared" si="61"/>
        <v>44196</v>
      </c>
      <c r="N2109" s="21" t="s">
        <v>117</v>
      </c>
      <c r="O2109" s="21" t="s">
        <v>1928</v>
      </c>
      <c r="P2109" s="61" t="s">
        <v>1929</v>
      </c>
      <c r="Q2109" s="61" t="s">
        <v>4414</v>
      </c>
      <c r="R2109" s="61" t="s">
        <v>4414</v>
      </c>
      <c r="S2109" s="61" t="s">
        <v>1929</v>
      </c>
      <c r="T2109" s="61" t="s">
        <v>10791</v>
      </c>
      <c r="U2109" s="64" t="s">
        <v>74</v>
      </c>
      <c r="V2109" s="23"/>
      <c r="W2109" s="23"/>
      <c r="X2109" s="22"/>
      <c r="Y2109" s="22"/>
      <c r="Z2109" s="22"/>
      <c r="AA2109" s="22"/>
      <c r="AB2109" s="22"/>
      <c r="AC2109" s="22"/>
      <c r="AD2109" s="22"/>
      <c r="AE2109" s="22"/>
      <c r="AF2109" s="22"/>
      <c r="AG2109" s="22"/>
      <c r="AH2109" s="22"/>
      <c r="AI2109" s="22"/>
      <c r="AJ2109" s="22"/>
      <c r="AK2109" s="22"/>
      <c r="AL2109" s="22"/>
      <c r="AM2109" s="22"/>
      <c r="AN2109" s="22"/>
      <c r="AO2109" s="22"/>
    </row>
    <row r="2110" ht="14.25" customHeight="1">
      <c r="A2110" s="21">
        <v>4627.0</v>
      </c>
      <c r="B2110" s="21"/>
      <c r="C2110" s="12" t="str">
        <f t="shared" si="1"/>
        <v>4627</v>
      </c>
      <c r="D2110" s="59">
        <v>44196.0</v>
      </c>
      <c r="E2110" s="61" t="s">
        <v>10792</v>
      </c>
      <c r="F2110" s="64" t="s">
        <v>38</v>
      </c>
      <c r="G2110" s="61" t="s">
        <v>10793</v>
      </c>
      <c r="H2110" s="17">
        <v>3000000.0</v>
      </c>
      <c r="I2110" s="18" t="s">
        <v>660</v>
      </c>
      <c r="J2110" s="61"/>
      <c r="K2110" s="62" t="s">
        <v>10794</v>
      </c>
      <c r="L2110" s="20">
        <f t="shared" si="60"/>
        <v>43556</v>
      </c>
      <c r="M2110" s="20">
        <f t="shared" si="61"/>
        <v>44621</v>
      </c>
      <c r="N2110" s="21" t="s">
        <v>29</v>
      </c>
      <c r="O2110" s="21" t="s">
        <v>662</v>
      </c>
      <c r="P2110" s="61" t="s">
        <v>8897</v>
      </c>
      <c r="Q2110" s="61" t="s">
        <v>10795</v>
      </c>
      <c r="R2110" s="61" t="s">
        <v>174</v>
      </c>
      <c r="S2110" s="61" t="s">
        <v>10796</v>
      </c>
      <c r="T2110" s="61" t="s">
        <v>10797</v>
      </c>
      <c r="U2110" s="64" t="s">
        <v>91</v>
      </c>
      <c r="V2110" s="23"/>
      <c r="W2110" s="23"/>
      <c r="X2110" s="22"/>
      <c r="Y2110" s="22"/>
      <c r="Z2110" s="22"/>
      <c r="AA2110" s="22"/>
      <c r="AB2110" s="22"/>
      <c r="AC2110" s="22"/>
      <c r="AD2110" s="22"/>
      <c r="AE2110" s="22"/>
      <c r="AF2110" s="22"/>
      <c r="AG2110" s="22"/>
      <c r="AH2110" s="22"/>
      <c r="AI2110" s="22"/>
      <c r="AJ2110" s="22"/>
      <c r="AK2110" s="22"/>
      <c r="AL2110" s="22"/>
      <c r="AM2110" s="22"/>
      <c r="AN2110" s="22"/>
      <c r="AO2110" s="22"/>
    </row>
    <row r="2111" ht="14.25" customHeight="1">
      <c r="A2111" s="21">
        <v>4628.0</v>
      </c>
      <c r="B2111" s="21"/>
      <c r="C2111" s="12" t="str">
        <f t="shared" si="1"/>
        <v>4628</v>
      </c>
      <c r="D2111" s="59">
        <v>44202.0</v>
      </c>
      <c r="E2111" s="61">
        <v>22886.0</v>
      </c>
      <c r="F2111" s="64" t="s">
        <v>25</v>
      </c>
      <c r="G2111" s="61" t="s">
        <v>10798</v>
      </c>
      <c r="H2111" s="17">
        <v>2.84870853E8</v>
      </c>
      <c r="I2111" s="21" t="s">
        <v>4850</v>
      </c>
      <c r="J2111" s="61"/>
      <c r="K2111" s="62" t="s">
        <v>10799</v>
      </c>
      <c r="L2111" s="20">
        <f t="shared" si="60"/>
        <v>44195</v>
      </c>
      <c r="M2111" s="20">
        <f t="shared" si="61"/>
        <v>44561</v>
      </c>
      <c r="N2111" s="21" t="s">
        <v>117</v>
      </c>
      <c r="O2111" s="21" t="s">
        <v>10800</v>
      </c>
      <c r="P2111" s="61" t="s">
        <v>10801</v>
      </c>
      <c r="Q2111" s="61" t="s">
        <v>9010</v>
      </c>
      <c r="R2111" s="61" t="s">
        <v>7201</v>
      </c>
      <c r="S2111" s="61" t="s">
        <v>10802</v>
      </c>
      <c r="T2111" s="61" t="s">
        <v>10803</v>
      </c>
      <c r="U2111" s="64" t="s">
        <v>91</v>
      </c>
      <c r="V2111" s="23"/>
      <c r="W2111" s="23"/>
      <c r="X2111" s="22"/>
      <c r="Y2111" s="22"/>
      <c r="Z2111" s="22"/>
      <c r="AA2111" s="22"/>
      <c r="AB2111" s="22"/>
      <c r="AC2111" s="22"/>
      <c r="AD2111" s="22"/>
      <c r="AE2111" s="22"/>
      <c r="AF2111" s="22"/>
      <c r="AG2111" s="22"/>
      <c r="AH2111" s="22"/>
      <c r="AI2111" s="22"/>
      <c r="AJ2111" s="22"/>
      <c r="AK2111" s="22"/>
      <c r="AL2111" s="22"/>
      <c r="AM2111" s="22"/>
      <c r="AN2111" s="22"/>
      <c r="AO2111" s="22"/>
    </row>
    <row r="2112" ht="14.25" customHeight="1">
      <c r="A2112" s="21">
        <v>4629.0</v>
      </c>
      <c r="B2112" s="21"/>
      <c r="C2112" s="12" t="str">
        <f t="shared" si="1"/>
        <v>4629</v>
      </c>
      <c r="D2112" s="59">
        <v>44202.0</v>
      </c>
      <c r="E2112" s="61">
        <v>48019.0</v>
      </c>
      <c r="F2112" s="64" t="s">
        <v>25</v>
      </c>
      <c r="G2112" s="61" t="s">
        <v>10804</v>
      </c>
      <c r="H2112" s="17">
        <v>1500000.0</v>
      </c>
      <c r="I2112" s="21" t="s">
        <v>97</v>
      </c>
      <c r="J2112" s="61"/>
      <c r="K2112" s="62" t="s">
        <v>10805</v>
      </c>
      <c r="L2112" s="20">
        <f t="shared" si="60"/>
        <v>43488</v>
      </c>
      <c r="M2112" s="20">
        <f t="shared" si="61"/>
        <v>44923</v>
      </c>
      <c r="N2112" s="21" t="s">
        <v>117</v>
      </c>
      <c r="O2112" s="21" t="s">
        <v>164</v>
      </c>
      <c r="P2112" s="61" t="s">
        <v>164</v>
      </c>
      <c r="Q2112" s="61" t="s">
        <v>10806</v>
      </c>
      <c r="R2112" s="61" t="s">
        <v>2220</v>
      </c>
      <c r="S2112" s="61" t="s">
        <v>10807</v>
      </c>
      <c r="T2112" s="61" t="s">
        <v>10808</v>
      </c>
      <c r="U2112" s="64" t="s">
        <v>83</v>
      </c>
      <c r="V2112" s="23"/>
      <c r="W2112" s="23"/>
      <c r="X2112" s="22"/>
      <c r="Y2112" s="22"/>
      <c r="Z2112" s="22"/>
      <c r="AA2112" s="22"/>
      <c r="AB2112" s="22"/>
      <c r="AC2112" s="22"/>
      <c r="AD2112" s="22"/>
      <c r="AE2112" s="22"/>
      <c r="AF2112" s="22"/>
      <c r="AG2112" s="22"/>
      <c r="AH2112" s="22"/>
      <c r="AI2112" s="22"/>
      <c r="AJ2112" s="22"/>
      <c r="AK2112" s="22"/>
      <c r="AL2112" s="22"/>
      <c r="AM2112" s="22"/>
      <c r="AN2112" s="22"/>
      <c r="AO2112" s="22"/>
    </row>
    <row r="2113" ht="14.25" customHeight="1">
      <c r="A2113" s="37">
        <v>4630.0</v>
      </c>
      <c r="B2113" s="26"/>
      <c r="C2113" s="12" t="str">
        <f t="shared" si="1"/>
        <v>4630</v>
      </c>
      <c r="D2113" s="29">
        <v>44202.0</v>
      </c>
      <c r="E2113" s="14" t="s">
        <v>10809</v>
      </c>
      <c r="F2113" s="15" t="s">
        <v>25</v>
      </c>
      <c r="G2113" s="16" t="s">
        <v>10810</v>
      </c>
      <c r="H2113" s="17">
        <v>361178.66</v>
      </c>
      <c r="I2113" s="18" t="s">
        <v>97</v>
      </c>
      <c r="J2113" s="32">
        <v>36117.87</v>
      </c>
      <c r="K2113" s="64" t="s">
        <v>10671</v>
      </c>
      <c r="L2113" s="20">
        <f t="shared" si="60"/>
        <v>44075</v>
      </c>
      <c r="M2113" s="20">
        <f t="shared" si="61"/>
        <v>44804</v>
      </c>
      <c r="N2113" s="18" t="s">
        <v>186</v>
      </c>
      <c r="O2113" s="18" t="s">
        <v>187</v>
      </c>
      <c r="P2113" s="14" t="s">
        <v>8572</v>
      </c>
      <c r="Q2113" s="22" t="s">
        <v>10811</v>
      </c>
      <c r="R2113" s="23" t="s">
        <v>677</v>
      </c>
      <c r="S2113" s="22" t="s">
        <v>10812</v>
      </c>
      <c r="T2113" s="16" t="s">
        <v>10813</v>
      </c>
      <c r="U2113" s="23" t="s">
        <v>177</v>
      </c>
      <c r="V2113" s="23"/>
      <c r="W2113" s="23"/>
      <c r="X2113" s="22"/>
      <c r="Y2113" s="22"/>
      <c r="Z2113" s="22"/>
      <c r="AA2113" s="22"/>
      <c r="AB2113" s="22"/>
      <c r="AC2113" s="22"/>
      <c r="AD2113" s="22"/>
      <c r="AE2113" s="22"/>
      <c r="AF2113" s="22"/>
      <c r="AG2113" s="22"/>
      <c r="AH2113" s="22"/>
      <c r="AI2113" s="22"/>
      <c r="AJ2113" s="22"/>
      <c r="AK2113" s="22"/>
      <c r="AL2113" s="22"/>
      <c r="AM2113" s="22"/>
      <c r="AN2113" s="22"/>
      <c r="AO2113" s="22"/>
    </row>
    <row r="2114" ht="14.25" customHeight="1">
      <c r="A2114" s="21">
        <v>4631.0</v>
      </c>
      <c r="B2114" s="21">
        <v>3.0</v>
      </c>
      <c r="C2114" s="12" t="str">
        <f t="shared" si="1"/>
        <v>4631-03</v>
      </c>
      <c r="D2114" s="59">
        <v>44537.0</v>
      </c>
      <c r="E2114" s="61" t="s">
        <v>10814</v>
      </c>
      <c r="F2114" s="64" t="s">
        <v>25</v>
      </c>
      <c r="G2114" s="61" t="s">
        <v>9151</v>
      </c>
      <c r="H2114" s="17">
        <v>2000000.0</v>
      </c>
      <c r="I2114" s="18" t="s">
        <v>27</v>
      </c>
      <c r="J2114" s="61"/>
      <c r="K2114" s="62" t="s">
        <v>10815</v>
      </c>
      <c r="L2114" s="20">
        <f t="shared" si="60"/>
        <v>44158</v>
      </c>
      <c r="M2114" s="20">
        <f t="shared" si="61"/>
        <v>44621</v>
      </c>
      <c r="N2114" s="21" t="s">
        <v>29</v>
      </c>
      <c r="O2114" s="21" t="s">
        <v>30</v>
      </c>
      <c r="P2114" s="61" t="s">
        <v>3870</v>
      </c>
      <c r="Q2114" s="61" t="s">
        <v>10816</v>
      </c>
      <c r="R2114" s="61" t="s">
        <v>9154</v>
      </c>
      <c r="S2114" s="61" t="s">
        <v>10817</v>
      </c>
      <c r="T2114" s="61" t="s">
        <v>10818</v>
      </c>
      <c r="U2114" s="64" t="s">
        <v>74</v>
      </c>
      <c r="V2114" s="23"/>
      <c r="W2114" s="23"/>
      <c r="X2114" s="22"/>
      <c r="Y2114" s="22"/>
      <c r="Z2114" s="22"/>
      <c r="AA2114" s="22"/>
      <c r="AB2114" s="22"/>
      <c r="AC2114" s="22"/>
      <c r="AD2114" s="22"/>
      <c r="AE2114" s="22"/>
      <c r="AF2114" s="22"/>
      <c r="AG2114" s="22"/>
      <c r="AH2114" s="22"/>
      <c r="AI2114" s="22"/>
      <c r="AJ2114" s="22"/>
      <c r="AK2114" s="22"/>
      <c r="AL2114" s="22"/>
      <c r="AM2114" s="22"/>
      <c r="AN2114" s="22"/>
      <c r="AO2114" s="22"/>
    </row>
    <row r="2115" ht="14.25" customHeight="1">
      <c r="A2115" s="21">
        <v>4632.0</v>
      </c>
      <c r="B2115" s="21"/>
      <c r="C2115" s="12" t="str">
        <f t="shared" si="1"/>
        <v>4632</v>
      </c>
      <c r="D2115" s="59">
        <v>44208.0</v>
      </c>
      <c r="E2115" s="61" t="s">
        <v>10819</v>
      </c>
      <c r="F2115" s="64" t="s">
        <v>25</v>
      </c>
      <c r="G2115" s="61" t="s">
        <v>10820</v>
      </c>
      <c r="H2115" s="17">
        <v>1776308.0</v>
      </c>
      <c r="I2115" s="18" t="s">
        <v>27</v>
      </c>
      <c r="J2115" s="61"/>
      <c r="K2115" s="62" t="s">
        <v>10821</v>
      </c>
      <c r="L2115" s="20">
        <f t="shared" si="60"/>
        <v>44089</v>
      </c>
      <c r="M2115" s="20">
        <f t="shared" si="61"/>
        <v>45199</v>
      </c>
      <c r="N2115" s="21" t="s">
        <v>29</v>
      </c>
      <c r="O2115" s="21" t="s">
        <v>30</v>
      </c>
      <c r="P2115" s="61" t="s">
        <v>7188</v>
      </c>
      <c r="Q2115" s="61" t="s">
        <v>10822</v>
      </c>
      <c r="R2115" s="61" t="s">
        <v>1026</v>
      </c>
      <c r="S2115" s="61" t="s">
        <v>10823</v>
      </c>
      <c r="T2115" s="61" t="s">
        <v>10824</v>
      </c>
      <c r="U2115" s="64" t="s">
        <v>83</v>
      </c>
      <c r="V2115" s="23"/>
      <c r="W2115" s="23"/>
      <c r="X2115" s="22"/>
      <c r="Y2115" s="22"/>
      <c r="Z2115" s="22"/>
      <c r="AA2115" s="22"/>
      <c r="AB2115" s="22"/>
      <c r="AC2115" s="22"/>
      <c r="AD2115" s="22"/>
      <c r="AE2115" s="22"/>
      <c r="AF2115" s="22"/>
      <c r="AG2115" s="22"/>
      <c r="AH2115" s="22"/>
      <c r="AI2115" s="22"/>
      <c r="AJ2115" s="22"/>
      <c r="AK2115" s="22"/>
      <c r="AL2115" s="22"/>
      <c r="AM2115" s="22"/>
      <c r="AN2115" s="22"/>
      <c r="AO2115" s="22"/>
    </row>
    <row r="2116" ht="12.75" hidden="1" customHeight="1">
      <c r="A2116" s="21">
        <v>4633.0</v>
      </c>
      <c r="B2116" s="21">
        <v>1.0</v>
      </c>
      <c r="C2116" s="12" t="str">
        <f t="shared" si="1"/>
        <v>4633-01</v>
      </c>
      <c r="D2116" s="59">
        <v>44453.0</v>
      </c>
      <c r="E2116" s="61" t="s">
        <v>10825</v>
      </c>
      <c r="F2116" s="64" t="s">
        <v>38</v>
      </c>
      <c r="G2116" s="61" t="s">
        <v>10826</v>
      </c>
      <c r="H2116" s="17">
        <v>2962963.0</v>
      </c>
      <c r="I2116" s="18" t="s">
        <v>27</v>
      </c>
      <c r="J2116" s="61"/>
      <c r="K2116" s="62" t="s">
        <v>10827</v>
      </c>
      <c r="L2116" s="20">
        <f t="shared" si="60"/>
        <v>44124</v>
      </c>
      <c r="M2116" s="20">
        <f t="shared" si="61"/>
        <v>44469</v>
      </c>
      <c r="N2116" s="21" t="s">
        <v>29</v>
      </c>
      <c r="O2116" s="21" t="s">
        <v>30</v>
      </c>
      <c r="P2116" s="61" t="s">
        <v>50</v>
      </c>
      <c r="Q2116" s="61" t="s">
        <v>10828</v>
      </c>
      <c r="R2116" s="61" t="s">
        <v>10829</v>
      </c>
      <c r="S2116" s="61" t="s">
        <v>10830</v>
      </c>
      <c r="T2116" s="61" t="s">
        <v>10831</v>
      </c>
      <c r="U2116" s="64" t="s">
        <v>74</v>
      </c>
      <c r="V2116" s="23"/>
      <c r="W2116" s="23"/>
      <c r="X2116" s="22"/>
      <c r="Y2116" s="22"/>
      <c r="Z2116" s="22"/>
      <c r="AA2116" s="22"/>
      <c r="AB2116" s="22"/>
      <c r="AC2116" s="22"/>
      <c r="AD2116" s="22"/>
      <c r="AE2116" s="22"/>
      <c r="AF2116" s="22"/>
      <c r="AG2116" s="22"/>
      <c r="AH2116" s="22"/>
      <c r="AI2116" s="22"/>
      <c r="AJ2116" s="22"/>
      <c r="AK2116" s="22"/>
      <c r="AL2116" s="22"/>
      <c r="AM2116" s="22"/>
      <c r="AN2116" s="22"/>
      <c r="AO2116" s="22"/>
    </row>
    <row r="2117" ht="14.25" customHeight="1">
      <c r="A2117" s="37">
        <v>4634.0</v>
      </c>
      <c r="B2117" s="26"/>
      <c r="C2117" s="12" t="str">
        <f t="shared" si="1"/>
        <v>4634</v>
      </c>
      <c r="D2117" s="29">
        <v>44214.0</v>
      </c>
      <c r="E2117" s="14" t="s">
        <v>10832</v>
      </c>
      <c r="F2117" s="15" t="s">
        <v>25</v>
      </c>
      <c r="G2117" s="16" t="s">
        <v>10833</v>
      </c>
      <c r="H2117" s="17">
        <v>4908100.0</v>
      </c>
      <c r="I2117" s="18" t="s">
        <v>97</v>
      </c>
      <c r="J2117" s="32"/>
      <c r="K2117" s="64" t="s">
        <v>10834</v>
      </c>
      <c r="L2117" s="20">
        <f t="shared" si="60"/>
        <v>44027</v>
      </c>
      <c r="M2117" s="20">
        <f t="shared" si="61"/>
        <v>45122</v>
      </c>
      <c r="N2117" s="18" t="s">
        <v>186</v>
      </c>
      <c r="O2117" s="18" t="s">
        <v>187</v>
      </c>
      <c r="P2117" s="14"/>
      <c r="Q2117" s="22" t="s">
        <v>10835</v>
      </c>
      <c r="R2117" s="23" t="s">
        <v>10836</v>
      </c>
      <c r="S2117" s="23" t="s">
        <v>10837</v>
      </c>
      <c r="T2117" s="23" t="s">
        <v>10838</v>
      </c>
      <c r="U2117" s="23" t="s">
        <v>218</v>
      </c>
      <c r="V2117" s="23"/>
      <c r="W2117" s="23"/>
      <c r="X2117" s="22"/>
      <c r="Y2117" s="22"/>
      <c r="Z2117" s="22"/>
      <c r="AA2117" s="22"/>
      <c r="AB2117" s="22"/>
      <c r="AC2117" s="22"/>
      <c r="AD2117" s="22"/>
      <c r="AE2117" s="22"/>
      <c r="AF2117" s="22"/>
      <c r="AG2117" s="22"/>
      <c r="AH2117" s="22"/>
      <c r="AI2117" s="22"/>
      <c r="AJ2117" s="22"/>
      <c r="AK2117" s="22"/>
      <c r="AL2117" s="22"/>
      <c r="AM2117" s="22"/>
      <c r="AN2117" s="22"/>
      <c r="AO2117" s="22"/>
    </row>
    <row r="2118" ht="14.25" customHeight="1">
      <c r="A2118" s="21">
        <v>4635.0</v>
      </c>
      <c r="B2118" s="21"/>
      <c r="C2118" s="12" t="str">
        <f t="shared" si="1"/>
        <v>4635</v>
      </c>
      <c r="D2118" s="59">
        <v>44214.0</v>
      </c>
      <c r="E2118" s="61" t="s">
        <v>10839</v>
      </c>
      <c r="F2118" s="64" t="s">
        <v>25</v>
      </c>
      <c r="G2118" s="61" t="s">
        <v>10840</v>
      </c>
      <c r="H2118" s="17">
        <v>2242041.84</v>
      </c>
      <c r="I2118" s="21" t="s">
        <v>97</v>
      </c>
      <c r="J2118" s="61"/>
      <c r="K2118" s="62" t="s">
        <v>10841</v>
      </c>
      <c r="L2118" s="20">
        <f t="shared" si="60"/>
        <v>44134</v>
      </c>
      <c r="M2118" s="20">
        <f t="shared" si="61"/>
        <v>44834</v>
      </c>
      <c r="N2118" s="21" t="s">
        <v>29</v>
      </c>
      <c r="O2118" s="21" t="s">
        <v>99</v>
      </c>
      <c r="P2118" s="61" t="s">
        <v>10842</v>
      </c>
      <c r="Q2118" s="61" t="s">
        <v>10843</v>
      </c>
      <c r="R2118" s="61" t="s">
        <v>10844</v>
      </c>
      <c r="S2118" s="61" t="s">
        <v>10845</v>
      </c>
      <c r="T2118" s="61" t="s">
        <v>10846</v>
      </c>
      <c r="U2118" s="23" t="s">
        <v>177</v>
      </c>
      <c r="V2118" s="23"/>
      <c r="W2118" s="23"/>
      <c r="X2118" s="22"/>
      <c r="Y2118" s="22"/>
      <c r="Z2118" s="22"/>
      <c r="AA2118" s="22"/>
      <c r="AB2118" s="22"/>
      <c r="AC2118" s="22"/>
      <c r="AD2118" s="22"/>
      <c r="AE2118" s="22"/>
      <c r="AF2118" s="22"/>
      <c r="AG2118" s="22"/>
      <c r="AH2118" s="22"/>
      <c r="AI2118" s="22"/>
      <c r="AJ2118" s="22"/>
      <c r="AK2118" s="22"/>
      <c r="AL2118" s="22"/>
      <c r="AM2118" s="22"/>
      <c r="AN2118" s="22"/>
      <c r="AO2118" s="22"/>
    </row>
    <row r="2119" ht="12.75" hidden="1" customHeight="1">
      <c r="A2119" s="21">
        <v>4636.0</v>
      </c>
      <c r="B2119" s="21"/>
      <c r="C2119" s="12" t="str">
        <f t="shared" si="1"/>
        <v>4636</v>
      </c>
      <c r="D2119" s="59">
        <v>44215.0</v>
      </c>
      <c r="E2119" s="61" t="s">
        <v>10847</v>
      </c>
      <c r="F2119" s="64" t="s">
        <v>25</v>
      </c>
      <c r="G2119" s="61" t="s">
        <v>10848</v>
      </c>
      <c r="H2119" s="17">
        <v>900000.0</v>
      </c>
      <c r="I2119" s="18" t="s">
        <v>27</v>
      </c>
      <c r="J2119" s="61"/>
      <c r="K2119" s="62" t="s">
        <v>10849</v>
      </c>
      <c r="L2119" s="20">
        <f t="shared" si="60"/>
        <v>44007</v>
      </c>
      <c r="M2119" s="20">
        <f t="shared" si="61"/>
        <v>44227</v>
      </c>
      <c r="N2119" s="21" t="s">
        <v>29</v>
      </c>
      <c r="O2119" s="21" t="s">
        <v>30</v>
      </c>
      <c r="P2119" s="61" t="s">
        <v>31</v>
      </c>
      <c r="Q2119" s="61" t="s">
        <v>10850</v>
      </c>
      <c r="R2119" s="61" t="s">
        <v>6175</v>
      </c>
      <c r="S2119" s="61" t="s">
        <v>10054</v>
      </c>
      <c r="T2119" s="61" t="s">
        <v>10851</v>
      </c>
      <c r="U2119" s="23" t="s">
        <v>3324</v>
      </c>
      <c r="V2119" s="23"/>
      <c r="W2119" s="23"/>
      <c r="X2119" s="22"/>
      <c r="Y2119" s="22"/>
      <c r="Z2119" s="22"/>
      <c r="AA2119" s="22"/>
      <c r="AB2119" s="22"/>
      <c r="AC2119" s="22"/>
      <c r="AD2119" s="22"/>
      <c r="AE2119" s="22"/>
      <c r="AF2119" s="22"/>
      <c r="AG2119" s="22"/>
      <c r="AH2119" s="22"/>
      <c r="AI2119" s="22"/>
      <c r="AJ2119" s="22"/>
      <c r="AK2119" s="22"/>
      <c r="AL2119" s="22"/>
      <c r="AM2119" s="22"/>
      <c r="AN2119" s="22"/>
      <c r="AO2119" s="22"/>
    </row>
    <row r="2120" ht="14.25" customHeight="1">
      <c r="A2120" s="37">
        <v>4638.0</v>
      </c>
      <c r="B2120" s="26"/>
      <c r="C2120" s="12" t="str">
        <f t="shared" si="1"/>
        <v>4638</v>
      </c>
      <c r="D2120" s="29">
        <v>44217.0</v>
      </c>
      <c r="E2120" s="14" t="s">
        <v>10852</v>
      </c>
      <c r="F2120" s="15" t="s">
        <v>38</v>
      </c>
      <c r="G2120" s="16" t="s">
        <v>10853</v>
      </c>
      <c r="H2120" s="17">
        <v>31584.0</v>
      </c>
      <c r="I2120" s="18" t="s">
        <v>97</v>
      </c>
      <c r="J2120" s="32">
        <v>7896.0</v>
      </c>
      <c r="K2120" s="15" t="s">
        <v>10854</v>
      </c>
      <c r="L2120" s="20">
        <f t="shared" si="60"/>
        <v>44153</v>
      </c>
      <c r="M2120" s="20">
        <f t="shared" si="61"/>
        <v>45247</v>
      </c>
      <c r="N2120" s="18" t="s">
        <v>186</v>
      </c>
      <c r="O2120" s="18" t="s">
        <v>187</v>
      </c>
      <c r="P2120" s="14"/>
      <c r="Q2120" s="22" t="s">
        <v>7869</v>
      </c>
      <c r="R2120" s="23" t="s">
        <v>43</v>
      </c>
      <c r="S2120" s="22" t="s">
        <v>7869</v>
      </c>
      <c r="T2120" s="16" t="s">
        <v>10855</v>
      </c>
      <c r="U2120" s="23" t="s">
        <v>46</v>
      </c>
      <c r="V2120" s="23"/>
      <c r="W2120" s="23"/>
      <c r="X2120" s="22"/>
      <c r="Y2120" s="22"/>
      <c r="Z2120" s="22"/>
      <c r="AA2120" s="22"/>
      <c r="AB2120" s="22"/>
      <c r="AC2120" s="22"/>
      <c r="AD2120" s="22"/>
      <c r="AE2120" s="22"/>
      <c r="AF2120" s="22"/>
      <c r="AG2120" s="22"/>
      <c r="AH2120" s="22"/>
      <c r="AI2120" s="22"/>
      <c r="AJ2120" s="22"/>
      <c r="AK2120" s="22"/>
      <c r="AL2120" s="22"/>
      <c r="AM2120" s="22"/>
      <c r="AN2120" s="22"/>
      <c r="AO2120" s="22"/>
    </row>
    <row r="2121" ht="14.25" customHeight="1">
      <c r="A2121" s="37">
        <v>4639.0</v>
      </c>
      <c r="B2121" s="26"/>
      <c r="C2121" s="12" t="str">
        <f t="shared" si="1"/>
        <v>4639</v>
      </c>
      <c r="D2121" s="29">
        <v>44217.0</v>
      </c>
      <c r="E2121" s="14" t="s">
        <v>10856</v>
      </c>
      <c r="F2121" s="15" t="s">
        <v>38</v>
      </c>
      <c r="G2121" s="16" t="s">
        <v>10857</v>
      </c>
      <c r="H2121" s="17">
        <v>80687.0</v>
      </c>
      <c r="I2121" s="18" t="s">
        <v>97</v>
      </c>
      <c r="J2121" s="32">
        <v>20687.0</v>
      </c>
      <c r="K2121" s="15" t="s">
        <v>10858</v>
      </c>
      <c r="L2121" s="20">
        <f t="shared" si="60"/>
        <v>44139</v>
      </c>
      <c r="M2121" s="20">
        <f t="shared" si="61"/>
        <v>44868</v>
      </c>
      <c r="N2121" s="18" t="s">
        <v>186</v>
      </c>
      <c r="O2121" s="18" t="s">
        <v>187</v>
      </c>
      <c r="P2121" s="14"/>
      <c r="Q2121" s="22" t="s">
        <v>10731</v>
      </c>
      <c r="R2121" s="23" t="s">
        <v>43</v>
      </c>
      <c r="S2121" s="22" t="s">
        <v>10731</v>
      </c>
      <c r="T2121" s="16" t="s">
        <v>10859</v>
      </c>
      <c r="U2121" s="23" t="s">
        <v>46</v>
      </c>
      <c r="V2121" s="23"/>
      <c r="W2121" s="23"/>
      <c r="X2121" s="22"/>
      <c r="Y2121" s="22"/>
      <c r="Z2121" s="22"/>
      <c r="AA2121" s="22"/>
      <c r="AB2121" s="22"/>
      <c r="AC2121" s="22"/>
      <c r="AD2121" s="22"/>
      <c r="AE2121" s="22"/>
      <c r="AF2121" s="22"/>
      <c r="AG2121" s="22"/>
      <c r="AH2121" s="22"/>
      <c r="AI2121" s="22"/>
      <c r="AJ2121" s="22"/>
      <c r="AK2121" s="22"/>
      <c r="AL2121" s="22"/>
      <c r="AM2121" s="22"/>
      <c r="AN2121" s="22"/>
      <c r="AO2121" s="22"/>
    </row>
    <row r="2122" ht="14.25" customHeight="1">
      <c r="A2122" s="37">
        <v>4640.0</v>
      </c>
      <c r="B2122" s="26"/>
      <c r="C2122" s="12" t="str">
        <f t="shared" si="1"/>
        <v>4640</v>
      </c>
      <c r="D2122" s="29">
        <v>44217.0</v>
      </c>
      <c r="E2122" s="14" t="s">
        <v>10860</v>
      </c>
      <c r="F2122" s="15" t="s">
        <v>25</v>
      </c>
      <c r="G2122" s="16" t="s">
        <v>10861</v>
      </c>
      <c r="H2122" s="17">
        <v>99146.0</v>
      </c>
      <c r="I2122" s="18" t="s">
        <v>97</v>
      </c>
      <c r="J2122" s="32">
        <v>19830.0</v>
      </c>
      <c r="K2122" s="15" t="s">
        <v>10862</v>
      </c>
      <c r="L2122" s="20">
        <f t="shared" si="60"/>
        <v>44119</v>
      </c>
      <c r="M2122" s="20">
        <f t="shared" si="61"/>
        <v>45213</v>
      </c>
      <c r="N2122" s="18" t="s">
        <v>186</v>
      </c>
      <c r="O2122" s="18" t="s">
        <v>187</v>
      </c>
      <c r="P2122" s="14"/>
      <c r="Q2122" s="22" t="s">
        <v>10863</v>
      </c>
      <c r="R2122" s="23" t="s">
        <v>43</v>
      </c>
      <c r="S2122" s="22" t="s">
        <v>10863</v>
      </c>
      <c r="T2122" s="16" t="s">
        <v>10864</v>
      </c>
      <c r="U2122" s="23" t="s">
        <v>46</v>
      </c>
      <c r="V2122" s="23"/>
      <c r="W2122" s="23"/>
      <c r="X2122" s="22"/>
      <c r="Y2122" s="22"/>
      <c r="Z2122" s="22"/>
      <c r="AA2122" s="22"/>
      <c r="AB2122" s="22"/>
      <c r="AC2122" s="22"/>
      <c r="AD2122" s="22"/>
      <c r="AE2122" s="22"/>
      <c r="AF2122" s="22"/>
      <c r="AG2122" s="22"/>
      <c r="AH2122" s="22"/>
      <c r="AI2122" s="22"/>
      <c r="AJ2122" s="22"/>
      <c r="AK2122" s="22"/>
      <c r="AL2122" s="22"/>
      <c r="AM2122" s="22"/>
      <c r="AN2122" s="22"/>
      <c r="AO2122" s="22"/>
    </row>
    <row r="2123" ht="14.25" customHeight="1">
      <c r="A2123" s="37">
        <v>4641.0</v>
      </c>
      <c r="B2123" s="26"/>
      <c r="C2123" s="12" t="str">
        <f t="shared" si="1"/>
        <v>4641</v>
      </c>
      <c r="D2123" s="29">
        <v>44217.0</v>
      </c>
      <c r="E2123" s="14" t="s">
        <v>10865</v>
      </c>
      <c r="F2123" s="15" t="s">
        <v>38</v>
      </c>
      <c r="G2123" s="16" t="s">
        <v>10866</v>
      </c>
      <c r="H2123" s="17">
        <v>28224.0</v>
      </c>
      <c r="I2123" s="18" t="s">
        <v>97</v>
      </c>
      <c r="J2123" s="32">
        <v>7056.0</v>
      </c>
      <c r="K2123" s="15" t="s">
        <v>10867</v>
      </c>
      <c r="L2123" s="20">
        <f t="shared" si="60"/>
        <v>44135</v>
      </c>
      <c r="M2123" s="20">
        <f t="shared" si="61"/>
        <v>45229</v>
      </c>
      <c r="N2123" s="18" t="s">
        <v>186</v>
      </c>
      <c r="O2123" s="18" t="s">
        <v>187</v>
      </c>
      <c r="P2123" s="14"/>
      <c r="Q2123" s="22" t="s">
        <v>7408</v>
      </c>
      <c r="R2123" s="23" t="s">
        <v>43</v>
      </c>
      <c r="S2123" s="22" t="s">
        <v>7408</v>
      </c>
      <c r="T2123" s="16" t="s">
        <v>10868</v>
      </c>
      <c r="U2123" s="23" t="s">
        <v>46</v>
      </c>
      <c r="V2123" s="23"/>
      <c r="W2123" s="23"/>
      <c r="X2123" s="22"/>
      <c r="Y2123" s="22"/>
      <c r="Z2123" s="22"/>
      <c r="AA2123" s="22"/>
      <c r="AB2123" s="22"/>
      <c r="AC2123" s="22"/>
      <c r="AD2123" s="22"/>
      <c r="AE2123" s="22"/>
      <c r="AF2123" s="22"/>
      <c r="AG2123" s="22"/>
      <c r="AH2123" s="22"/>
      <c r="AI2123" s="22"/>
      <c r="AJ2123" s="22"/>
      <c r="AK2123" s="22"/>
      <c r="AL2123" s="22"/>
      <c r="AM2123" s="22"/>
      <c r="AN2123" s="22"/>
      <c r="AO2123" s="22"/>
    </row>
    <row r="2124" ht="14.25" hidden="1" customHeight="1">
      <c r="A2124" s="37">
        <v>4642.0</v>
      </c>
      <c r="B2124" s="26"/>
      <c r="C2124" s="12" t="str">
        <f t="shared" si="1"/>
        <v>4642</v>
      </c>
      <c r="D2124" s="29">
        <v>44218.0</v>
      </c>
      <c r="E2124" s="14" t="s">
        <v>10869</v>
      </c>
      <c r="F2124" s="15" t="s">
        <v>25</v>
      </c>
      <c r="G2124" s="16" t="s">
        <v>10870</v>
      </c>
      <c r="H2124" s="17">
        <v>33000.0</v>
      </c>
      <c r="I2124" s="18" t="s">
        <v>97</v>
      </c>
      <c r="J2124" s="32">
        <v>3310.0</v>
      </c>
      <c r="K2124" s="15" t="s">
        <v>10871</v>
      </c>
      <c r="L2124" s="20">
        <f t="shared" si="60"/>
        <v>44166</v>
      </c>
      <c r="M2124" s="20">
        <f t="shared" si="61"/>
        <v>44530</v>
      </c>
      <c r="N2124" s="29" t="s">
        <v>186</v>
      </c>
      <c r="O2124" s="18" t="s">
        <v>187</v>
      </c>
      <c r="P2124" s="14" t="s">
        <v>6630</v>
      </c>
      <c r="Q2124" s="22" t="s">
        <v>10872</v>
      </c>
      <c r="R2124" s="23" t="s">
        <v>677</v>
      </c>
      <c r="S2124" s="22" t="s">
        <v>10872</v>
      </c>
      <c r="T2124" s="16" t="s">
        <v>10873</v>
      </c>
      <c r="U2124" s="23" t="s">
        <v>177</v>
      </c>
      <c r="V2124" s="23"/>
      <c r="W2124" s="23"/>
      <c r="X2124" s="22"/>
      <c r="Y2124" s="22"/>
      <c r="Z2124" s="22"/>
      <c r="AA2124" s="22"/>
      <c r="AB2124" s="22"/>
      <c r="AC2124" s="22"/>
      <c r="AD2124" s="22"/>
      <c r="AE2124" s="22"/>
      <c r="AF2124" s="22"/>
      <c r="AG2124" s="22"/>
      <c r="AH2124" s="22"/>
      <c r="AI2124" s="22"/>
      <c r="AJ2124" s="22"/>
      <c r="AK2124" s="22"/>
      <c r="AL2124" s="22"/>
      <c r="AM2124" s="22"/>
      <c r="AN2124" s="22"/>
      <c r="AO2124" s="22"/>
    </row>
    <row r="2125" ht="14.25" customHeight="1">
      <c r="A2125" s="37">
        <v>4643.0</v>
      </c>
      <c r="B2125" s="26"/>
      <c r="C2125" s="12" t="str">
        <f t="shared" si="1"/>
        <v>4643</v>
      </c>
      <c r="D2125" s="29">
        <v>44218.0</v>
      </c>
      <c r="E2125" s="14" t="s">
        <v>10874</v>
      </c>
      <c r="F2125" s="15" t="s">
        <v>25</v>
      </c>
      <c r="G2125" s="16" t="s">
        <v>10870</v>
      </c>
      <c r="H2125" s="17">
        <v>750000.0</v>
      </c>
      <c r="I2125" s="18" t="s">
        <v>97</v>
      </c>
      <c r="J2125" s="32">
        <v>75000.0</v>
      </c>
      <c r="K2125" s="15" t="s">
        <v>10875</v>
      </c>
      <c r="L2125" s="20">
        <f t="shared" si="60"/>
        <v>44105</v>
      </c>
      <c r="M2125" s="20">
        <f t="shared" si="61"/>
        <v>44834</v>
      </c>
      <c r="N2125" s="29" t="s">
        <v>186</v>
      </c>
      <c r="O2125" s="18" t="s">
        <v>187</v>
      </c>
      <c r="P2125" s="14" t="s">
        <v>6630</v>
      </c>
      <c r="Q2125" s="22" t="s">
        <v>10876</v>
      </c>
      <c r="R2125" s="23" t="s">
        <v>3550</v>
      </c>
      <c r="S2125" s="22" t="s">
        <v>10877</v>
      </c>
      <c r="T2125" s="16" t="s">
        <v>10878</v>
      </c>
      <c r="U2125" s="23" t="s">
        <v>177</v>
      </c>
      <c r="V2125" s="23"/>
      <c r="W2125" s="23"/>
      <c r="X2125" s="22"/>
      <c r="Y2125" s="22"/>
      <c r="Z2125" s="22"/>
      <c r="AA2125" s="22"/>
      <c r="AB2125" s="22"/>
      <c r="AC2125" s="22"/>
      <c r="AD2125" s="22"/>
      <c r="AE2125" s="22"/>
      <c r="AF2125" s="22"/>
      <c r="AG2125" s="22"/>
      <c r="AH2125" s="22"/>
      <c r="AI2125" s="22"/>
      <c r="AJ2125" s="22"/>
      <c r="AK2125" s="22"/>
      <c r="AL2125" s="22"/>
      <c r="AM2125" s="22"/>
      <c r="AN2125" s="22"/>
      <c r="AO2125" s="22"/>
    </row>
    <row r="2126" ht="14.25" customHeight="1">
      <c r="A2126" s="21">
        <v>4644.0</v>
      </c>
      <c r="B2126" s="21">
        <v>1.0</v>
      </c>
      <c r="C2126" s="12" t="str">
        <f t="shared" si="1"/>
        <v>4644-01</v>
      </c>
      <c r="D2126" s="59">
        <v>44417.0</v>
      </c>
      <c r="E2126" s="61" t="s">
        <v>10879</v>
      </c>
      <c r="F2126" s="64" t="s">
        <v>25</v>
      </c>
      <c r="G2126" s="61" t="s">
        <v>10880</v>
      </c>
      <c r="H2126" s="17">
        <v>1.245E7</v>
      </c>
      <c r="I2126" s="21" t="s">
        <v>97</v>
      </c>
      <c r="J2126" s="61"/>
      <c r="K2126" s="62" t="s">
        <v>10881</v>
      </c>
      <c r="L2126" s="20">
        <f t="shared" si="60"/>
        <v>44013</v>
      </c>
      <c r="M2126" s="20">
        <f t="shared" si="61"/>
        <v>45838</v>
      </c>
      <c r="N2126" s="21" t="s">
        <v>29</v>
      </c>
      <c r="O2126" s="21" t="s">
        <v>9749</v>
      </c>
      <c r="P2126" s="61" t="s">
        <v>10882</v>
      </c>
      <c r="Q2126" s="61" t="s">
        <v>10883</v>
      </c>
      <c r="R2126" s="61" t="s">
        <v>9669</v>
      </c>
      <c r="S2126" s="61" t="s">
        <v>1460</v>
      </c>
      <c r="T2126" s="61" t="s">
        <v>10884</v>
      </c>
      <c r="U2126" s="64" t="s">
        <v>83</v>
      </c>
      <c r="V2126" s="22"/>
      <c r="W2126" s="22"/>
      <c r="X2126" s="22"/>
      <c r="Y2126" s="22"/>
      <c r="Z2126" s="22"/>
      <c r="AA2126" s="22"/>
      <c r="AB2126" s="22"/>
      <c r="AC2126" s="22"/>
      <c r="AD2126" s="22"/>
      <c r="AE2126" s="22"/>
      <c r="AF2126" s="22"/>
      <c r="AG2126" s="22"/>
      <c r="AH2126" s="22"/>
      <c r="AI2126" s="22"/>
      <c r="AJ2126" s="22"/>
      <c r="AK2126" s="22"/>
      <c r="AL2126" s="22"/>
      <c r="AM2126" s="22"/>
      <c r="AN2126" s="22"/>
      <c r="AO2126" s="22"/>
    </row>
    <row r="2127" ht="12.75" hidden="1" customHeight="1">
      <c r="A2127" s="37">
        <v>4645.0</v>
      </c>
      <c r="B2127" s="26"/>
      <c r="C2127" s="12" t="str">
        <f t="shared" si="1"/>
        <v>4645</v>
      </c>
      <c r="D2127" s="29">
        <v>44228.0</v>
      </c>
      <c r="E2127" s="14" t="s">
        <v>10885</v>
      </c>
      <c r="F2127" s="15" t="s">
        <v>38</v>
      </c>
      <c r="G2127" s="16" t="s">
        <v>10886</v>
      </c>
      <c r="H2127" s="17">
        <v>39984.0</v>
      </c>
      <c r="I2127" s="18" t="s">
        <v>97</v>
      </c>
      <c r="J2127" s="32">
        <v>9996.0</v>
      </c>
      <c r="K2127" s="15" t="s">
        <v>10887</v>
      </c>
      <c r="L2127" s="20">
        <f t="shared" si="60"/>
        <v>42979</v>
      </c>
      <c r="M2127" s="20">
        <f t="shared" si="61"/>
        <v>44347</v>
      </c>
      <c r="N2127" s="18" t="s">
        <v>186</v>
      </c>
      <c r="O2127" s="18" t="s">
        <v>187</v>
      </c>
      <c r="P2127" s="14"/>
      <c r="Q2127" s="22" t="s">
        <v>7736</v>
      </c>
      <c r="R2127" s="23" t="s">
        <v>43</v>
      </c>
      <c r="S2127" s="22" t="s">
        <v>7736</v>
      </c>
      <c r="T2127" s="16" t="s">
        <v>10888</v>
      </c>
      <c r="U2127" s="23" t="s">
        <v>46</v>
      </c>
      <c r="V2127" s="22"/>
      <c r="W2127" s="22"/>
      <c r="X2127" s="22"/>
      <c r="Y2127" s="22"/>
      <c r="Z2127" s="22"/>
      <c r="AA2127" s="22"/>
      <c r="AB2127" s="22"/>
      <c r="AC2127" s="22"/>
      <c r="AD2127" s="22"/>
      <c r="AE2127" s="22"/>
      <c r="AF2127" s="22"/>
      <c r="AG2127" s="22"/>
      <c r="AH2127" s="22"/>
      <c r="AI2127" s="22"/>
      <c r="AJ2127" s="22"/>
      <c r="AK2127" s="22"/>
      <c r="AL2127" s="22"/>
      <c r="AM2127" s="22"/>
      <c r="AN2127" s="22"/>
      <c r="AO2127" s="22"/>
    </row>
    <row r="2128" ht="14.25" customHeight="1">
      <c r="A2128" s="37">
        <v>4646.0</v>
      </c>
      <c r="B2128" s="26"/>
      <c r="C2128" s="12" t="str">
        <f t="shared" si="1"/>
        <v>4646</v>
      </c>
      <c r="D2128" s="29">
        <v>44228.0</v>
      </c>
      <c r="E2128" s="14" t="s">
        <v>10889</v>
      </c>
      <c r="F2128" s="15" t="s">
        <v>38</v>
      </c>
      <c r="G2128" s="16" t="s">
        <v>10890</v>
      </c>
      <c r="H2128" s="17">
        <v>82505.0</v>
      </c>
      <c r="I2128" s="18" t="s">
        <v>97</v>
      </c>
      <c r="J2128" s="32">
        <v>22505.0</v>
      </c>
      <c r="K2128" s="15" t="s">
        <v>10891</v>
      </c>
      <c r="L2128" s="20">
        <f t="shared" si="60"/>
        <v>44117</v>
      </c>
      <c r="M2128" s="20">
        <f t="shared" si="61"/>
        <v>44663</v>
      </c>
      <c r="N2128" s="18" t="s">
        <v>186</v>
      </c>
      <c r="O2128" s="18" t="s">
        <v>187</v>
      </c>
      <c r="P2128" s="14"/>
      <c r="Q2128" s="22" t="s">
        <v>10892</v>
      </c>
      <c r="R2128" s="23" t="s">
        <v>43</v>
      </c>
      <c r="S2128" s="22" t="s">
        <v>10892</v>
      </c>
      <c r="T2128" s="16" t="s">
        <v>10893</v>
      </c>
      <c r="U2128" s="23" t="s">
        <v>46</v>
      </c>
      <c r="V2128" s="22"/>
      <c r="W2128" s="22"/>
      <c r="X2128" s="22"/>
      <c r="Y2128" s="22"/>
      <c r="Z2128" s="22"/>
      <c r="AA2128" s="22"/>
      <c r="AB2128" s="22"/>
      <c r="AC2128" s="22"/>
      <c r="AD2128" s="22"/>
      <c r="AE2128" s="22"/>
      <c r="AF2128" s="22"/>
      <c r="AG2128" s="22"/>
      <c r="AH2128" s="22"/>
      <c r="AI2128" s="22"/>
      <c r="AJ2128" s="22"/>
      <c r="AK2128" s="22"/>
      <c r="AL2128" s="22"/>
      <c r="AM2128" s="22"/>
      <c r="AN2128" s="22"/>
      <c r="AO2128" s="22"/>
    </row>
    <row r="2129" ht="14.25" customHeight="1">
      <c r="A2129" s="37">
        <v>4647.0</v>
      </c>
      <c r="B2129" s="26"/>
      <c r="C2129" s="12" t="str">
        <f t="shared" si="1"/>
        <v>4647</v>
      </c>
      <c r="D2129" s="29">
        <v>44228.0</v>
      </c>
      <c r="E2129" s="14" t="s">
        <v>10894</v>
      </c>
      <c r="F2129" s="15" t="s">
        <v>38</v>
      </c>
      <c r="G2129" s="16" t="s">
        <v>10895</v>
      </c>
      <c r="H2129" s="17">
        <v>50232.0</v>
      </c>
      <c r="I2129" s="18" t="s">
        <v>97</v>
      </c>
      <c r="J2129" s="32">
        <v>20046.0</v>
      </c>
      <c r="K2129" s="15" t="s">
        <v>10896</v>
      </c>
      <c r="L2129" s="20">
        <f t="shared" si="60"/>
        <v>44085</v>
      </c>
      <c r="M2129" s="20">
        <f t="shared" si="61"/>
        <v>45179</v>
      </c>
      <c r="N2129" s="18" t="s">
        <v>186</v>
      </c>
      <c r="O2129" s="18" t="s">
        <v>187</v>
      </c>
      <c r="P2129" s="14"/>
      <c r="Q2129" s="22" t="s">
        <v>10892</v>
      </c>
      <c r="R2129" s="23" t="s">
        <v>43</v>
      </c>
      <c r="S2129" s="22" t="s">
        <v>10892</v>
      </c>
      <c r="T2129" s="16" t="s">
        <v>10897</v>
      </c>
      <c r="U2129" s="23" t="s">
        <v>46</v>
      </c>
      <c r="V2129" s="22"/>
      <c r="W2129" s="22"/>
      <c r="X2129" s="22"/>
      <c r="Y2129" s="22"/>
      <c r="Z2129" s="22"/>
      <c r="AA2129" s="22"/>
      <c r="AB2129" s="22"/>
      <c r="AC2129" s="22"/>
      <c r="AD2129" s="22"/>
      <c r="AE2129" s="22"/>
      <c r="AF2129" s="22"/>
      <c r="AG2129" s="22"/>
      <c r="AH2129" s="22"/>
      <c r="AI2129" s="22"/>
      <c r="AJ2129" s="22"/>
      <c r="AK2129" s="22"/>
      <c r="AL2129" s="22"/>
      <c r="AM2129" s="22"/>
      <c r="AN2129" s="22"/>
      <c r="AO2129" s="22"/>
    </row>
    <row r="2130" ht="14.25" customHeight="1">
      <c r="A2130" s="37">
        <v>4648.0</v>
      </c>
      <c r="B2130" s="26"/>
      <c r="C2130" s="12" t="str">
        <f t="shared" si="1"/>
        <v>4648</v>
      </c>
      <c r="D2130" s="29">
        <v>44228.0</v>
      </c>
      <c r="E2130" s="14" t="s">
        <v>10898</v>
      </c>
      <c r="F2130" s="15" t="s">
        <v>38</v>
      </c>
      <c r="G2130" s="16" t="s">
        <v>10899</v>
      </c>
      <c r="H2130" s="17">
        <v>66528.0</v>
      </c>
      <c r="I2130" s="18" t="s">
        <v>97</v>
      </c>
      <c r="J2130" s="32">
        <v>16632.0</v>
      </c>
      <c r="K2130" s="15" t="s">
        <v>10900</v>
      </c>
      <c r="L2130" s="20">
        <f t="shared" si="60"/>
        <v>44134</v>
      </c>
      <c r="M2130" s="20">
        <f t="shared" si="61"/>
        <v>45228</v>
      </c>
      <c r="N2130" s="18" t="s">
        <v>186</v>
      </c>
      <c r="O2130" s="18" t="s">
        <v>187</v>
      </c>
      <c r="P2130" s="14"/>
      <c r="Q2130" s="22" t="s">
        <v>6335</v>
      </c>
      <c r="R2130" s="23" t="s">
        <v>43</v>
      </c>
      <c r="S2130" s="22" t="s">
        <v>6335</v>
      </c>
      <c r="T2130" s="16" t="s">
        <v>10901</v>
      </c>
      <c r="U2130" s="23" t="s">
        <v>46</v>
      </c>
      <c r="V2130" s="22"/>
      <c r="W2130" s="22"/>
      <c r="X2130" s="22"/>
      <c r="Y2130" s="22"/>
      <c r="Z2130" s="22"/>
      <c r="AA2130" s="22"/>
      <c r="AB2130" s="22"/>
      <c r="AC2130" s="22"/>
      <c r="AD2130" s="22"/>
      <c r="AE2130" s="22"/>
      <c r="AF2130" s="22"/>
      <c r="AG2130" s="22"/>
      <c r="AH2130" s="22"/>
      <c r="AI2130" s="22"/>
      <c r="AJ2130" s="22"/>
      <c r="AK2130" s="22"/>
      <c r="AL2130" s="22"/>
      <c r="AM2130" s="22"/>
      <c r="AN2130" s="22"/>
      <c r="AO2130" s="22"/>
    </row>
    <row r="2131" ht="12.75" hidden="1" customHeight="1">
      <c r="A2131" s="37">
        <v>4649.0</v>
      </c>
      <c r="B2131" s="26"/>
      <c r="C2131" s="12" t="str">
        <f t="shared" si="1"/>
        <v>4649</v>
      </c>
      <c r="D2131" s="29">
        <v>44228.0</v>
      </c>
      <c r="E2131" s="14" t="s">
        <v>10902</v>
      </c>
      <c r="F2131" s="15" t="s">
        <v>38</v>
      </c>
      <c r="G2131" s="16" t="s">
        <v>10903</v>
      </c>
      <c r="H2131" s="17">
        <v>62591.0</v>
      </c>
      <c r="I2131" s="18" t="s">
        <v>97</v>
      </c>
      <c r="J2131" s="32">
        <v>15647.75</v>
      </c>
      <c r="K2131" s="15" t="s">
        <v>10904</v>
      </c>
      <c r="L2131" s="20">
        <f t="shared" si="60"/>
        <v>44134</v>
      </c>
      <c r="M2131" s="20">
        <f t="shared" si="61"/>
        <v>44498</v>
      </c>
      <c r="N2131" s="18" t="s">
        <v>186</v>
      </c>
      <c r="O2131" s="18" t="s">
        <v>187</v>
      </c>
      <c r="P2131" s="14"/>
      <c r="Q2131" s="22" t="s">
        <v>6335</v>
      </c>
      <c r="R2131" s="23" t="s">
        <v>43</v>
      </c>
      <c r="S2131" s="22" t="s">
        <v>6335</v>
      </c>
      <c r="T2131" s="16" t="s">
        <v>10905</v>
      </c>
      <c r="U2131" s="23" t="s">
        <v>46</v>
      </c>
      <c r="V2131" s="22"/>
      <c r="W2131" s="22"/>
      <c r="X2131" s="22"/>
      <c r="Y2131" s="22"/>
      <c r="Z2131" s="22"/>
      <c r="AA2131" s="22"/>
      <c r="AB2131" s="22"/>
      <c r="AC2131" s="22"/>
      <c r="AD2131" s="22"/>
      <c r="AE2131" s="22"/>
      <c r="AF2131" s="22"/>
      <c r="AG2131" s="22"/>
      <c r="AH2131" s="22"/>
      <c r="AI2131" s="22"/>
      <c r="AJ2131" s="22"/>
      <c r="AK2131" s="22"/>
      <c r="AL2131" s="22"/>
      <c r="AM2131" s="22"/>
      <c r="AN2131" s="22"/>
      <c r="AO2131" s="22"/>
    </row>
    <row r="2132" ht="14.25" customHeight="1">
      <c r="A2132" s="37">
        <v>4650.0</v>
      </c>
      <c r="B2132" s="26"/>
      <c r="C2132" s="12" t="str">
        <f t="shared" si="1"/>
        <v>4650</v>
      </c>
      <c r="D2132" s="29">
        <v>44228.0</v>
      </c>
      <c r="E2132" s="14" t="s">
        <v>10906</v>
      </c>
      <c r="F2132" s="15" t="s">
        <v>25</v>
      </c>
      <c r="G2132" s="16" t="s">
        <v>10907</v>
      </c>
      <c r="H2132" s="17">
        <v>1.0E7</v>
      </c>
      <c r="I2132" s="18" t="s">
        <v>97</v>
      </c>
      <c r="J2132" s="32"/>
      <c r="K2132" s="15" t="s">
        <v>10908</v>
      </c>
      <c r="L2132" s="20">
        <f t="shared" si="60"/>
        <v>44094</v>
      </c>
      <c r="M2132" s="20">
        <f t="shared" si="61"/>
        <v>46142</v>
      </c>
      <c r="N2132" s="18" t="s">
        <v>186</v>
      </c>
      <c r="O2132" s="18" t="s">
        <v>187</v>
      </c>
      <c r="P2132" s="14"/>
      <c r="Q2132" s="22" t="s">
        <v>10909</v>
      </c>
      <c r="R2132" s="23" t="s">
        <v>10910</v>
      </c>
      <c r="S2132" s="22" t="s">
        <v>7553</v>
      </c>
      <c r="T2132" s="16" t="s">
        <v>10911</v>
      </c>
      <c r="U2132" s="23" t="s">
        <v>338</v>
      </c>
      <c r="V2132" s="22"/>
      <c r="W2132" s="22"/>
      <c r="X2132" s="22"/>
      <c r="Y2132" s="22"/>
      <c r="Z2132" s="22"/>
      <c r="AA2132" s="22"/>
      <c r="AB2132" s="22"/>
      <c r="AC2132" s="22"/>
      <c r="AD2132" s="22"/>
      <c r="AE2132" s="22"/>
      <c r="AF2132" s="22"/>
      <c r="AG2132" s="22"/>
      <c r="AH2132" s="22"/>
      <c r="AI2132" s="22"/>
      <c r="AJ2132" s="22"/>
      <c r="AK2132" s="22"/>
      <c r="AL2132" s="22"/>
      <c r="AM2132" s="22"/>
      <c r="AN2132" s="22"/>
      <c r="AO2132" s="22"/>
    </row>
    <row r="2133" ht="14.25" customHeight="1">
      <c r="A2133" s="21">
        <v>4652.0</v>
      </c>
      <c r="B2133" s="21"/>
      <c r="C2133" s="12">
        <v>4652.0</v>
      </c>
      <c r="D2133" s="59">
        <v>44235.0</v>
      </c>
      <c r="E2133" s="154">
        <v>3200454.0</v>
      </c>
      <c r="F2133" s="155" t="s">
        <v>38</v>
      </c>
      <c r="G2133" s="154" t="s">
        <v>10912</v>
      </c>
      <c r="H2133" s="156">
        <v>3535814.0</v>
      </c>
      <c r="I2133" s="21" t="s">
        <v>97</v>
      </c>
      <c r="J2133" s="154"/>
      <c r="K2133" s="157" t="s">
        <v>10913</v>
      </c>
      <c r="L2133" s="20">
        <f t="shared" si="60"/>
        <v>44195</v>
      </c>
      <c r="M2133" s="20">
        <f t="shared" si="61"/>
        <v>44834</v>
      </c>
      <c r="N2133" s="21" t="s">
        <v>117</v>
      </c>
      <c r="O2133" s="158" t="s">
        <v>1928</v>
      </c>
      <c r="P2133" s="154" t="s">
        <v>1929</v>
      </c>
      <c r="Q2133" s="154" t="s">
        <v>10914</v>
      </c>
      <c r="R2133" s="154" t="s">
        <v>10915</v>
      </c>
      <c r="S2133" s="154" t="s">
        <v>1929</v>
      </c>
      <c r="T2133" s="154" t="s">
        <v>10916</v>
      </c>
      <c r="U2133" s="155" t="s">
        <v>74</v>
      </c>
      <c r="V2133" s="22"/>
      <c r="W2133" s="22"/>
      <c r="X2133" s="22"/>
      <c r="Y2133" s="22"/>
      <c r="Z2133" s="22"/>
      <c r="AA2133" s="22"/>
      <c r="AB2133" s="22"/>
      <c r="AC2133" s="22"/>
      <c r="AD2133" s="22"/>
      <c r="AE2133" s="22"/>
      <c r="AF2133" s="22"/>
      <c r="AG2133" s="22"/>
      <c r="AH2133" s="22"/>
      <c r="AI2133" s="22"/>
      <c r="AJ2133" s="22"/>
      <c r="AK2133" s="22"/>
      <c r="AL2133" s="22"/>
      <c r="AM2133" s="22"/>
      <c r="AN2133" s="22"/>
      <c r="AO2133" s="22"/>
    </row>
    <row r="2134" ht="14.25" customHeight="1">
      <c r="A2134" s="37">
        <v>4653.0</v>
      </c>
      <c r="B2134" s="26"/>
      <c r="C2134" s="12" t="str">
        <f t="shared" ref="C2134:C2167" si="67">IF(B2134&gt;0,TEXT(A2134,"0")&amp;"-"&amp;TEXT(B2134,"00"),TEXT(A2134,"0"))</f>
        <v>4653</v>
      </c>
      <c r="D2134" s="29">
        <v>44235.0</v>
      </c>
      <c r="E2134" s="14" t="s">
        <v>10917</v>
      </c>
      <c r="F2134" s="15" t="s">
        <v>25</v>
      </c>
      <c r="G2134" s="16" t="s">
        <v>10918</v>
      </c>
      <c r="H2134" s="17">
        <v>1499500.0</v>
      </c>
      <c r="I2134" s="18" t="s">
        <v>97</v>
      </c>
      <c r="J2134" s="32"/>
      <c r="K2134" s="15" t="s">
        <v>10919</v>
      </c>
      <c r="L2134" s="20">
        <f t="shared" si="60"/>
        <v>44102</v>
      </c>
      <c r="M2134" s="20">
        <f t="shared" si="61"/>
        <v>44831</v>
      </c>
      <c r="N2134" s="18" t="s">
        <v>186</v>
      </c>
      <c r="O2134" s="18" t="s">
        <v>187</v>
      </c>
      <c r="P2134" s="14"/>
      <c r="Q2134" s="22" t="s">
        <v>10920</v>
      </c>
      <c r="R2134" s="23" t="s">
        <v>10920</v>
      </c>
      <c r="S2134" s="22" t="s">
        <v>10921</v>
      </c>
      <c r="T2134" s="16" t="s">
        <v>10922</v>
      </c>
      <c r="U2134" s="23" t="s">
        <v>285</v>
      </c>
      <c r="V2134" s="22"/>
      <c r="W2134" s="22"/>
      <c r="X2134" s="22"/>
      <c r="Y2134" s="22"/>
      <c r="Z2134" s="22"/>
      <c r="AA2134" s="22"/>
      <c r="AB2134" s="22"/>
      <c r="AC2134" s="22"/>
      <c r="AD2134" s="22"/>
      <c r="AE2134" s="22"/>
      <c r="AF2134" s="22"/>
      <c r="AG2134" s="22"/>
      <c r="AH2134" s="22"/>
      <c r="AI2134" s="22"/>
      <c r="AJ2134" s="22"/>
      <c r="AK2134" s="22"/>
      <c r="AL2134" s="22"/>
      <c r="AM2134" s="22"/>
      <c r="AN2134" s="22"/>
      <c r="AO2134" s="22"/>
    </row>
    <row r="2135" ht="14.25" customHeight="1">
      <c r="A2135" s="37">
        <v>4654.0</v>
      </c>
      <c r="B2135" s="26"/>
      <c r="C2135" s="12" t="str">
        <f t="shared" si="67"/>
        <v>4654</v>
      </c>
      <c r="D2135" s="29">
        <v>44235.0</v>
      </c>
      <c r="E2135" s="14" t="s">
        <v>10923</v>
      </c>
      <c r="F2135" s="15" t="s">
        <v>38</v>
      </c>
      <c r="G2135" s="16" t="s">
        <v>10924</v>
      </c>
      <c r="H2135" s="17">
        <v>711001.0</v>
      </c>
      <c r="I2135" s="18" t="s">
        <v>97</v>
      </c>
      <c r="J2135" s="32">
        <v>96496.0</v>
      </c>
      <c r="K2135" s="15" t="s">
        <v>9742</v>
      </c>
      <c r="L2135" s="20">
        <f t="shared" si="60"/>
        <v>43784</v>
      </c>
      <c r="M2135" s="20">
        <f t="shared" si="61"/>
        <v>44879</v>
      </c>
      <c r="N2135" s="18" t="s">
        <v>186</v>
      </c>
      <c r="O2135" s="18" t="s">
        <v>187</v>
      </c>
      <c r="P2135" s="14"/>
      <c r="Q2135" s="22" t="s">
        <v>10925</v>
      </c>
      <c r="R2135" s="23" t="s">
        <v>43</v>
      </c>
      <c r="S2135" s="22" t="s">
        <v>10926</v>
      </c>
      <c r="T2135" s="16" t="s">
        <v>10927</v>
      </c>
      <c r="U2135" s="23" t="s">
        <v>46</v>
      </c>
      <c r="V2135" s="22"/>
      <c r="W2135" s="22"/>
      <c r="X2135" s="22"/>
      <c r="Y2135" s="22"/>
      <c r="Z2135" s="22"/>
      <c r="AA2135" s="22"/>
      <c r="AB2135" s="22"/>
      <c r="AC2135" s="22"/>
      <c r="AD2135" s="22"/>
      <c r="AE2135" s="22"/>
      <c r="AF2135" s="22"/>
      <c r="AG2135" s="22"/>
      <c r="AH2135" s="22"/>
      <c r="AI2135" s="22"/>
      <c r="AJ2135" s="22"/>
      <c r="AK2135" s="22"/>
      <c r="AL2135" s="22"/>
      <c r="AM2135" s="22"/>
      <c r="AN2135" s="22"/>
      <c r="AO2135" s="22"/>
    </row>
    <row r="2136" ht="14.25" customHeight="1">
      <c r="A2136" s="37">
        <v>4655.0</v>
      </c>
      <c r="B2136" s="26"/>
      <c r="C2136" s="12" t="str">
        <f t="shared" si="67"/>
        <v>4655</v>
      </c>
      <c r="D2136" s="29">
        <v>44235.0</v>
      </c>
      <c r="E2136" s="14" t="s">
        <v>10928</v>
      </c>
      <c r="F2136" s="15" t="s">
        <v>38</v>
      </c>
      <c r="G2136" s="16" t="s">
        <v>10929</v>
      </c>
      <c r="H2136" s="17">
        <v>26880.0</v>
      </c>
      <c r="I2136" s="18" t="s">
        <v>97</v>
      </c>
      <c r="J2136" s="32">
        <v>6720.0</v>
      </c>
      <c r="K2136" s="15" t="s">
        <v>10930</v>
      </c>
      <c r="L2136" s="20">
        <f t="shared" si="60"/>
        <v>44155</v>
      </c>
      <c r="M2136" s="20">
        <f t="shared" si="61"/>
        <v>45249</v>
      </c>
      <c r="N2136" s="18" t="s">
        <v>186</v>
      </c>
      <c r="O2136" s="18" t="s">
        <v>187</v>
      </c>
      <c r="P2136" s="14"/>
      <c r="Q2136" s="22" t="s">
        <v>9281</v>
      </c>
      <c r="R2136" s="23" t="s">
        <v>43</v>
      </c>
      <c r="S2136" s="22" t="s">
        <v>9281</v>
      </c>
      <c r="T2136" s="22" t="s">
        <v>10931</v>
      </c>
      <c r="U2136" s="23" t="s">
        <v>46</v>
      </c>
      <c r="V2136" s="22"/>
      <c r="W2136" s="22"/>
      <c r="X2136" s="22"/>
      <c r="Y2136" s="22"/>
      <c r="Z2136" s="22"/>
      <c r="AA2136" s="22"/>
      <c r="AB2136" s="22"/>
      <c r="AC2136" s="22"/>
      <c r="AD2136" s="22"/>
      <c r="AE2136" s="22"/>
      <c r="AF2136" s="22"/>
      <c r="AG2136" s="22"/>
      <c r="AH2136" s="22"/>
      <c r="AI2136" s="22"/>
      <c r="AJ2136" s="22"/>
      <c r="AK2136" s="22"/>
      <c r="AL2136" s="22"/>
      <c r="AM2136" s="22"/>
      <c r="AN2136" s="22"/>
      <c r="AO2136" s="22"/>
    </row>
    <row r="2137" ht="14.25" customHeight="1">
      <c r="A2137" s="37">
        <v>4656.0</v>
      </c>
      <c r="B2137" s="26"/>
      <c r="C2137" s="12" t="str">
        <f t="shared" si="67"/>
        <v>4656</v>
      </c>
      <c r="D2137" s="29">
        <v>44235.0</v>
      </c>
      <c r="E2137" s="14" t="s">
        <v>10932</v>
      </c>
      <c r="F2137" s="15" t="s">
        <v>38</v>
      </c>
      <c r="G2137" s="16" t="s">
        <v>10933</v>
      </c>
      <c r="H2137" s="17">
        <v>41664.0</v>
      </c>
      <c r="I2137" s="18" t="s">
        <v>97</v>
      </c>
      <c r="J2137" s="32">
        <v>11904.0</v>
      </c>
      <c r="K2137" s="15" t="s">
        <v>10934</v>
      </c>
      <c r="L2137" s="20">
        <f t="shared" si="60"/>
        <v>44145</v>
      </c>
      <c r="M2137" s="20">
        <f t="shared" si="61"/>
        <v>45239</v>
      </c>
      <c r="N2137" s="18" t="s">
        <v>186</v>
      </c>
      <c r="O2137" s="18" t="s">
        <v>187</v>
      </c>
      <c r="P2137" s="14"/>
      <c r="Q2137" s="22" t="s">
        <v>6645</v>
      </c>
      <c r="R2137" s="23" t="s">
        <v>43</v>
      </c>
      <c r="S2137" s="22" t="s">
        <v>6645</v>
      </c>
      <c r="T2137" s="16" t="s">
        <v>10935</v>
      </c>
      <c r="U2137" s="23" t="s">
        <v>46</v>
      </c>
      <c r="V2137" s="22"/>
      <c r="W2137" s="22"/>
      <c r="X2137" s="22"/>
      <c r="Y2137" s="22"/>
      <c r="Z2137" s="22"/>
      <c r="AA2137" s="22"/>
      <c r="AB2137" s="22"/>
      <c r="AC2137" s="22"/>
      <c r="AD2137" s="22"/>
      <c r="AE2137" s="22"/>
      <c r="AF2137" s="22"/>
      <c r="AG2137" s="22"/>
      <c r="AH2137" s="22"/>
      <c r="AI2137" s="22"/>
      <c r="AJ2137" s="22"/>
      <c r="AK2137" s="22"/>
      <c r="AL2137" s="22"/>
      <c r="AM2137" s="22"/>
      <c r="AN2137" s="22"/>
      <c r="AO2137" s="22"/>
    </row>
    <row r="2138" ht="14.25" customHeight="1">
      <c r="A2138" s="37">
        <v>4657.0</v>
      </c>
      <c r="B2138" s="26"/>
      <c r="C2138" s="12" t="str">
        <f t="shared" si="67"/>
        <v>4657</v>
      </c>
      <c r="D2138" s="29">
        <v>44235.0</v>
      </c>
      <c r="E2138" s="14" t="s">
        <v>10936</v>
      </c>
      <c r="F2138" s="15" t="s">
        <v>38</v>
      </c>
      <c r="G2138" s="16" t="s">
        <v>10937</v>
      </c>
      <c r="H2138" s="17">
        <v>30240.0</v>
      </c>
      <c r="I2138" s="18" t="s">
        <v>97</v>
      </c>
      <c r="J2138" s="32">
        <v>7560.0</v>
      </c>
      <c r="K2138" s="15" t="s">
        <v>10854</v>
      </c>
      <c r="L2138" s="20">
        <f t="shared" si="60"/>
        <v>44153</v>
      </c>
      <c r="M2138" s="20">
        <f t="shared" si="61"/>
        <v>45247</v>
      </c>
      <c r="N2138" s="18" t="s">
        <v>186</v>
      </c>
      <c r="O2138" s="18" t="s">
        <v>187</v>
      </c>
      <c r="P2138" s="14"/>
      <c r="Q2138" s="22" t="s">
        <v>10938</v>
      </c>
      <c r="R2138" s="23" t="s">
        <v>43</v>
      </c>
      <c r="S2138" s="22" t="s">
        <v>10938</v>
      </c>
      <c r="T2138" s="16" t="s">
        <v>10939</v>
      </c>
      <c r="U2138" s="23" t="s">
        <v>46</v>
      </c>
      <c r="V2138" s="22"/>
      <c r="W2138" s="22"/>
      <c r="X2138" s="22"/>
      <c r="Y2138" s="22"/>
      <c r="Z2138" s="22"/>
      <c r="AA2138" s="22"/>
      <c r="AB2138" s="22"/>
      <c r="AC2138" s="22"/>
      <c r="AD2138" s="22"/>
      <c r="AE2138" s="22"/>
      <c r="AF2138" s="22"/>
      <c r="AG2138" s="22"/>
      <c r="AH2138" s="22"/>
      <c r="AI2138" s="22"/>
      <c r="AJ2138" s="22"/>
      <c r="AK2138" s="22"/>
      <c r="AL2138" s="22"/>
      <c r="AM2138" s="22"/>
      <c r="AN2138" s="22"/>
      <c r="AO2138" s="22"/>
    </row>
    <row r="2139" ht="12.75" hidden="1" customHeight="1">
      <c r="A2139" s="37">
        <v>4658.0</v>
      </c>
      <c r="B2139" s="26"/>
      <c r="C2139" s="12" t="str">
        <f t="shared" si="67"/>
        <v>4658</v>
      </c>
      <c r="D2139" s="29">
        <v>44235.0</v>
      </c>
      <c r="E2139" s="14" t="s">
        <v>10940</v>
      </c>
      <c r="F2139" s="15" t="s">
        <v>25</v>
      </c>
      <c r="G2139" s="16" t="s">
        <v>10941</v>
      </c>
      <c r="H2139" s="17">
        <v>240515.0</v>
      </c>
      <c r="I2139" s="18" t="s">
        <v>97</v>
      </c>
      <c r="J2139" s="32">
        <v>24051.5</v>
      </c>
      <c r="K2139" s="64" t="s">
        <v>10942</v>
      </c>
      <c r="L2139" s="20">
        <f t="shared" si="60"/>
        <v>44027</v>
      </c>
      <c r="M2139" s="20">
        <f t="shared" si="61"/>
        <v>44391</v>
      </c>
      <c r="N2139" s="18" t="s">
        <v>186</v>
      </c>
      <c r="O2139" s="18" t="s">
        <v>187</v>
      </c>
      <c r="P2139" s="14" t="s">
        <v>8572</v>
      </c>
      <c r="Q2139" s="22" t="s">
        <v>10943</v>
      </c>
      <c r="R2139" s="23" t="s">
        <v>677</v>
      </c>
      <c r="S2139" s="22" t="s">
        <v>10944</v>
      </c>
      <c r="T2139" s="16" t="s">
        <v>10945</v>
      </c>
      <c r="U2139" s="23" t="s">
        <v>177</v>
      </c>
      <c r="V2139" s="22"/>
      <c r="W2139" s="22"/>
      <c r="X2139" s="22"/>
      <c r="Y2139" s="22"/>
      <c r="Z2139" s="22"/>
      <c r="AA2139" s="22"/>
      <c r="AB2139" s="22"/>
      <c r="AC2139" s="22"/>
      <c r="AD2139" s="22"/>
      <c r="AE2139" s="22"/>
      <c r="AF2139" s="22"/>
      <c r="AG2139" s="22"/>
      <c r="AH2139" s="22"/>
      <c r="AI2139" s="22"/>
      <c r="AJ2139" s="22"/>
      <c r="AK2139" s="22"/>
      <c r="AL2139" s="22"/>
      <c r="AM2139" s="22"/>
      <c r="AN2139" s="22"/>
      <c r="AO2139" s="22"/>
    </row>
    <row r="2140" ht="14.25" customHeight="1">
      <c r="A2140" s="21">
        <v>4659.0</v>
      </c>
      <c r="B2140" s="21"/>
      <c r="C2140" s="12" t="str">
        <f t="shared" si="67"/>
        <v>4659</v>
      </c>
      <c r="D2140" s="59">
        <v>44244.0</v>
      </c>
      <c r="E2140" s="61" t="s">
        <v>10946</v>
      </c>
      <c r="F2140" s="64" t="s">
        <v>38</v>
      </c>
      <c r="G2140" s="61" t="s">
        <v>10947</v>
      </c>
      <c r="H2140" s="17">
        <v>4209572.0</v>
      </c>
      <c r="I2140" s="18" t="s">
        <v>660</v>
      </c>
      <c r="J2140" s="61"/>
      <c r="K2140" s="62" t="s">
        <v>10948</v>
      </c>
      <c r="L2140" s="20">
        <f t="shared" si="60"/>
        <v>43830</v>
      </c>
      <c r="M2140" s="20">
        <f t="shared" si="61"/>
        <v>44896</v>
      </c>
      <c r="N2140" s="21" t="s">
        <v>29</v>
      </c>
      <c r="O2140" s="21" t="s">
        <v>662</v>
      </c>
      <c r="P2140" s="61" t="s">
        <v>4902</v>
      </c>
      <c r="Q2140" s="61" t="s">
        <v>10949</v>
      </c>
      <c r="R2140" s="61" t="s">
        <v>10950</v>
      </c>
      <c r="S2140" s="61" t="s">
        <v>10951</v>
      </c>
      <c r="T2140" s="61" t="s">
        <v>10952</v>
      </c>
      <c r="U2140" s="64" t="s">
        <v>3324</v>
      </c>
      <c r="V2140" s="22"/>
      <c r="W2140" s="22"/>
      <c r="X2140" s="22"/>
      <c r="Y2140" s="22"/>
      <c r="Z2140" s="22"/>
      <c r="AA2140" s="22"/>
      <c r="AB2140" s="22"/>
      <c r="AC2140" s="22"/>
      <c r="AD2140" s="22"/>
      <c r="AE2140" s="22"/>
      <c r="AF2140" s="22"/>
      <c r="AG2140" s="22"/>
      <c r="AH2140" s="22"/>
      <c r="AI2140" s="22"/>
      <c r="AJ2140" s="22"/>
      <c r="AK2140" s="22"/>
      <c r="AL2140" s="22"/>
      <c r="AM2140" s="22"/>
      <c r="AN2140" s="22"/>
      <c r="AO2140" s="22"/>
    </row>
    <row r="2141" ht="14.25" customHeight="1">
      <c r="A2141" s="21">
        <v>4660.0</v>
      </c>
      <c r="B2141" s="21"/>
      <c r="C2141" s="12" t="str">
        <f t="shared" si="67"/>
        <v>4660</v>
      </c>
      <c r="D2141" s="59">
        <v>44245.0</v>
      </c>
      <c r="E2141" s="61" t="s">
        <v>10953</v>
      </c>
      <c r="F2141" s="64" t="s">
        <v>25</v>
      </c>
      <c r="G2141" s="61" t="s">
        <v>10954</v>
      </c>
      <c r="H2141" s="17">
        <v>168000.0</v>
      </c>
      <c r="I2141" s="21" t="s">
        <v>97</v>
      </c>
      <c r="J2141" s="61"/>
      <c r="K2141" s="62" t="s">
        <v>10955</v>
      </c>
      <c r="L2141" s="20">
        <f t="shared" si="60"/>
        <v>43997</v>
      </c>
      <c r="M2141" s="20">
        <f t="shared" si="61"/>
        <v>45077</v>
      </c>
      <c r="N2141" s="21" t="s">
        <v>117</v>
      </c>
      <c r="O2141" s="21" t="s">
        <v>3958</v>
      </c>
      <c r="P2141" s="62" t="s">
        <v>9258</v>
      </c>
      <c r="Q2141" s="61" t="s">
        <v>10956</v>
      </c>
      <c r="R2141" s="61" t="s">
        <v>6175</v>
      </c>
      <c r="S2141" s="61" t="s">
        <v>10957</v>
      </c>
      <c r="T2141" s="61" t="s">
        <v>10958</v>
      </c>
      <c r="U2141" s="64" t="s">
        <v>83</v>
      </c>
      <c r="V2141" s="22"/>
      <c r="W2141" s="22"/>
      <c r="X2141" s="22"/>
      <c r="Y2141" s="22"/>
      <c r="Z2141" s="22"/>
      <c r="AA2141" s="22"/>
      <c r="AB2141" s="22"/>
      <c r="AC2141" s="22"/>
      <c r="AD2141" s="22"/>
      <c r="AE2141" s="22"/>
      <c r="AF2141" s="22"/>
      <c r="AG2141" s="22"/>
      <c r="AH2141" s="22"/>
      <c r="AI2141" s="22"/>
      <c r="AJ2141" s="22"/>
      <c r="AK2141" s="22"/>
      <c r="AL2141" s="22"/>
      <c r="AM2141" s="22"/>
      <c r="AN2141" s="22"/>
      <c r="AO2141" s="22"/>
    </row>
    <row r="2142" ht="12.75" hidden="1" customHeight="1">
      <c r="A2142" s="21">
        <v>4661.0</v>
      </c>
      <c r="B2142" s="21"/>
      <c r="C2142" s="12" t="str">
        <f t="shared" si="67"/>
        <v>4661</v>
      </c>
      <c r="D2142" s="59">
        <v>44253.0</v>
      </c>
      <c r="E2142" s="61" t="s">
        <v>10959</v>
      </c>
      <c r="F2142" s="64" t="s">
        <v>25</v>
      </c>
      <c r="G2142" s="61" t="s">
        <v>10960</v>
      </c>
      <c r="H2142" s="17">
        <v>418557.44</v>
      </c>
      <c r="I2142" s="18" t="s">
        <v>27</v>
      </c>
      <c r="J2142" s="61"/>
      <c r="K2142" s="62" t="s">
        <v>10961</v>
      </c>
      <c r="L2142" s="20">
        <f t="shared" si="60"/>
        <v>44044</v>
      </c>
      <c r="M2142" s="20">
        <f t="shared" si="61"/>
        <v>44438</v>
      </c>
      <c r="N2142" s="21" t="s">
        <v>29</v>
      </c>
      <c r="O2142" s="21" t="s">
        <v>30</v>
      </c>
      <c r="P2142" s="61" t="s">
        <v>137</v>
      </c>
      <c r="Q2142" s="61" t="s">
        <v>10962</v>
      </c>
      <c r="R2142" s="61" t="s">
        <v>9851</v>
      </c>
      <c r="S2142" s="61" t="s">
        <v>10963</v>
      </c>
      <c r="T2142" s="61" t="s">
        <v>10964</v>
      </c>
      <c r="U2142" s="64" t="s">
        <v>74</v>
      </c>
      <c r="V2142" s="22"/>
      <c r="W2142" s="22"/>
      <c r="X2142" s="22"/>
      <c r="Y2142" s="22"/>
      <c r="Z2142" s="22"/>
      <c r="AA2142" s="22"/>
      <c r="AB2142" s="22"/>
      <c r="AC2142" s="22"/>
      <c r="AD2142" s="22"/>
      <c r="AE2142" s="22"/>
      <c r="AF2142" s="22"/>
      <c r="AG2142" s="22"/>
      <c r="AH2142" s="22"/>
      <c r="AI2142" s="22"/>
      <c r="AJ2142" s="22"/>
      <c r="AK2142" s="22"/>
      <c r="AL2142" s="22"/>
      <c r="AM2142" s="22"/>
      <c r="AN2142" s="22"/>
      <c r="AO2142" s="22"/>
    </row>
    <row r="2143" ht="14.25" customHeight="1">
      <c r="A2143" s="37">
        <v>4663.0</v>
      </c>
      <c r="B2143" s="26"/>
      <c r="C2143" s="12" t="str">
        <f t="shared" si="67"/>
        <v>4663</v>
      </c>
      <c r="D2143" s="29">
        <v>44259.0</v>
      </c>
      <c r="E2143" s="14" t="s">
        <v>10965</v>
      </c>
      <c r="F2143" s="15" t="s">
        <v>38</v>
      </c>
      <c r="G2143" s="16" t="s">
        <v>10966</v>
      </c>
      <c r="H2143" s="17">
        <v>39200.0</v>
      </c>
      <c r="I2143" s="18" t="s">
        <v>97</v>
      </c>
      <c r="J2143" s="32">
        <v>9800.0</v>
      </c>
      <c r="K2143" s="15" t="s">
        <v>10967</v>
      </c>
      <c r="L2143" s="20">
        <f t="shared" si="60"/>
        <v>44154</v>
      </c>
      <c r="M2143" s="20">
        <f t="shared" si="61"/>
        <v>45248</v>
      </c>
      <c r="N2143" s="18" t="s">
        <v>186</v>
      </c>
      <c r="O2143" s="18" t="s">
        <v>187</v>
      </c>
      <c r="P2143" s="14"/>
      <c r="Q2143" s="22" t="s">
        <v>7869</v>
      </c>
      <c r="R2143" s="23" t="s">
        <v>43</v>
      </c>
      <c r="S2143" s="22" t="s">
        <v>7869</v>
      </c>
      <c r="T2143" s="16" t="s">
        <v>10968</v>
      </c>
      <c r="U2143" s="23" t="s">
        <v>46</v>
      </c>
      <c r="V2143" s="22"/>
      <c r="W2143" s="22"/>
      <c r="X2143" s="22"/>
      <c r="Y2143" s="22"/>
      <c r="Z2143" s="22"/>
      <c r="AA2143" s="22"/>
      <c r="AB2143" s="22"/>
      <c r="AC2143" s="22"/>
      <c r="AD2143" s="22"/>
      <c r="AE2143" s="22"/>
      <c r="AF2143" s="22"/>
      <c r="AG2143" s="22"/>
      <c r="AH2143" s="22"/>
      <c r="AI2143" s="22"/>
      <c r="AJ2143" s="22"/>
      <c r="AK2143" s="22"/>
      <c r="AL2143" s="22"/>
      <c r="AM2143" s="22"/>
      <c r="AN2143" s="22"/>
      <c r="AO2143" s="22"/>
    </row>
    <row r="2144" ht="14.25" customHeight="1">
      <c r="A2144" s="37">
        <v>4664.0</v>
      </c>
      <c r="B2144" s="26"/>
      <c r="C2144" s="12" t="str">
        <f t="shared" si="67"/>
        <v>4664</v>
      </c>
      <c r="D2144" s="29">
        <v>44259.0</v>
      </c>
      <c r="E2144" s="14" t="s">
        <v>10969</v>
      </c>
      <c r="F2144" s="15" t="s">
        <v>38</v>
      </c>
      <c r="G2144" s="16" t="s">
        <v>10970</v>
      </c>
      <c r="H2144" s="17">
        <v>28224.0</v>
      </c>
      <c r="I2144" s="18" t="s">
        <v>97</v>
      </c>
      <c r="J2144" s="32">
        <v>7056.0</v>
      </c>
      <c r="K2144" s="15" t="s">
        <v>10862</v>
      </c>
      <c r="L2144" s="20">
        <f t="shared" si="60"/>
        <v>44119</v>
      </c>
      <c r="M2144" s="20">
        <f t="shared" si="61"/>
        <v>45213</v>
      </c>
      <c r="N2144" s="18" t="s">
        <v>186</v>
      </c>
      <c r="O2144" s="18" t="s">
        <v>187</v>
      </c>
      <c r="P2144" s="14"/>
      <c r="Q2144" s="22" t="s">
        <v>4659</v>
      </c>
      <c r="R2144" s="23" t="s">
        <v>43</v>
      </c>
      <c r="S2144" s="22" t="s">
        <v>4659</v>
      </c>
      <c r="T2144" s="16" t="s">
        <v>10971</v>
      </c>
      <c r="U2144" s="23" t="s">
        <v>46</v>
      </c>
      <c r="V2144" s="22"/>
      <c r="W2144" s="22"/>
      <c r="X2144" s="22"/>
      <c r="Y2144" s="22"/>
      <c r="Z2144" s="22"/>
      <c r="AA2144" s="22"/>
      <c r="AB2144" s="22"/>
      <c r="AC2144" s="22"/>
      <c r="AD2144" s="22"/>
      <c r="AE2144" s="22"/>
      <c r="AF2144" s="22"/>
      <c r="AG2144" s="22"/>
      <c r="AH2144" s="22"/>
      <c r="AI2144" s="22"/>
      <c r="AJ2144" s="22"/>
      <c r="AK2144" s="22"/>
      <c r="AL2144" s="22"/>
      <c r="AM2144" s="22"/>
      <c r="AN2144" s="22"/>
      <c r="AO2144" s="22"/>
    </row>
    <row r="2145" ht="14.25" customHeight="1">
      <c r="A2145" s="37">
        <v>4665.0</v>
      </c>
      <c r="B2145" s="26"/>
      <c r="C2145" s="12" t="str">
        <f t="shared" si="67"/>
        <v>4665</v>
      </c>
      <c r="D2145" s="29">
        <v>44259.0</v>
      </c>
      <c r="E2145" s="14" t="s">
        <v>10972</v>
      </c>
      <c r="F2145" s="15" t="s">
        <v>25</v>
      </c>
      <c r="G2145" s="16" t="s">
        <v>10973</v>
      </c>
      <c r="H2145" s="17">
        <v>333245.37</v>
      </c>
      <c r="I2145" s="18" t="s">
        <v>97</v>
      </c>
      <c r="J2145" s="32">
        <v>36259.45</v>
      </c>
      <c r="K2145" s="64" t="s">
        <v>10974</v>
      </c>
      <c r="L2145" s="20">
        <f t="shared" si="60"/>
        <v>44188</v>
      </c>
      <c r="M2145" s="20">
        <f t="shared" si="61"/>
        <v>44734</v>
      </c>
      <c r="N2145" s="18" t="s">
        <v>186</v>
      </c>
      <c r="O2145" s="18" t="s">
        <v>187</v>
      </c>
      <c r="P2145" s="16" t="s">
        <v>8214</v>
      </c>
      <c r="Q2145" s="22" t="s">
        <v>2226</v>
      </c>
      <c r="R2145" s="23" t="s">
        <v>799</v>
      </c>
      <c r="S2145" s="22" t="s">
        <v>10975</v>
      </c>
      <c r="T2145" s="16" t="s">
        <v>10976</v>
      </c>
      <c r="U2145" s="23" t="s">
        <v>177</v>
      </c>
      <c r="V2145" s="22"/>
      <c r="W2145" s="22"/>
      <c r="X2145" s="22"/>
      <c r="Y2145" s="22"/>
      <c r="Z2145" s="22"/>
      <c r="AA2145" s="22"/>
      <c r="AB2145" s="22"/>
      <c r="AC2145" s="22"/>
      <c r="AD2145" s="22"/>
      <c r="AE2145" s="22"/>
      <c r="AF2145" s="22"/>
      <c r="AG2145" s="22"/>
      <c r="AH2145" s="22"/>
      <c r="AI2145" s="22"/>
      <c r="AJ2145" s="22"/>
      <c r="AK2145" s="22"/>
      <c r="AL2145" s="22"/>
      <c r="AM2145" s="22"/>
      <c r="AN2145" s="22"/>
      <c r="AO2145" s="22"/>
    </row>
    <row r="2146" ht="14.25" customHeight="1">
      <c r="A2146" s="21">
        <v>4666.0</v>
      </c>
      <c r="B2146" s="21"/>
      <c r="C2146" s="12" t="str">
        <f t="shared" si="67"/>
        <v>4666</v>
      </c>
      <c r="D2146" s="59">
        <v>44265.0</v>
      </c>
      <c r="E2146" s="61" t="s">
        <v>6976</v>
      </c>
      <c r="F2146" s="64" t="s">
        <v>25</v>
      </c>
      <c r="G2146" s="61" t="s">
        <v>10977</v>
      </c>
      <c r="H2146" s="17">
        <v>79200.0</v>
      </c>
      <c r="I2146" s="21" t="s">
        <v>97</v>
      </c>
      <c r="J2146" s="61"/>
      <c r="K2146" s="62" t="s">
        <v>10978</v>
      </c>
      <c r="L2146" s="20">
        <f t="shared" si="60"/>
        <v>44222</v>
      </c>
      <c r="M2146" s="20">
        <f t="shared" si="61"/>
        <v>44587</v>
      </c>
      <c r="N2146" s="21" t="s">
        <v>29</v>
      </c>
      <c r="O2146" s="21" t="s">
        <v>1386</v>
      </c>
      <c r="P2146" s="61" t="s">
        <v>5487</v>
      </c>
      <c r="Q2146" s="61" t="s">
        <v>10979</v>
      </c>
      <c r="R2146" s="61" t="s">
        <v>10980</v>
      </c>
      <c r="S2146" s="61" t="s">
        <v>10981</v>
      </c>
      <c r="T2146" s="61" t="s">
        <v>10982</v>
      </c>
      <c r="U2146" s="64" t="s">
        <v>83</v>
      </c>
      <c r="V2146" s="22"/>
      <c r="W2146" s="22"/>
      <c r="X2146" s="22"/>
      <c r="Y2146" s="22"/>
      <c r="Z2146" s="22"/>
      <c r="AA2146" s="22"/>
      <c r="AB2146" s="22"/>
      <c r="AC2146" s="22"/>
      <c r="AD2146" s="22"/>
      <c r="AE2146" s="22"/>
      <c r="AF2146" s="22"/>
      <c r="AG2146" s="22"/>
      <c r="AH2146" s="22"/>
      <c r="AI2146" s="22"/>
      <c r="AJ2146" s="22"/>
      <c r="AK2146" s="22"/>
      <c r="AL2146" s="22"/>
      <c r="AM2146" s="22"/>
      <c r="AN2146" s="22"/>
      <c r="AO2146" s="22"/>
    </row>
    <row r="2147" ht="12.75" hidden="1" customHeight="1">
      <c r="A2147" s="21">
        <v>4667.0</v>
      </c>
      <c r="B2147" s="21">
        <v>1.0</v>
      </c>
      <c r="C2147" s="12" t="str">
        <f t="shared" si="67"/>
        <v>4667-01</v>
      </c>
      <c r="D2147" s="59">
        <v>44376.0</v>
      </c>
      <c r="E2147" s="61" t="s">
        <v>10983</v>
      </c>
      <c r="F2147" s="64" t="s">
        <v>25</v>
      </c>
      <c r="G2147" s="61" t="s">
        <v>10984</v>
      </c>
      <c r="H2147" s="17">
        <v>475756.0</v>
      </c>
      <c r="I2147" s="21" t="s">
        <v>97</v>
      </c>
      <c r="J2147" s="61"/>
      <c r="K2147" s="62" t="s">
        <v>10985</v>
      </c>
      <c r="L2147" s="20">
        <f t="shared" si="60"/>
        <v>43195</v>
      </c>
      <c r="M2147" s="20">
        <f t="shared" si="61"/>
        <v>44470</v>
      </c>
      <c r="N2147" s="21" t="s">
        <v>117</v>
      </c>
      <c r="O2147" s="21" t="s">
        <v>164</v>
      </c>
      <c r="P2147" s="61" t="s">
        <v>164</v>
      </c>
      <c r="Q2147" s="61" t="s">
        <v>10986</v>
      </c>
      <c r="R2147" s="61" t="s">
        <v>10987</v>
      </c>
      <c r="S2147" s="61" t="s">
        <v>10986</v>
      </c>
      <c r="T2147" s="61" t="s">
        <v>10988</v>
      </c>
      <c r="U2147" s="64" t="s">
        <v>91</v>
      </c>
      <c r="V2147" s="22"/>
      <c r="W2147" s="22"/>
      <c r="X2147" s="22"/>
      <c r="Y2147" s="22"/>
      <c r="Z2147" s="22"/>
      <c r="AA2147" s="22"/>
      <c r="AB2147" s="22"/>
      <c r="AC2147" s="22"/>
      <c r="AD2147" s="22"/>
      <c r="AE2147" s="22"/>
      <c r="AF2147" s="22"/>
      <c r="AG2147" s="22"/>
      <c r="AH2147" s="22"/>
      <c r="AI2147" s="22"/>
      <c r="AJ2147" s="22"/>
      <c r="AK2147" s="22"/>
      <c r="AL2147" s="22"/>
      <c r="AM2147" s="22"/>
      <c r="AN2147" s="22"/>
      <c r="AO2147" s="22"/>
    </row>
    <row r="2148" ht="14.25" customHeight="1">
      <c r="A2148" s="21">
        <v>4668.0</v>
      </c>
      <c r="B2148" s="21">
        <v>1.0</v>
      </c>
      <c r="C2148" s="12" t="str">
        <f t="shared" si="67"/>
        <v>4668-01</v>
      </c>
      <c r="D2148" s="59">
        <v>44341.0</v>
      </c>
      <c r="E2148" s="61" t="s">
        <v>10989</v>
      </c>
      <c r="F2148" s="64" t="s">
        <v>25</v>
      </c>
      <c r="G2148" s="61" t="s">
        <v>10990</v>
      </c>
      <c r="H2148" s="17">
        <v>4.0E7</v>
      </c>
      <c r="I2148" s="44" t="s">
        <v>290</v>
      </c>
      <c r="J2148" s="61"/>
      <c r="K2148" s="62" t="s">
        <v>10991</v>
      </c>
      <c r="L2148" s="20">
        <f t="shared" si="60"/>
        <v>44197</v>
      </c>
      <c r="M2148" s="20">
        <f t="shared" si="61"/>
        <v>45291</v>
      </c>
      <c r="N2148" s="21" t="s">
        <v>29</v>
      </c>
      <c r="O2148" s="21" t="s">
        <v>1386</v>
      </c>
      <c r="P2148" s="61" t="s">
        <v>10654</v>
      </c>
      <c r="Q2148" s="61" t="s">
        <v>10992</v>
      </c>
      <c r="R2148" s="61" t="s">
        <v>10236</v>
      </c>
      <c r="S2148" s="61" t="s">
        <v>10993</v>
      </c>
      <c r="T2148" s="61" t="s">
        <v>10994</v>
      </c>
      <c r="U2148" s="64" t="s">
        <v>91</v>
      </c>
      <c r="V2148" s="22"/>
      <c r="W2148" s="22"/>
      <c r="X2148" s="22"/>
      <c r="Y2148" s="22"/>
      <c r="Z2148" s="22"/>
      <c r="AA2148" s="22"/>
      <c r="AB2148" s="22"/>
      <c r="AC2148" s="22"/>
      <c r="AD2148" s="22"/>
      <c r="AE2148" s="22"/>
      <c r="AF2148" s="22"/>
      <c r="AG2148" s="22"/>
      <c r="AH2148" s="22"/>
      <c r="AI2148" s="22"/>
      <c r="AJ2148" s="22"/>
      <c r="AK2148" s="22"/>
      <c r="AL2148" s="22"/>
      <c r="AM2148" s="22"/>
      <c r="AN2148" s="22"/>
      <c r="AO2148" s="22"/>
    </row>
    <row r="2149" ht="14.25" customHeight="1">
      <c r="A2149" s="37">
        <v>4669.0</v>
      </c>
      <c r="B2149" s="26"/>
      <c r="C2149" s="12" t="str">
        <f t="shared" si="67"/>
        <v>4669</v>
      </c>
      <c r="D2149" s="29">
        <v>44265.0</v>
      </c>
      <c r="E2149" s="14" t="s">
        <v>10995</v>
      </c>
      <c r="F2149" s="15" t="s">
        <v>25</v>
      </c>
      <c r="G2149" s="16" t="s">
        <v>10996</v>
      </c>
      <c r="H2149" s="17">
        <v>159438.75</v>
      </c>
      <c r="I2149" s="18" t="s">
        <v>97</v>
      </c>
      <c r="J2149" s="32">
        <v>28136.25</v>
      </c>
      <c r="K2149" s="64" t="s">
        <v>10997</v>
      </c>
      <c r="L2149" s="20">
        <f t="shared" si="60"/>
        <v>44013</v>
      </c>
      <c r="M2149" s="20">
        <f t="shared" si="61"/>
        <v>44926</v>
      </c>
      <c r="N2149" s="29" t="s">
        <v>186</v>
      </c>
      <c r="O2149" s="18" t="s">
        <v>187</v>
      </c>
      <c r="P2149" s="14" t="s">
        <v>8230</v>
      </c>
      <c r="Q2149" s="22" t="s">
        <v>10998</v>
      </c>
      <c r="R2149" s="23" t="s">
        <v>677</v>
      </c>
      <c r="S2149" s="22" t="s">
        <v>10999</v>
      </c>
      <c r="T2149" s="16" t="s">
        <v>11000</v>
      </c>
      <c r="U2149" s="23" t="s">
        <v>218</v>
      </c>
      <c r="V2149" s="22"/>
      <c r="W2149" s="22"/>
      <c r="X2149" s="22"/>
      <c r="Y2149" s="22"/>
      <c r="Z2149" s="22"/>
      <c r="AA2149" s="22"/>
      <c r="AB2149" s="22"/>
      <c r="AC2149" s="22"/>
      <c r="AD2149" s="22"/>
      <c r="AE2149" s="22"/>
      <c r="AF2149" s="22"/>
      <c r="AG2149" s="22"/>
      <c r="AH2149" s="22"/>
      <c r="AI2149" s="22"/>
      <c r="AJ2149" s="22"/>
      <c r="AK2149" s="22"/>
      <c r="AL2149" s="22"/>
      <c r="AM2149" s="22"/>
      <c r="AN2149" s="22"/>
      <c r="AO2149" s="22"/>
    </row>
    <row r="2150" ht="14.25" customHeight="1">
      <c r="A2150" s="21">
        <v>4670.0</v>
      </c>
      <c r="B2150" s="21"/>
      <c r="C2150" s="12" t="str">
        <f t="shared" si="67"/>
        <v>4670</v>
      </c>
      <c r="D2150" s="59">
        <v>44266.0</v>
      </c>
      <c r="E2150" s="61" t="s">
        <v>11001</v>
      </c>
      <c r="F2150" s="64" t="s">
        <v>25</v>
      </c>
      <c r="G2150" s="61" t="s">
        <v>11002</v>
      </c>
      <c r="H2150" s="17">
        <v>168000.0</v>
      </c>
      <c r="I2150" s="21" t="s">
        <v>97</v>
      </c>
      <c r="J2150" s="61"/>
      <c r="K2150" s="62" t="s">
        <v>11003</v>
      </c>
      <c r="L2150" s="20">
        <f t="shared" si="60"/>
        <v>44088</v>
      </c>
      <c r="M2150" s="20">
        <f t="shared" si="61"/>
        <v>45199</v>
      </c>
      <c r="N2150" s="21" t="s">
        <v>117</v>
      </c>
      <c r="O2150" s="21" t="s">
        <v>3958</v>
      </c>
      <c r="P2150" s="62" t="s">
        <v>9258</v>
      </c>
      <c r="Q2150" s="61" t="s">
        <v>11004</v>
      </c>
      <c r="R2150" s="61" t="s">
        <v>9764</v>
      </c>
      <c r="S2150" s="61" t="s">
        <v>11005</v>
      </c>
      <c r="T2150" s="61" t="s">
        <v>11006</v>
      </c>
      <c r="U2150" s="64" t="s">
        <v>83</v>
      </c>
      <c r="V2150" s="22"/>
      <c r="W2150" s="22"/>
      <c r="X2150" s="22"/>
      <c r="Y2150" s="22"/>
      <c r="Z2150" s="22"/>
      <c r="AA2150" s="22"/>
      <c r="AB2150" s="22"/>
      <c r="AC2150" s="22"/>
      <c r="AD2150" s="22"/>
      <c r="AE2150" s="22"/>
      <c r="AF2150" s="22"/>
      <c r="AG2150" s="22"/>
      <c r="AH2150" s="22"/>
      <c r="AI2150" s="22"/>
      <c r="AJ2150" s="22"/>
      <c r="AK2150" s="22"/>
      <c r="AL2150" s="22"/>
      <c r="AM2150" s="22"/>
      <c r="AN2150" s="22"/>
      <c r="AO2150" s="22"/>
    </row>
    <row r="2151" ht="12.75" customHeight="1">
      <c r="A2151" s="37">
        <v>4671.0</v>
      </c>
      <c r="B2151" s="26"/>
      <c r="C2151" s="12" t="str">
        <f t="shared" si="67"/>
        <v>4671</v>
      </c>
      <c r="D2151" s="29">
        <v>44266.0</v>
      </c>
      <c r="E2151" s="14" t="s">
        <v>9533</v>
      </c>
      <c r="F2151" s="64" t="s">
        <v>25</v>
      </c>
      <c r="G2151" s="16" t="s">
        <v>11007</v>
      </c>
      <c r="H2151" s="17">
        <v>41548.0</v>
      </c>
      <c r="I2151" s="21" t="s">
        <v>97</v>
      </c>
      <c r="J2151" s="32"/>
      <c r="K2151" s="62" t="s">
        <v>11008</v>
      </c>
      <c r="L2151" s="20">
        <f t="shared" si="60"/>
        <v>44224</v>
      </c>
      <c r="M2151" s="20">
        <f t="shared" si="61"/>
        <v>44588</v>
      </c>
      <c r="N2151" s="29" t="s">
        <v>186</v>
      </c>
      <c r="O2151" s="18" t="s">
        <v>187</v>
      </c>
      <c r="P2151" s="14"/>
      <c r="Q2151" s="22" t="s">
        <v>11009</v>
      </c>
      <c r="R2151" s="23" t="s">
        <v>11010</v>
      </c>
      <c r="S2151" s="22" t="s">
        <v>11009</v>
      </c>
      <c r="T2151" s="16" t="s">
        <v>11011</v>
      </c>
      <c r="U2151" s="23" t="s">
        <v>177</v>
      </c>
      <c r="V2151" s="22"/>
      <c r="W2151" s="22"/>
      <c r="X2151" s="22"/>
      <c r="Y2151" s="22"/>
      <c r="Z2151" s="22"/>
      <c r="AA2151" s="22"/>
      <c r="AB2151" s="22"/>
      <c r="AC2151" s="22"/>
      <c r="AD2151" s="22"/>
      <c r="AE2151" s="22"/>
      <c r="AF2151" s="22"/>
      <c r="AG2151" s="22"/>
      <c r="AH2151" s="22"/>
      <c r="AI2151" s="22"/>
      <c r="AJ2151" s="22"/>
      <c r="AK2151" s="22"/>
      <c r="AL2151" s="22"/>
      <c r="AM2151" s="22"/>
      <c r="AN2151" s="22"/>
      <c r="AO2151" s="22"/>
    </row>
    <row r="2152" ht="14.25" customHeight="1">
      <c r="A2152" s="21">
        <v>4672.0</v>
      </c>
      <c r="B2152" s="21"/>
      <c r="C2152" s="12" t="str">
        <f t="shared" si="67"/>
        <v>4672</v>
      </c>
      <c r="D2152" s="59">
        <v>44266.0</v>
      </c>
      <c r="E2152" s="61" t="s">
        <v>11012</v>
      </c>
      <c r="F2152" s="64" t="s">
        <v>25</v>
      </c>
      <c r="G2152" s="61" t="s">
        <v>11013</v>
      </c>
      <c r="H2152" s="17">
        <v>3.6704E7</v>
      </c>
      <c r="I2152" s="18" t="s">
        <v>5666</v>
      </c>
      <c r="J2152" s="61"/>
      <c r="K2152" s="62" t="s">
        <v>9695</v>
      </c>
      <c r="L2152" s="20">
        <f t="shared" si="60"/>
        <v>43831</v>
      </c>
      <c r="M2152" s="20">
        <f t="shared" si="61"/>
        <v>44926</v>
      </c>
      <c r="N2152" s="21" t="s">
        <v>29</v>
      </c>
      <c r="O2152" s="21" t="s">
        <v>3958</v>
      </c>
      <c r="P2152" s="61" t="s">
        <v>6298</v>
      </c>
      <c r="Q2152" s="61" t="s">
        <v>5956</v>
      </c>
      <c r="R2152" s="61" t="s">
        <v>3308</v>
      </c>
      <c r="S2152" s="61" t="s">
        <v>11014</v>
      </c>
      <c r="T2152" s="61" t="s">
        <v>11015</v>
      </c>
      <c r="U2152" s="64" t="s">
        <v>683</v>
      </c>
      <c r="V2152" s="22"/>
      <c r="W2152" s="22"/>
      <c r="X2152" s="22"/>
      <c r="Y2152" s="22"/>
      <c r="Z2152" s="22"/>
      <c r="AA2152" s="22"/>
      <c r="AB2152" s="22"/>
      <c r="AC2152" s="22"/>
      <c r="AD2152" s="22"/>
      <c r="AE2152" s="22"/>
      <c r="AF2152" s="22"/>
      <c r="AG2152" s="22"/>
      <c r="AH2152" s="22"/>
      <c r="AI2152" s="22"/>
      <c r="AJ2152" s="22"/>
      <c r="AK2152" s="22"/>
      <c r="AL2152" s="22"/>
      <c r="AM2152" s="22"/>
      <c r="AN2152" s="22"/>
      <c r="AO2152" s="22"/>
    </row>
    <row r="2153" ht="14.25" customHeight="1">
      <c r="A2153" s="21">
        <v>4673.0</v>
      </c>
      <c r="B2153" s="21"/>
      <c r="C2153" s="12" t="str">
        <f t="shared" si="67"/>
        <v>4673</v>
      </c>
      <c r="D2153" s="59">
        <v>44266.0</v>
      </c>
      <c r="E2153" s="61" t="s">
        <v>11016</v>
      </c>
      <c r="F2153" s="64" t="s">
        <v>25</v>
      </c>
      <c r="G2153" s="61" t="s">
        <v>11017</v>
      </c>
      <c r="H2153" s="17">
        <v>339000.0</v>
      </c>
      <c r="I2153" s="18" t="s">
        <v>27</v>
      </c>
      <c r="J2153" s="61"/>
      <c r="K2153" s="62" t="s">
        <v>11018</v>
      </c>
      <c r="L2153" s="20">
        <f t="shared" si="60"/>
        <v>44034</v>
      </c>
      <c r="M2153" s="20">
        <f t="shared" si="61"/>
        <v>44754</v>
      </c>
      <c r="N2153" s="21" t="s">
        <v>29</v>
      </c>
      <c r="O2153" s="21" t="s">
        <v>30</v>
      </c>
      <c r="P2153" s="61" t="s">
        <v>8855</v>
      </c>
      <c r="Q2153" s="61" t="s">
        <v>11019</v>
      </c>
      <c r="R2153" s="61" t="s">
        <v>11020</v>
      </c>
      <c r="S2153" s="61" t="s">
        <v>11021</v>
      </c>
      <c r="T2153" s="61" t="s">
        <v>11022</v>
      </c>
      <c r="U2153" s="64" t="s">
        <v>46</v>
      </c>
      <c r="V2153" s="22"/>
      <c r="W2153" s="22"/>
      <c r="X2153" s="22"/>
      <c r="Y2153" s="22"/>
      <c r="Z2153" s="22"/>
      <c r="AA2153" s="22"/>
      <c r="AB2153" s="22"/>
      <c r="AC2153" s="22"/>
      <c r="AD2153" s="22"/>
      <c r="AE2153" s="22"/>
      <c r="AF2153" s="22"/>
      <c r="AG2153" s="22"/>
      <c r="AH2153" s="22"/>
      <c r="AI2153" s="22"/>
      <c r="AJ2153" s="22"/>
      <c r="AK2153" s="22"/>
      <c r="AL2153" s="22"/>
      <c r="AM2153" s="22"/>
      <c r="AN2153" s="22"/>
      <c r="AO2153" s="22"/>
    </row>
    <row r="2154" ht="14.25" customHeight="1">
      <c r="A2154" s="21">
        <v>4674.0</v>
      </c>
      <c r="B2154" s="21"/>
      <c r="C2154" s="12" t="str">
        <f t="shared" si="67"/>
        <v>4674</v>
      </c>
      <c r="D2154" s="59">
        <v>44270.0</v>
      </c>
      <c r="E2154" s="61" t="s">
        <v>11023</v>
      </c>
      <c r="F2154" s="64" t="s">
        <v>25</v>
      </c>
      <c r="G2154" s="61" t="s">
        <v>11024</v>
      </c>
      <c r="H2154" s="17">
        <v>160000.0</v>
      </c>
      <c r="I2154" s="159" t="s">
        <v>97</v>
      </c>
      <c r="J2154" s="61"/>
      <c r="K2154" s="62" t="s">
        <v>11025</v>
      </c>
      <c r="L2154" s="20">
        <f t="shared" si="60"/>
        <v>43830</v>
      </c>
      <c r="M2154" s="20">
        <f t="shared" si="61"/>
        <v>44742</v>
      </c>
      <c r="N2154" s="21" t="s">
        <v>117</v>
      </c>
      <c r="O2154" s="21" t="s">
        <v>2436</v>
      </c>
      <c r="P2154" s="61" t="s">
        <v>2436</v>
      </c>
      <c r="Q2154" s="61" t="s">
        <v>11026</v>
      </c>
      <c r="R2154" s="61" t="s">
        <v>11027</v>
      </c>
      <c r="S2154" s="61" t="s">
        <v>11028</v>
      </c>
      <c r="T2154" s="61" t="s">
        <v>11029</v>
      </c>
      <c r="U2154" s="64" t="s">
        <v>83</v>
      </c>
      <c r="V2154" s="22"/>
      <c r="W2154" s="22"/>
      <c r="X2154" s="22"/>
      <c r="Y2154" s="22"/>
      <c r="Z2154" s="22"/>
      <c r="AA2154" s="22"/>
      <c r="AB2154" s="22"/>
      <c r="AC2154" s="22"/>
      <c r="AD2154" s="22"/>
      <c r="AE2154" s="22"/>
      <c r="AF2154" s="22"/>
      <c r="AG2154" s="22"/>
      <c r="AH2154" s="22"/>
      <c r="AI2154" s="22"/>
      <c r="AJ2154" s="22"/>
      <c r="AK2154" s="22"/>
      <c r="AL2154" s="22"/>
      <c r="AM2154" s="22"/>
      <c r="AN2154" s="22"/>
      <c r="AO2154" s="22"/>
    </row>
    <row r="2155" ht="14.25" customHeight="1">
      <c r="A2155" s="37">
        <v>4675.0</v>
      </c>
      <c r="B2155" s="26"/>
      <c r="C2155" s="12" t="str">
        <f t="shared" si="67"/>
        <v>4675</v>
      </c>
      <c r="D2155" s="29">
        <v>44271.0</v>
      </c>
      <c r="E2155" s="14" t="s">
        <v>11030</v>
      </c>
      <c r="F2155" s="15" t="s">
        <v>25</v>
      </c>
      <c r="G2155" s="16" t="s">
        <v>11031</v>
      </c>
      <c r="H2155" s="17">
        <v>2324000.0</v>
      </c>
      <c r="I2155" s="18" t="s">
        <v>97</v>
      </c>
      <c r="J2155" s="32"/>
      <c r="K2155" s="64" t="s">
        <v>11032</v>
      </c>
      <c r="L2155" s="20">
        <f t="shared" si="60"/>
        <v>44071</v>
      </c>
      <c r="M2155" s="20">
        <f t="shared" si="61"/>
        <v>45166</v>
      </c>
      <c r="N2155" s="18" t="s">
        <v>186</v>
      </c>
      <c r="O2155" s="18" t="s">
        <v>187</v>
      </c>
      <c r="P2155" s="14"/>
      <c r="Q2155" s="22" t="s">
        <v>5059</v>
      </c>
      <c r="R2155" s="22" t="s">
        <v>5059</v>
      </c>
      <c r="S2155" s="22" t="s">
        <v>11033</v>
      </c>
      <c r="T2155" s="16" t="s">
        <v>11034</v>
      </c>
      <c r="U2155" s="23" t="s">
        <v>218</v>
      </c>
      <c r="V2155" s="22"/>
      <c r="W2155" s="22"/>
      <c r="X2155" s="22"/>
      <c r="Y2155" s="22"/>
      <c r="Z2155" s="22"/>
      <c r="AA2155" s="22"/>
      <c r="AB2155" s="22"/>
      <c r="AC2155" s="22"/>
      <c r="AD2155" s="22"/>
      <c r="AE2155" s="22"/>
      <c r="AF2155" s="22"/>
      <c r="AG2155" s="22"/>
      <c r="AH2155" s="22"/>
      <c r="AI2155" s="22"/>
      <c r="AJ2155" s="22"/>
      <c r="AK2155" s="22"/>
      <c r="AL2155" s="22"/>
      <c r="AM2155" s="22"/>
      <c r="AN2155" s="22"/>
      <c r="AO2155" s="22"/>
    </row>
    <row r="2156" ht="14.25" customHeight="1">
      <c r="A2156" s="37">
        <v>4676.0</v>
      </c>
      <c r="B2156" s="26"/>
      <c r="C2156" s="12" t="str">
        <f t="shared" si="67"/>
        <v>4676</v>
      </c>
      <c r="D2156" s="29">
        <v>44271.0</v>
      </c>
      <c r="E2156" s="14" t="s">
        <v>11035</v>
      </c>
      <c r="F2156" s="15" t="s">
        <v>25</v>
      </c>
      <c r="G2156" s="16" t="s">
        <v>10075</v>
      </c>
      <c r="H2156" s="17">
        <v>1111111.0</v>
      </c>
      <c r="I2156" s="18" t="s">
        <v>97</v>
      </c>
      <c r="J2156" s="32"/>
      <c r="K2156" s="64" t="s">
        <v>10076</v>
      </c>
      <c r="L2156" s="20">
        <f t="shared" si="60"/>
        <v>43864</v>
      </c>
      <c r="M2156" s="20">
        <f t="shared" si="61"/>
        <v>44960</v>
      </c>
      <c r="N2156" s="18" t="s">
        <v>186</v>
      </c>
      <c r="O2156" s="18" t="s">
        <v>187</v>
      </c>
      <c r="P2156" s="14"/>
      <c r="Q2156" s="22" t="s">
        <v>11036</v>
      </c>
      <c r="R2156" s="22" t="s">
        <v>11037</v>
      </c>
      <c r="S2156" s="22" t="s">
        <v>10078</v>
      </c>
      <c r="T2156" s="16" t="s">
        <v>10079</v>
      </c>
      <c r="U2156" s="23" t="s">
        <v>91</v>
      </c>
      <c r="V2156" s="22"/>
      <c r="W2156" s="22"/>
      <c r="X2156" s="22"/>
      <c r="Y2156" s="22"/>
      <c r="Z2156" s="22"/>
      <c r="AA2156" s="22"/>
      <c r="AB2156" s="22"/>
      <c r="AC2156" s="22"/>
      <c r="AD2156" s="22"/>
      <c r="AE2156" s="22"/>
      <c r="AF2156" s="22"/>
      <c r="AG2156" s="22"/>
      <c r="AH2156" s="22"/>
      <c r="AI2156" s="22"/>
      <c r="AJ2156" s="22"/>
      <c r="AK2156" s="22"/>
      <c r="AL2156" s="22"/>
      <c r="AM2156" s="22"/>
      <c r="AN2156" s="22"/>
      <c r="AO2156" s="22"/>
    </row>
    <row r="2157" ht="14.25" customHeight="1">
      <c r="A2157" s="21">
        <v>4678.0</v>
      </c>
      <c r="B2157" s="21"/>
      <c r="C2157" s="12" t="str">
        <f t="shared" si="67"/>
        <v>4678</v>
      </c>
      <c r="D2157" s="59">
        <v>44277.0</v>
      </c>
      <c r="E2157" s="61" t="s">
        <v>11038</v>
      </c>
      <c r="F2157" s="64" t="s">
        <v>25</v>
      </c>
      <c r="G2157" s="61" t="s">
        <v>11039</v>
      </c>
      <c r="H2157" s="17">
        <v>75500.0</v>
      </c>
      <c r="I2157" s="21" t="s">
        <v>97</v>
      </c>
      <c r="J2157" s="61"/>
      <c r="K2157" s="62" t="s">
        <v>11040</v>
      </c>
      <c r="L2157" s="20">
        <f t="shared" si="60"/>
        <v>43727</v>
      </c>
      <c r="M2157" s="20">
        <f t="shared" si="61"/>
        <v>44561</v>
      </c>
      <c r="N2157" s="21" t="s">
        <v>117</v>
      </c>
      <c r="O2157" s="21" t="s">
        <v>11041</v>
      </c>
      <c r="P2157" s="61" t="s">
        <v>2436</v>
      </c>
      <c r="Q2157" s="61" t="s">
        <v>11042</v>
      </c>
      <c r="R2157" s="61" t="s">
        <v>7927</v>
      </c>
      <c r="S2157" s="61" t="s">
        <v>11043</v>
      </c>
      <c r="T2157" s="61" t="s">
        <v>11044</v>
      </c>
      <c r="U2157" s="64" t="s">
        <v>83</v>
      </c>
      <c r="V2157" s="22"/>
      <c r="W2157" s="22"/>
      <c r="X2157" s="22"/>
      <c r="Y2157" s="22"/>
      <c r="Z2157" s="22"/>
      <c r="AA2157" s="22"/>
      <c r="AB2157" s="22"/>
      <c r="AC2157" s="22"/>
      <c r="AD2157" s="22"/>
      <c r="AE2157" s="22"/>
      <c r="AF2157" s="22"/>
      <c r="AG2157" s="22"/>
      <c r="AH2157" s="22"/>
      <c r="AI2157" s="22"/>
      <c r="AJ2157" s="22"/>
      <c r="AK2157" s="22"/>
      <c r="AL2157" s="22"/>
      <c r="AM2157" s="22"/>
      <c r="AN2157" s="22"/>
      <c r="AO2157" s="22"/>
    </row>
    <row r="2158" ht="12.75" hidden="1" customHeight="1">
      <c r="A2158" s="37">
        <v>4679.0</v>
      </c>
      <c r="B2158" s="26"/>
      <c r="C2158" s="12" t="str">
        <f t="shared" si="67"/>
        <v>4679</v>
      </c>
      <c r="D2158" s="29">
        <v>44277.0</v>
      </c>
      <c r="E2158" s="14" t="s">
        <v>11045</v>
      </c>
      <c r="F2158" s="15" t="s">
        <v>25</v>
      </c>
      <c r="G2158" s="16" t="s">
        <v>11046</v>
      </c>
      <c r="H2158" s="17">
        <v>5950000.0</v>
      </c>
      <c r="I2158" s="18" t="s">
        <v>97</v>
      </c>
      <c r="J2158" s="32"/>
      <c r="K2158" s="64" t="s">
        <v>11047</v>
      </c>
      <c r="L2158" s="20">
        <f t="shared" si="60"/>
        <v>43952</v>
      </c>
      <c r="M2158" s="20">
        <f t="shared" si="61"/>
        <v>44316</v>
      </c>
      <c r="N2158" s="18" t="s">
        <v>186</v>
      </c>
      <c r="O2158" s="18" t="s">
        <v>187</v>
      </c>
      <c r="P2158" s="14"/>
      <c r="Q2158" s="22" t="s">
        <v>11048</v>
      </c>
      <c r="R2158" s="22" t="s">
        <v>11049</v>
      </c>
      <c r="S2158" s="22" t="s">
        <v>5562</v>
      </c>
      <c r="T2158" s="16" t="s">
        <v>11050</v>
      </c>
      <c r="U2158" s="23" t="s">
        <v>3324</v>
      </c>
      <c r="V2158" s="22"/>
      <c r="W2158" s="22"/>
      <c r="X2158" s="22"/>
      <c r="Y2158" s="22"/>
      <c r="Z2158" s="22"/>
      <c r="AA2158" s="22"/>
      <c r="AB2158" s="22"/>
      <c r="AC2158" s="22"/>
      <c r="AD2158" s="22"/>
      <c r="AE2158" s="22"/>
      <c r="AF2158" s="22"/>
      <c r="AG2158" s="22"/>
      <c r="AH2158" s="22"/>
      <c r="AI2158" s="22"/>
      <c r="AJ2158" s="22"/>
      <c r="AK2158" s="22"/>
      <c r="AL2158" s="22"/>
      <c r="AM2158" s="22"/>
      <c r="AN2158" s="22"/>
      <c r="AO2158" s="22"/>
    </row>
    <row r="2159" ht="14.25" customHeight="1">
      <c r="A2159" s="37">
        <v>4680.0</v>
      </c>
      <c r="B2159" s="26"/>
      <c r="C2159" s="12" t="str">
        <f t="shared" si="67"/>
        <v>4680</v>
      </c>
      <c r="D2159" s="29">
        <v>44277.0</v>
      </c>
      <c r="E2159" s="14" t="s">
        <v>11051</v>
      </c>
      <c r="F2159" s="15" t="s">
        <v>25</v>
      </c>
      <c r="G2159" s="16" t="s">
        <v>11052</v>
      </c>
      <c r="H2159" s="17">
        <v>2000000.0</v>
      </c>
      <c r="I2159" s="18" t="s">
        <v>97</v>
      </c>
      <c r="J2159" s="32"/>
      <c r="K2159" s="64" t="s">
        <v>11053</v>
      </c>
      <c r="L2159" s="20">
        <f t="shared" si="60"/>
        <v>44202</v>
      </c>
      <c r="M2159" s="20">
        <f t="shared" si="61"/>
        <v>44686</v>
      </c>
      <c r="N2159" s="18" t="s">
        <v>186</v>
      </c>
      <c r="O2159" s="18" t="s">
        <v>187</v>
      </c>
      <c r="P2159" s="14"/>
      <c r="Q2159" s="22" t="s">
        <v>11054</v>
      </c>
      <c r="R2159" s="23" t="s">
        <v>8071</v>
      </c>
      <c r="S2159" s="22" t="s">
        <v>11055</v>
      </c>
      <c r="T2159" s="16" t="s">
        <v>11052</v>
      </c>
      <c r="U2159" s="23" t="s">
        <v>3324</v>
      </c>
      <c r="V2159" s="22"/>
      <c r="W2159" s="22"/>
      <c r="X2159" s="22"/>
      <c r="Y2159" s="22"/>
      <c r="Z2159" s="22"/>
      <c r="AA2159" s="22"/>
      <c r="AB2159" s="22"/>
      <c r="AC2159" s="22"/>
      <c r="AD2159" s="22"/>
      <c r="AE2159" s="22"/>
      <c r="AF2159" s="22"/>
      <c r="AG2159" s="22"/>
      <c r="AH2159" s="22"/>
      <c r="AI2159" s="22"/>
      <c r="AJ2159" s="22"/>
      <c r="AK2159" s="22"/>
      <c r="AL2159" s="22"/>
      <c r="AM2159" s="22"/>
      <c r="AN2159" s="22"/>
      <c r="AO2159" s="22"/>
    </row>
    <row r="2160" ht="14.25" customHeight="1">
      <c r="A2160" s="160">
        <v>4682.0</v>
      </c>
      <c r="B2160" s="21"/>
      <c r="C2160" s="12" t="str">
        <f t="shared" si="67"/>
        <v>4682</v>
      </c>
      <c r="D2160" s="59">
        <v>44279.0</v>
      </c>
      <c r="E2160" s="61" t="s">
        <v>11056</v>
      </c>
      <c r="F2160" s="64" t="s">
        <v>38</v>
      </c>
      <c r="G2160" s="61" t="s">
        <v>11057</v>
      </c>
      <c r="H2160" s="17">
        <v>3000000.0</v>
      </c>
      <c r="I2160" s="18" t="s">
        <v>660</v>
      </c>
      <c r="J2160" s="61"/>
      <c r="K2160" s="62" t="s">
        <v>11058</v>
      </c>
      <c r="L2160" s="20">
        <f t="shared" si="60"/>
        <v>44095</v>
      </c>
      <c r="M2160" s="20">
        <f t="shared" si="61"/>
        <v>44774</v>
      </c>
      <c r="N2160" s="21" t="s">
        <v>29</v>
      </c>
      <c r="O2160" s="21" t="s">
        <v>662</v>
      </c>
      <c r="P2160" s="61" t="s">
        <v>4902</v>
      </c>
      <c r="Q2160" s="61" t="s">
        <v>4414</v>
      </c>
      <c r="R2160" s="61" t="s">
        <v>4414</v>
      </c>
      <c r="S2160" s="61" t="s">
        <v>8638</v>
      </c>
      <c r="T2160" s="61" t="s">
        <v>11059</v>
      </c>
      <c r="U2160" s="64" t="s">
        <v>74</v>
      </c>
      <c r="V2160" s="22"/>
      <c r="W2160" s="22"/>
      <c r="X2160" s="22"/>
      <c r="Y2160" s="22"/>
      <c r="Z2160" s="22"/>
      <c r="AA2160" s="22"/>
      <c r="AB2160" s="22"/>
      <c r="AC2160" s="22"/>
      <c r="AD2160" s="22"/>
      <c r="AE2160" s="22"/>
      <c r="AF2160" s="22"/>
      <c r="AG2160" s="22"/>
      <c r="AH2160" s="22"/>
      <c r="AI2160" s="22"/>
      <c r="AJ2160" s="22"/>
      <c r="AK2160" s="22"/>
      <c r="AL2160" s="22"/>
      <c r="AM2160" s="22"/>
      <c r="AN2160" s="22"/>
      <c r="AO2160" s="22"/>
    </row>
    <row r="2161" ht="14.25" customHeight="1">
      <c r="A2161" s="37">
        <v>4683.0</v>
      </c>
      <c r="B2161" s="26">
        <v>2.0</v>
      </c>
      <c r="C2161" s="12" t="str">
        <f t="shared" si="67"/>
        <v>4683-02</v>
      </c>
      <c r="D2161" s="29">
        <v>44530.0</v>
      </c>
      <c r="E2161" s="14" t="s">
        <v>10972</v>
      </c>
      <c r="F2161" s="15" t="s">
        <v>25</v>
      </c>
      <c r="G2161" s="16" t="s">
        <v>10973</v>
      </c>
      <c r="H2161" s="17">
        <v>333245.37</v>
      </c>
      <c r="I2161" s="18" t="s">
        <v>97</v>
      </c>
      <c r="J2161" s="32">
        <v>36259.45</v>
      </c>
      <c r="K2161" s="64" t="s">
        <v>11060</v>
      </c>
      <c r="L2161" s="20">
        <f t="shared" si="60"/>
        <v>44188</v>
      </c>
      <c r="M2161" s="20">
        <f t="shared" si="61"/>
        <v>45038</v>
      </c>
      <c r="N2161" s="18" t="s">
        <v>186</v>
      </c>
      <c r="O2161" s="18" t="s">
        <v>187</v>
      </c>
      <c r="P2161" s="16" t="s">
        <v>8214</v>
      </c>
      <c r="Q2161" s="22" t="s">
        <v>11061</v>
      </c>
      <c r="R2161" s="23" t="s">
        <v>799</v>
      </c>
      <c r="S2161" s="22" t="s">
        <v>11061</v>
      </c>
      <c r="T2161" s="16" t="s">
        <v>10976</v>
      </c>
      <c r="U2161" s="23" t="s">
        <v>345</v>
      </c>
      <c r="V2161" s="22"/>
      <c r="W2161" s="22"/>
      <c r="X2161" s="22"/>
      <c r="Y2161" s="22"/>
      <c r="Z2161" s="22"/>
      <c r="AA2161" s="22"/>
      <c r="AB2161" s="22"/>
      <c r="AC2161" s="22"/>
      <c r="AD2161" s="22"/>
      <c r="AE2161" s="22"/>
      <c r="AF2161" s="22"/>
      <c r="AG2161" s="22"/>
      <c r="AH2161" s="22"/>
      <c r="AI2161" s="22"/>
      <c r="AJ2161" s="22"/>
      <c r="AK2161" s="22"/>
      <c r="AL2161" s="22"/>
      <c r="AM2161" s="22"/>
      <c r="AN2161" s="22"/>
      <c r="AO2161" s="22"/>
    </row>
    <row r="2162" ht="14.25" customHeight="1">
      <c r="A2162" s="37">
        <v>4684.0</v>
      </c>
      <c r="B2162" s="26"/>
      <c r="C2162" s="12" t="str">
        <f t="shared" si="67"/>
        <v>4684</v>
      </c>
      <c r="D2162" s="29">
        <v>44280.0</v>
      </c>
      <c r="E2162" s="14" t="s">
        <v>11062</v>
      </c>
      <c r="F2162" s="15" t="s">
        <v>38</v>
      </c>
      <c r="G2162" s="16" t="s">
        <v>11063</v>
      </c>
      <c r="H2162" s="17">
        <v>1100000.0</v>
      </c>
      <c r="I2162" s="18" t="s">
        <v>97</v>
      </c>
      <c r="J2162" s="32"/>
      <c r="K2162" s="64" t="s">
        <v>11064</v>
      </c>
      <c r="L2162" s="20">
        <f t="shared" si="60"/>
        <v>44287</v>
      </c>
      <c r="M2162" s="20">
        <f t="shared" si="61"/>
        <v>44926</v>
      </c>
      <c r="N2162" s="18" t="s">
        <v>186</v>
      </c>
      <c r="O2162" s="18" t="s">
        <v>187</v>
      </c>
      <c r="P2162" s="14"/>
      <c r="Q2162" s="22" t="s">
        <v>4754</v>
      </c>
      <c r="R2162" s="22" t="s">
        <v>4754</v>
      </c>
      <c r="S2162" s="22" t="s">
        <v>11065</v>
      </c>
      <c r="T2162" s="16" t="s">
        <v>11066</v>
      </c>
      <c r="U2162" s="23" t="s">
        <v>338</v>
      </c>
      <c r="V2162" s="22"/>
      <c r="W2162" s="22"/>
      <c r="X2162" s="22"/>
      <c r="Y2162" s="22"/>
      <c r="Z2162" s="22"/>
      <c r="AA2162" s="22"/>
      <c r="AB2162" s="22"/>
      <c r="AC2162" s="22"/>
      <c r="AD2162" s="22"/>
      <c r="AE2162" s="22"/>
      <c r="AF2162" s="22"/>
      <c r="AG2162" s="22"/>
      <c r="AH2162" s="22"/>
      <c r="AI2162" s="22"/>
      <c r="AJ2162" s="22"/>
      <c r="AK2162" s="22"/>
      <c r="AL2162" s="22"/>
      <c r="AM2162" s="22"/>
      <c r="AN2162" s="22"/>
      <c r="AO2162" s="22"/>
    </row>
    <row r="2163" ht="14.25" customHeight="1">
      <c r="A2163" s="37">
        <v>4685.0</v>
      </c>
      <c r="B2163" s="26"/>
      <c r="C2163" s="12" t="str">
        <f t="shared" si="67"/>
        <v>4685</v>
      </c>
      <c r="D2163" s="29">
        <v>44280.0</v>
      </c>
      <c r="E2163" s="14" t="s">
        <v>11067</v>
      </c>
      <c r="F2163" s="15" t="s">
        <v>25</v>
      </c>
      <c r="G2163" s="16" t="s">
        <v>11068</v>
      </c>
      <c r="H2163" s="17">
        <v>798339.98</v>
      </c>
      <c r="I2163" s="18" t="s">
        <v>97</v>
      </c>
      <c r="J2163" s="32">
        <v>108973.41</v>
      </c>
      <c r="K2163" s="64" t="s">
        <v>11069</v>
      </c>
      <c r="L2163" s="20">
        <f t="shared" si="60"/>
        <v>44256</v>
      </c>
      <c r="M2163" s="20">
        <f t="shared" si="61"/>
        <v>45077</v>
      </c>
      <c r="N2163" s="29" t="s">
        <v>186</v>
      </c>
      <c r="O2163" s="18" t="s">
        <v>187</v>
      </c>
      <c r="P2163" s="14"/>
      <c r="Q2163" s="22" t="s">
        <v>11070</v>
      </c>
      <c r="R2163" s="23" t="s">
        <v>8877</v>
      </c>
      <c r="S2163" s="22" t="s">
        <v>11071</v>
      </c>
      <c r="T2163" s="16" t="s">
        <v>11072</v>
      </c>
      <c r="U2163" s="23" t="s">
        <v>46</v>
      </c>
      <c r="V2163" s="22"/>
      <c r="W2163" s="22"/>
      <c r="X2163" s="22"/>
      <c r="Y2163" s="22"/>
      <c r="Z2163" s="22"/>
      <c r="AA2163" s="22"/>
      <c r="AB2163" s="22"/>
      <c r="AC2163" s="22"/>
      <c r="AD2163" s="22"/>
      <c r="AE2163" s="22"/>
      <c r="AF2163" s="22"/>
      <c r="AG2163" s="22"/>
      <c r="AH2163" s="22"/>
      <c r="AI2163" s="22"/>
      <c r="AJ2163" s="22"/>
      <c r="AK2163" s="22"/>
      <c r="AL2163" s="22"/>
      <c r="AM2163" s="22"/>
      <c r="AN2163" s="22"/>
      <c r="AO2163" s="22"/>
    </row>
    <row r="2164" ht="14.25" customHeight="1">
      <c r="A2164" s="123">
        <v>4686.0</v>
      </c>
      <c r="B2164" s="26"/>
      <c r="C2164" s="12" t="str">
        <f t="shared" si="67"/>
        <v>4686</v>
      </c>
      <c r="D2164" s="29">
        <v>44284.0</v>
      </c>
      <c r="E2164" s="14" t="s">
        <v>11073</v>
      </c>
      <c r="F2164" s="15" t="s">
        <v>25</v>
      </c>
      <c r="G2164" s="16" t="s">
        <v>11074</v>
      </c>
      <c r="H2164" s="17">
        <v>700000.0</v>
      </c>
      <c r="I2164" s="18" t="s">
        <v>97</v>
      </c>
      <c r="J2164" s="32"/>
      <c r="K2164" s="15" t="s">
        <v>11075</v>
      </c>
      <c r="L2164" s="20">
        <f t="shared" si="60"/>
        <v>44197</v>
      </c>
      <c r="M2164" s="20">
        <f t="shared" si="61"/>
        <v>44926</v>
      </c>
      <c r="N2164" s="29" t="s">
        <v>117</v>
      </c>
      <c r="O2164" s="13" t="s">
        <v>231</v>
      </c>
      <c r="P2164" s="14" t="s">
        <v>231</v>
      </c>
      <c r="Q2164" s="22" t="s">
        <v>11076</v>
      </c>
      <c r="R2164" s="23" t="s">
        <v>11076</v>
      </c>
      <c r="S2164" s="22" t="s">
        <v>231</v>
      </c>
      <c r="T2164" s="16" t="s">
        <v>11077</v>
      </c>
      <c r="U2164" s="23" t="s">
        <v>91</v>
      </c>
      <c r="V2164" s="22"/>
      <c r="W2164" s="22"/>
      <c r="X2164" s="22"/>
      <c r="Y2164" s="22"/>
      <c r="Z2164" s="22"/>
      <c r="AA2164" s="22"/>
      <c r="AB2164" s="22"/>
      <c r="AC2164" s="22"/>
      <c r="AD2164" s="22"/>
      <c r="AE2164" s="22"/>
      <c r="AF2164" s="22"/>
      <c r="AG2164" s="22"/>
      <c r="AH2164" s="22"/>
      <c r="AI2164" s="22"/>
      <c r="AJ2164" s="22"/>
      <c r="AK2164" s="22"/>
      <c r="AL2164" s="22"/>
      <c r="AM2164" s="22"/>
      <c r="AN2164" s="22"/>
      <c r="AO2164" s="22"/>
    </row>
    <row r="2165" ht="14.25" customHeight="1">
      <c r="A2165" s="132">
        <v>4687.0</v>
      </c>
      <c r="B2165" s="21"/>
      <c r="C2165" s="12" t="str">
        <f t="shared" si="67"/>
        <v>4687</v>
      </c>
      <c r="D2165" s="59">
        <v>44287.0</v>
      </c>
      <c r="E2165" s="61" t="s">
        <v>9767</v>
      </c>
      <c r="F2165" s="64" t="s">
        <v>38</v>
      </c>
      <c r="G2165" s="61" t="s">
        <v>11078</v>
      </c>
      <c r="H2165" s="17">
        <v>250000.0</v>
      </c>
      <c r="I2165" s="18" t="s">
        <v>27</v>
      </c>
      <c r="J2165" s="61"/>
      <c r="K2165" s="62" t="s">
        <v>9956</v>
      </c>
      <c r="L2165" s="20">
        <f t="shared" si="60"/>
        <v>43891</v>
      </c>
      <c r="M2165" s="20">
        <f t="shared" si="61"/>
        <v>44561</v>
      </c>
      <c r="N2165" s="21" t="s">
        <v>29</v>
      </c>
      <c r="O2165" s="21" t="s">
        <v>30</v>
      </c>
      <c r="P2165" s="61" t="s">
        <v>56</v>
      </c>
      <c r="Q2165" s="61" t="s">
        <v>11079</v>
      </c>
      <c r="R2165" s="61" t="s">
        <v>1026</v>
      </c>
      <c r="S2165" s="61" t="s">
        <v>11080</v>
      </c>
      <c r="T2165" s="61" t="s">
        <v>11081</v>
      </c>
      <c r="U2165" s="64" t="s">
        <v>83</v>
      </c>
      <c r="V2165" s="22"/>
      <c r="W2165" s="22"/>
      <c r="X2165" s="22"/>
      <c r="Y2165" s="22"/>
      <c r="Z2165" s="22"/>
      <c r="AA2165" s="22"/>
      <c r="AB2165" s="22"/>
      <c r="AC2165" s="22"/>
      <c r="AD2165" s="22"/>
      <c r="AE2165" s="22"/>
      <c r="AF2165" s="22"/>
      <c r="AG2165" s="22"/>
      <c r="AH2165" s="22"/>
      <c r="AI2165" s="22"/>
      <c r="AJ2165" s="22"/>
      <c r="AK2165" s="22"/>
      <c r="AL2165" s="22"/>
      <c r="AM2165" s="22"/>
      <c r="AN2165" s="22"/>
      <c r="AO2165" s="22"/>
    </row>
    <row r="2166" ht="14.25" customHeight="1">
      <c r="A2166" s="21">
        <v>4688.0</v>
      </c>
      <c r="B2166" s="21"/>
      <c r="C2166" s="12" t="str">
        <f t="shared" si="67"/>
        <v>4688</v>
      </c>
      <c r="D2166" s="59">
        <v>44288.0</v>
      </c>
      <c r="E2166" s="61" t="s">
        <v>11082</v>
      </c>
      <c r="F2166" s="64" t="s">
        <v>25</v>
      </c>
      <c r="G2166" s="61" t="s">
        <v>11083</v>
      </c>
      <c r="H2166" s="17">
        <v>200000.0</v>
      </c>
      <c r="I2166" s="21" t="s">
        <v>97</v>
      </c>
      <c r="J2166" s="61"/>
      <c r="K2166" s="62" t="s">
        <v>11084</v>
      </c>
      <c r="L2166" s="20">
        <f t="shared" si="60"/>
        <v>43830</v>
      </c>
      <c r="M2166" s="20">
        <f t="shared" si="61"/>
        <v>44864</v>
      </c>
      <c r="N2166" s="21" t="s">
        <v>117</v>
      </c>
      <c r="O2166" s="21" t="s">
        <v>3958</v>
      </c>
      <c r="P2166" s="62" t="s">
        <v>9258</v>
      </c>
      <c r="Q2166" s="61" t="s">
        <v>11085</v>
      </c>
      <c r="R2166" s="61" t="s">
        <v>3926</v>
      </c>
      <c r="S2166" s="61" t="s">
        <v>11086</v>
      </c>
      <c r="T2166" s="61" t="s">
        <v>11006</v>
      </c>
      <c r="U2166" s="64" t="s">
        <v>83</v>
      </c>
      <c r="V2166" s="22"/>
      <c r="W2166" s="22"/>
      <c r="X2166" s="22"/>
      <c r="Y2166" s="22"/>
      <c r="Z2166" s="22"/>
      <c r="AA2166" s="22"/>
      <c r="AB2166" s="22"/>
      <c r="AC2166" s="22"/>
      <c r="AD2166" s="22"/>
      <c r="AE2166" s="22"/>
      <c r="AF2166" s="22"/>
      <c r="AG2166" s="22"/>
      <c r="AH2166" s="22"/>
      <c r="AI2166" s="22"/>
      <c r="AJ2166" s="22"/>
      <c r="AK2166" s="22"/>
      <c r="AL2166" s="22"/>
      <c r="AM2166" s="22"/>
      <c r="AN2166" s="22"/>
      <c r="AO2166" s="22"/>
    </row>
    <row r="2167" ht="14.25" customHeight="1">
      <c r="A2167" s="21">
        <v>4689.0</v>
      </c>
      <c r="B2167" s="21">
        <v>1.0</v>
      </c>
      <c r="C2167" s="12" t="str">
        <f t="shared" si="67"/>
        <v>4689-01</v>
      </c>
      <c r="D2167" s="59">
        <v>44327.0</v>
      </c>
      <c r="E2167" s="61" t="s">
        <v>11087</v>
      </c>
      <c r="F2167" s="64" t="s">
        <v>25</v>
      </c>
      <c r="G2167" s="61" t="s">
        <v>5485</v>
      </c>
      <c r="H2167" s="17">
        <v>599982.6</v>
      </c>
      <c r="I2167" s="21" t="s">
        <v>97</v>
      </c>
      <c r="J2167" s="61"/>
      <c r="K2167" s="62" t="s">
        <v>11088</v>
      </c>
      <c r="L2167" s="20">
        <f t="shared" si="60"/>
        <v>44182</v>
      </c>
      <c r="M2167" s="20">
        <f t="shared" si="61"/>
        <v>44651</v>
      </c>
      <c r="N2167" s="21" t="s">
        <v>29</v>
      </c>
      <c r="O2167" s="21" t="s">
        <v>1386</v>
      </c>
      <c r="P2167" s="61" t="s">
        <v>5487</v>
      </c>
      <c r="Q2167" s="61" t="s">
        <v>11089</v>
      </c>
      <c r="R2167" s="61" t="s">
        <v>1026</v>
      </c>
      <c r="S2167" s="61" t="s">
        <v>11090</v>
      </c>
      <c r="T2167" s="61" t="s">
        <v>5490</v>
      </c>
      <c r="U2167" s="64" t="s">
        <v>83</v>
      </c>
      <c r="V2167" s="22"/>
      <c r="W2167" s="22"/>
      <c r="X2167" s="22"/>
      <c r="Y2167" s="22"/>
      <c r="Z2167" s="22"/>
      <c r="AA2167" s="22"/>
      <c r="AB2167" s="22"/>
      <c r="AC2167" s="22"/>
      <c r="AD2167" s="22"/>
      <c r="AE2167" s="22"/>
      <c r="AF2167" s="22"/>
      <c r="AG2167" s="22"/>
      <c r="AH2167" s="22"/>
      <c r="AI2167" s="22"/>
      <c r="AJ2167" s="22"/>
      <c r="AK2167" s="22"/>
      <c r="AL2167" s="22"/>
      <c r="AM2167" s="22"/>
      <c r="AN2167" s="22"/>
      <c r="AO2167" s="22"/>
    </row>
    <row r="2168" ht="14.25" customHeight="1">
      <c r="A2168" s="21">
        <v>4690.0</v>
      </c>
      <c r="B2168" s="21"/>
      <c r="C2168" s="12">
        <v>4690.0</v>
      </c>
      <c r="D2168" s="59">
        <v>44292.0</v>
      </c>
      <c r="E2168" s="154" t="s">
        <v>11091</v>
      </c>
      <c r="F2168" s="155" t="s">
        <v>25</v>
      </c>
      <c r="G2168" s="154" t="s">
        <v>11092</v>
      </c>
      <c r="H2168" s="21">
        <v>999071.0</v>
      </c>
      <c r="I2168" s="21" t="s">
        <v>27</v>
      </c>
      <c r="J2168" s="154"/>
      <c r="K2168" s="157" t="s">
        <v>10511</v>
      </c>
      <c r="L2168" s="20">
        <f t="shared" si="60"/>
        <v>44044</v>
      </c>
      <c r="M2168" s="20">
        <f t="shared" si="61"/>
        <v>44773</v>
      </c>
      <c r="N2168" s="21" t="s">
        <v>117</v>
      </c>
      <c r="O2168" s="158" t="s">
        <v>961</v>
      </c>
      <c r="P2168" s="154" t="s">
        <v>11093</v>
      </c>
      <c r="Q2168" s="154" t="s">
        <v>11094</v>
      </c>
      <c r="R2168" s="154" t="s">
        <v>10320</v>
      </c>
      <c r="S2168" s="154" t="s">
        <v>11095</v>
      </c>
      <c r="T2168" s="154" t="s">
        <v>11096</v>
      </c>
      <c r="U2168" s="155" t="s">
        <v>91</v>
      </c>
      <c r="V2168" s="22"/>
      <c r="W2168" s="22"/>
      <c r="X2168" s="22"/>
      <c r="Y2168" s="22"/>
      <c r="Z2168" s="22"/>
      <c r="AA2168" s="22"/>
      <c r="AB2168" s="22"/>
      <c r="AC2168" s="22"/>
      <c r="AD2168" s="22"/>
      <c r="AE2168" s="22"/>
      <c r="AF2168" s="22"/>
      <c r="AG2168" s="22"/>
      <c r="AH2168" s="22"/>
      <c r="AI2168" s="22"/>
      <c r="AJ2168" s="22"/>
      <c r="AK2168" s="22"/>
      <c r="AL2168" s="22"/>
      <c r="AM2168" s="22"/>
      <c r="AN2168" s="22"/>
      <c r="AO2168" s="22"/>
    </row>
    <row r="2169" ht="14.25" customHeight="1">
      <c r="A2169" s="123">
        <v>4691.0</v>
      </c>
      <c r="B2169" s="26">
        <v>1.0</v>
      </c>
      <c r="C2169" s="12" t="str">
        <f t="shared" ref="C2169:C2170" si="68">IF(B2169&gt;0,TEXT(A2169,"0")&amp;"-"&amp;TEXT(B2169,"00"),TEXT(A2169,"0"))</f>
        <v>4691-01</v>
      </c>
      <c r="D2169" s="29">
        <v>44292.0</v>
      </c>
      <c r="E2169" s="16">
        <v>134007.0</v>
      </c>
      <c r="F2169" s="15" t="s">
        <v>25</v>
      </c>
      <c r="G2169" s="16" t="s">
        <v>11097</v>
      </c>
      <c r="H2169" s="17">
        <v>589955.0</v>
      </c>
      <c r="I2169" s="18" t="s">
        <v>27</v>
      </c>
      <c r="J2169" s="32"/>
      <c r="K2169" s="62" t="s">
        <v>11098</v>
      </c>
      <c r="L2169" s="20">
        <f t="shared" si="60"/>
        <v>44256</v>
      </c>
      <c r="M2169" s="20">
        <f t="shared" si="61"/>
        <v>44621</v>
      </c>
      <c r="N2169" s="29" t="s">
        <v>117</v>
      </c>
      <c r="O2169" s="13" t="s">
        <v>972</v>
      </c>
      <c r="P2169" s="14" t="s">
        <v>11099</v>
      </c>
      <c r="Q2169" s="61" t="s">
        <v>11100</v>
      </c>
      <c r="R2169" s="61" t="s">
        <v>10320</v>
      </c>
      <c r="S2169" s="22" t="s">
        <v>11099</v>
      </c>
      <c r="T2169" s="16" t="s">
        <v>11101</v>
      </c>
      <c r="U2169" s="155" t="s">
        <v>91</v>
      </c>
      <c r="V2169" s="22"/>
      <c r="W2169" s="22"/>
      <c r="X2169" s="22"/>
      <c r="Y2169" s="22"/>
      <c r="Z2169" s="22"/>
      <c r="AA2169" s="22"/>
      <c r="AB2169" s="22"/>
      <c r="AC2169" s="22"/>
      <c r="AD2169" s="22"/>
      <c r="AE2169" s="22"/>
      <c r="AF2169" s="22"/>
      <c r="AG2169" s="22"/>
      <c r="AH2169" s="22"/>
      <c r="AI2169" s="22"/>
      <c r="AJ2169" s="22"/>
      <c r="AK2169" s="22"/>
      <c r="AL2169" s="22"/>
      <c r="AM2169" s="22"/>
      <c r="AN2169" s="22"/>
      <c r="AO2169" s="22"/>
    </row>
    <row r="2170" ht="14.25" customHeight="1">
      <c r="A2170" s="37">
        <v>4692.0</v>
      </c>
      <c r="B2170" s="26"/>
      <c r="C2170" s="12" t="str">
        <f t="shared" si="68"/>
        <v>4692</v>
      </c>
      <c r="D2170" s="29">
        <v>44292.0</v>
      </c>
      <c r="E2170" s="14" t="s">
        <v>11102</v>
      </c>
      <c r="F2170" s="15" t="s">
        <v>25</v>
      </c>
      <c r="G2170" s="16" t="s">
        <v>11103</v>
      </c>
      <c r="H2170" s="17">
        <v>226575.0</v>
      </c>
      <c r="I2170" s="18" t="s">
        <v>97</v>
      </c>
      <c r="J2170" s="32">
        <v>18126.0</v>
      </c>
      <c r="K2170" s="64" t="s">
        <v>11104</v>
      </c>
      <c r="L2170" s="20">
        <f t="shared" si="60"/>
        <v>44100</v>
      </c>
      <c r="M2170" s="20">
        <f t="shared" si="61"/>
        <v>44920</v>
      </c>
      <c r="N2170" s="18" t="s">
        <v>186</v>
      </c>
      <c r="O2170" s="18" t="s">
        <v>187</v>
      </c>
      <c r="P2170" s="16" t="s">
        <v>7667</v>
      </c>
      <c r="Q2170" s="22" t="s">
        <v>11105</v>
      </c>
      <c r="R2170" s="23" t="s">
        <v>3556</v>
      </c>
      <c r="S2170" s="22" t="s">
        <v>11106</v>
      </c>
      <c r="T2170" s="16" t="s">
        <v>11107</v>
      </c>
      <c r="U2170" s="23" t="s">
        <v>177</v>
      </c>
      <c r="V2170" s="22"/>
      <c r="W2170" s="22"/>
      <c r="X2170" s="22"/>
      <c r="Y2170" s="22"/>
      <c r="Z2170" s="22"/>
      <c r="AA2170" s="22"/>
      <c r="AB2170" s="22"/>
      <c r="AC2170" s="22"/>
      <c r="AD2170" s="22"/>
      <c r="AE2170" s="22"/>
      <c r="AF2170" s="22"/>
      <c r="AG2170" s="22"/>
      <c r="AH2170" s="22"/>
      <c r="AI2170" s="22"/>
      <c r="AJ2170" s="22"/>
      <c r="AK2170" s="22"/>
      <c r="AL2170" s="22"/>
      <c r="AM2170" s="22"/>
      <c r="AN2170" s="22"/>
      <c r="AO2170" s="22"/>
    </row>
    <row r="2171" ht="14.25" customHeight="1">
      <c r="A2171" s="21">
        <v>4693.0</v>
      </c>
      <c r="B2171" s="21"/>
      <c r="C2171" s="12">
        <v>4693.0</v>
      </c>
      <c r="D2171" s="59">
        <v>44294.0</v>
      </c>
      <c r="E2171" s="154">
        <v>3200493.0</v>
      </c>
      <c r="F2171" s="155" t="s">
        <v>38</v>
      </c>
      <c r="G2171" s="154" t="s">
        <v>9677</v>
      </c>
      <c r="H2171" s="21">
        <v>30000.0</v>
      </c>
      <c r="I2171" s="21" t="s">
        <v>97</v>
      </c>
      <c r="J2171" s="154"/>
      <c r="K2171" s="157" t="s">
        <v>11108</v>
      </c>
      <c r="L2171" s="20">
        <f t="shared" si="60"/>
        <v>44256</v>
      </c>
      <c r="M2171" s="20">
        <f t="shared" si="61"/>
        <v>44561</v>
      </c>
      <c r="N2171" s="21" t="s">
        <v>117</v>
      </c>
      <c r="O2171" s="158" t="s">
        <v>1928</v>
      </c>
      <c r="P2171" s="154" t="s">
        <v>1929</v>
      </c>
      <c r="Q2171" s="154" t="s">
        <v>8643</v>
      </c>
      <c r="R2171" s="154" t="s">
        <v>8643</v>
      </c>
      <c r="S2171" s="154" t="s">
        <v>1929</v>
      </c>
      <c r="T2171" s="154" t="s">
        <v>11109</v>
      </c>
      <c r="U2171" s="155" t="s">
        <v>11110</v>
      </c>
      <c r="V2171" s="22"/>
      <c r="W2171" s="22"/>
      <c r="X2171" s="22"/>
      <c r="Y2171" s="22"/>
      <c r="Z2171" s="22"/>
      <c r="AA2171" s="22"/>
      <c r="AB2171" s="22"/>
      <c r="AC2171" s="22"/>
      <c r="AD2171" s="22"/>
      <c r="AE2171" s="22"/>
      <c r="AF2171" s="22"/>
      <c r="AG2171" s="22"/>
      <c r="AH2171" s="22"/>
      <c r="AI2171" s="22"/>
      <c r="AJ2171" s="22"/>
      <c r="AK2171" s="22"/>
      <c r="AL2171" s="22"/>
      <c r="AM2171" s="22"/>
      <c r="AN2171" s="22"/>
      <c r="AO2171" s="22"/>
    </row>
    <row r="2172" ht="14.25" customHeight="1">
      <c r="A2172" s="37">
        <v>4694.0</v>
      </c>
      <c r="B2172" s="26"/>
      <c r="C2172" s="12" t="str">
        <f t="shared" ref="C2172:C2371" si="69">IF(B2172&gt;0,TEXT(A2172,"0")&amp;"-"&amp;TEXT(B2172,"00"),TEXT(A2172,"0"))</f>
        <v>4694</v>
      </c>
      <c r="D2172" s="29">
        <v>44294.0</v>
      </c>
      <c r="E2172" s="14" t="s">
        <v>11111</v>
      </c>
      <c r="F2172" s="64" t="s">
        <v>38</v>
      </c>
      <c r="G2172" s="16" t="s">
        <v>11112</v>
      </c>
      <c r="H2172" s="17">
        <v>27778.0</v>
      </c>
      <c r="I2172" s="18" t="s">
        <v>97</v>
      </c>
      <c r="J2172" s="32"/>
      <c r="K2172" s="64" t="s">
        <v>10635</v>
      </c>
      <c r="L2172" s="20">
        <f t="shared" si="60"/>
        <v>44075</v>
      </c>
      <c r="M2172" s="20">
        <f t="shared" si="61"/>
        <v>45169</v>
      </c>
      <c r="N2172" s="29" t="s">
        <v>186</v>
      </c>
      <c r="O2172" s="18" t="s">
        <v>187</v>
      </c>
      <c r="P2172" s="14"/>
      <c r="Q2172" s="22" t="s">
        <v>11113</v>
      </c>
      <c r="R2172" s="23" t="s">
        <v>8877</v>
      </c>
      <c r="S2172" s="23" t="s">
        <v>11114</v>
      </c>
      <c r="T2172" s="16" t="s">
        <v>11115</v>
      </c>
      <c r="U2172" s="23" t="s">
        <v>46</v>
      </c>
      <c r="V2172" s="22"/>
      <c r="W2172" s="22"/>
      <c r="X2172" s="22"/>
      <c r="Y2172" s="22"/>
      <c r="Z2172" s="22"/>
      <c r="AA2172" s="22"/>
      <c r="AB2172" s="22"/>
      <c r="AC2172" s="22"/>
      <c r="AD2172" s="22"/>
      <c r="AE2172" s="22"/>
      <c r="AF2172" s="22"/>
      <c r="AG2172" s="22"/>
      <c r="AH2172" s="22"/>
      <c r="AI2172" s="22"/>
      <c r="AJ2172" s="22"/>
      <c r="AK2172" s="22"/>
      <c r="AL2172" s="22"/>
      <c r="AM2172" s="22"/>
      <c r="AN2172" s="22"/>
      <c r="AO2172" s="22"/>
    </row>
    <row r="2173" ht="14.25" customHeight="1">
      <c r="A2173" s="37">
        <v>4695.0</v>
      </c>
      <c r="B2173" s="26"/>
      <c r="C2173" s="12" t="str">
        <f t="shared" si="69"/>
        <v>4695</v>
      </c>
      <c r="D2173" s="29">
        <v>44294.0</v>
      </c>
      <c r="E2173" s="14" t="s">
        <v>11116</v>
      </c>
      <c r="F2173" s="64" t="s">
        <v>38</v>
      </c>
      <c r="G2173" s="16" t="s">
        <v>11117</v>
      </c>
      <c r="H2173" s="17">
        <v>30000.0</v>
      </c>
      <c r="I2173" s="18" t="s">
        <v>97</v>
      </c>
      <c r="J2173" s="32">
        <v>10992.0</v>
      </c>
      <c r="K2173" s="64" t="s">
        <v>11118</v>
      </c>
      <c r="L2173" s="20">
        <f t="shared" si="60"/>
        <v>44126</v>
      </c>
      <c r="M2173" s="20">
        <f t="shared" si="61"/>
        <v>45220</v>
      </c>
      <c r="N2173" s="29" t="s">
        <v>186</v>
      </c>
      <c r="O2173" s="18" t="s">
        <v>187</v>
      </c>
      <c r="P2173" s="14"/>
      <c r="Q2173" s="22" t="s">
        <v>11119</v>
      </c>
      <c r="R2173" s="23" t="s">
        <v>8877</v>
      </c>
      <c r="S2173" s="22" t="s">
        <v>11119</v>
      </c>
      <c r="T2173" s="22" t="s">
        <v>11120</v>
      </c>
      <c r="U2173" s="23" t="s">
        <v>46</v>
      </c>
      <c r="V2173" s="22"/>
      <c r="W2173" s="22"/>
      <c r="X2173" s="22"/>
      <c r="Y2173" s="22"/>
      <c r="Z2173" s="22"/>
      <c r="AA2173" s="22"/>
      <c r="AB2173" s="22"/>
      <c r="AC2173" s="22"/>
      <c r="AD2173" s="22"/>
      <c r="AE2173" s="22"/>
      <c r="AF2173" s="22"/>
      <c r="AG2173" s="22"/>
      <c r="AH2173" s="22"/>
      <c r="AI2173" s="22"/>
      <c r="AJ2173" s="22"/>
      <c r="AK2173" s="22"/>
      <c r="AL2173" s="22"/>
      <c r="AM2173" s="22"/>
      <c r="AN2173" s="22"/>
      <c r="AO2173" s="22"/>
    </row>
    <row r="2174" ht="14.25" customHeight="1">
      <c r="A2174" s="37">
        <v>4696.0</v>
      </c>
      <c r="B2174" s="26"/>
      <c r="C2174" s="12" t="str">
        <f t="shared" si="69"/>
        <v>4696</v>
      </c>
      <c r="D2174" s="29">
        <v>44294.0</v>
      </c>
      <c r="E2174" s="14" t="s">
        <v>11121</v>
      </c>
      <c r="F2174" s="15" t="s">
        <v>25</v>
      </c>
      <c r="G2174" s="16" t="s">
        <v>11122</v>
      </c>
      <c r="H2174" s="17">
        <v>1036612.0</v>
      </c>
      <c r="I2174" s="18" t="s">
        <v>97</v>
      </c>
      <c r="J2174" s="32">
        <v>115379.7</v>
      </c>
      <c r="K2174" s="64" t="s">
        <v>11123</v>
      </c>
      <c r="L2174" s="20">
        <f t="shared" si="60"/>
        <v>44239</v>
      </c>
      <c r="M2174" s="20">
        <f t="shared" si="61"/>
        <v>44969</v>
      </c>
      <c r="N2174" s="18" t="s">
        <v>186</v>
      </c>
      <c r="O2174" s="18" t="s">
        <v>187</v>
      </c>
      <c r="P2174" s="16" t="s">
        <v>8214</v>
      </c>
      <c r="Q2174" s="22" t="s">
        <v>11124</v>
      </c>
      <c r="R2174" s="22" t="s">
        <v>995</v>
      </c>
      <c r="S2174" s="22" t="s">
        <v>11124</v>
      </c>
      <c r="T2174" s="16" t="s">
        <v>11125</v>
      </c>
      <c r="U2174" s="23" t="s">
        <v>683</v>
      </c>
      <c r="V2174" s="22"/>
      <c r="W2174" s="22"/>
      <c r="X2174" s="22"/>
      <c r="Y2174" s="22"/>
      <c r="Z2174" s="22"/>
      <c r="AA2174" s="22"/>
      <c r="AB2174" s="22"/>
      <c r="AC2174" s="22"/>
      <c r="AD2174" s="22"/>
      <c r="AE2174" s="22"/>
      <c r="AF2174" s="22"/>
      <c r="AG2174" s="22"/>
      <c r="AH2174" s="22"/>
      <c r="AI2174" s="22"/>
      <c r="AJ2174" s="22"/>
      <c r="AK2174" s="22"/>
      <c r="AL2174" s="22"/>
      <c r="AM2174" s="22"/>
      <c r="AN2174" s="22"/>
      <c r="AO2174" s="22"/>
    </row>
    <row r="2175" ht="14.25" customHeight="1">
      <c r="A2175" s="21">
        <v>4697.0</v>
      </c>
      <c r="B2175" s="21"/>
      <c r="C2175" s="12" t="str">
        <f t="shared" si="69"/>
        <v>4697</v>
      </c>
      <c r="D2175" s="59">
        <v>44295.0</v>
      </c>
      <c r="E2175" s="61" t="s">
        <v>11126</v>
      </c>
      <c r="F2175" s="64" t="s">
        <v>25</v>
      </c>
      <c r="G2175" s="61" t="s">
        <v>11127</v>
      </c>
      <c r="H2175" s="17">
        <v>1500000.0</v>
      </c>
      <c r="I2175" s="21" t="s">
        <v>170</v>
      </c>
      <c r="J2175" s="61"/>
      <c r="K2175" s="62" t="s">
        <v>11128</v>
      </c>
      <c r="L2175" s="20">
        <f t="shared" si="60"/>
        <v>44075</v>
      </c>
      <c r="M2175" s="20">
        <f t="shared" si="61"/>
        <v>44561</v>
      </c>
      <c r="N2175" s="21" t="s">
        <v>29</v>
      </c>
      <c r="O2175" s="21" t="s">
        <v>172</v>
      </c>
      <c r="P2175" s="61" t="s">
        <v>11129</v>
      </c>
      <c r="Q2175" s="61" t="s">
        <v>11130</v>
      </c>
      <c r="R2175" s="61" t="s">
        <v>11131</v>
      </c>
      <c r="S2175" s="61" t="s">
        <v>11130</v>
      </c>
      <c r="T2175" s="61" t="s">
        <v>11132</v>
      </c>
      <c r="U2175" s="64" t="s">
        <v>683</v>
      </c>
      <c r="V2175" s="22"/>
      <c r="W2175" s="22"/>
      <c r="X2175" s="22"/>
      <c r="Y2175" s="22"/>
      <c r="Z2175" s="22"/>
      <c r="AA2175" s="22"/>
      <c r="AB2175" s="22"/>
      <c r="AC2175" s="22"/>
      <c r="AD2175" s="22"/>
      <c r="AE2175" s="22"/>
      <c r="AF2175" s="22"/>
      <c r="AG2175" s="22"/>
      <c r="AH2175" s="22"/>
      <c r="AI2175" s="22"/>
      <c r="AJ2175" s="22"/>
      <c r="AK2175" s="22"/>
      <c r="AL2175" s="22"/>
      <c r="AM2175" s="22"/>
      <c r="AN2175" s="22"/>
      <c r="AO2175" s="22"/>
    </row>
    <row r="2176" ht="14.25" customHeight="1">
      <c r="A2176" s="21">
        <v>4698.0</v>
      </c>
      <c r="B2176" s="21"/>
      <c r="C2176" s="12" t="str">
        <f t="shared" si="69"/>
        <v>4698</v>
      </c>
      <c r="D2176" s="59">
        <v>44299.0</v>
      </c>
      <c r="E2176" s="154" t="s">
        <v>11133</v>
      </c>
      <c r="F2176" s="155" t="s">
        <v>25</v>
      </c>
      <c r="G2176" s="154" t="s">
        <v>11134</v>
      </c>
      <c r="H2176" s="58">
        <v>6170000.0</v>
      </c>
      <c r="I2176" s="21" t="s">
        <v>97</v>
      </c>
      <c r="J2176" s="154"/>
      <c r="K2176" s="157" t="s">
        <v>11135</v>
      </c>
      <c r="L2176" s="20">
        <f t="shared" si="60"/>
        <v>44125</v>
      </c>
      <c r="M2176" s="20">
        <f t="shared" si="61"/>
        <v>46316</v>
      </c>
      <c r="N2176" s="21" t="s">
        <v>117</v>
      </c>
      <c r="O2176" s="158" t="s">
        <v>5250</v>
      </c>
      <c r="P2176" s="154" t="s">
        <v>5250</v>
      </c>
      <c r="Q2176" s="154" t="s">
        <v>11136</v>
      </c>
      <c r="R2176" s="154" t="s">
        <v>174</v>
      </c>
      <c r="S2176" s="154" t="s">
        <v>11137</v>
      </c>
      <c r="T2176" s="154" t="s">
        <v>11138</v>
      </c>
      <c r="U2176" s="155" t="s">
        <v>177</v>
      </c>
      <c r="V2176" s="22"/>
      <c r="W2176" s="22"/>
      <c r="X2176" s="22"/>
      <c r="Y2176" s="22"/>
      <c r="Z2176" s="22"/>
      <c r="AA2176" s="22"/>
      <c r="AB2176" s="22"/>
      <c r="AC2176" s="22"/>
      <c r="AD2176" s="22"/>
      <c r="AE2176" s="22"/>
      <c r="AF2176" s="22"/>
      <c r="AG2176" s="22"/>
      <c r="AH2176" s="22"/>
      <c r="AI2176" s="22"/>
      <c r="AJ2176" s="22"/>
      <c r="AK2176" s="22"/>
      <c r="AL2176" s="22"/>
      <c r="AM2176" s="22"/>
      <c r="AN2176" s="22"/>
      <c r="AO2176" s="22"/>
    </row>
    <row r="2177" ht="14.25" customHeight="1">
      <c r="A2177" s="21">
        <v>4700.0</v>
      </c>
      <c r="B2177" s="21"/>
      <c r="C2177" s="12" t="str">
        <f t="shared" si="69"/>
        <v>4700</v>
      </c>
      <c r="D2177" s="59">
        <v>44301.0</v>
      </c>
      <c r="E2177" s="157">
        <v>3200494.0</v>
      </c>
      <c r="F2177" s="155" t="s">
        <v>38</v>
      </c>
      <c r="G2177" s="154" t="s">
        <v>11139</v>
      </c>
      <c r="H2177" s="58">
        <v>84700.0</v>
      </c>
      <c r="I2177" s="21" t="s">
        <v>97</v>
      </c>
      <c r="J2177" s="154"/>
      <c r="K2177" s="157" t="s">
        <v>11140</v>
      </c>
      <c r="L2177" s="20">
        <f t="shared" si="60"/>
        <v>44228</v>
      </c>
      <c r="M2177" s="20">
        <f t="shared" si="61"/>
        <v>44561</v>
      </c>
      <c r="N2177" s="21" t="s">
        <v>117</v>
      </c>
      <c r="O2177" s="158" t="s">
        <v>1928</v>
      </c>
      <c r="P2177" s="154" t="s">
        <v>1929</v>
      </c>
      <c r="Q2177" s="154" t="s">
        <v>2210</v>
      </c>
      <c r="R2177" s="154" t="s">
        <v>2210</v>
      </c>
      <c r="S2177" s="154" t="s">
        <v>1929</v>
      </c>
      <c r="T2177" s="154" t="s">
        <v>11139</v>
      </c>
      <c r="U2177" s="155"/>
      <c r="V2177" s="22"/>
      <c r="W2177" s="22"/>
      <c r="X2177" s="22"/>
      <c r="Y2177" s="22"/>
      <c r="Z2177" s="22"/>
      <c r="AA2177" s="22"/>
      <c r="AB2177" s="22"/>
      <c r="AC2177" s="22"/>
      <c r="AD2177" s="22"/>
      <c r="AE2177" s="22"/>
      <c r="AF2177" s="22"/>
      <c r="AG2177" s="22"/>
      <c r="AH2177" s="22"/>
      <c r="AI2177" s="22"/>
      <c r="AJ2177" s="22"/>
      <c r="AK2177" s="22"/>
      <c r="AL2177" s="22"/>
      <c r="AM2177" s="22"/>
      <c r="AN2177" s="22"/>
      <c r="AO2177" s="22"/>
    </row>
    <row r="2178" ht="14.25" customHeight="1">
      <c r="A2178" s="21">
        <v>4701.0</v>
      </c>
      <c r="B2178" s="21"/>
      <c r="C2178" s="12" t="str">
        <f t="shared" si="69"/>
        <v>4701</v>
      </c>
      <c r="D2178" s="59">
        <v>44301.0</v>
      </c>
      <c r="E2178" s="157">
        <v>3200504.0</v>
      </c>
      <c r="F2178" s="155" t="s">
        <v>38</v>
      </c>
      <c r="G2178" s="154" t="s">
        <v>11141</v>
      </c>
      <c r="H2178" s="58">
        <v>84000.0</v>
      </c>
      <c r="I2178" s="21" t="s">
        <v>97</v>
      </c>
      <c r="J2178" s="154"/>
      <c r="K2178" s="157" t="s">
        <v>11142</v>
      </c>
      <c r="L2178" s="20">
        <f t="shared" si="60"/>
        <v>44197</v>
      </c>
      <c r="M2178" s="20">
        <f t="shared" si="61"/>
        <v>44561</v>
      </c>
      <c r="N2178" s="21" t="s">
        <v>117</v>
      </c>
      <c r="O2178" s="158" t="s">
        <v>1928</v>
      </c>
      <c r="P2178" s="154" t="s">
        <v>1929</v>
      </c>
      <c r="Q2178" s="154" t="s">
        <v>8071</v>
      </c>
      <c r="R2178" s="154" t="s">
        <v>8071</v>
      </c>
      <c r="S2178" s="154" t="s">
        <v>1929</v>
      </c>
      <c r="T2178" s="154" t="s">
        <v>11143</v>
      </c>
      <c r="U2178" s="155" t="s">
        <v>359</v>
      </c>
      <c r="V2178" s="22"/>
      <c r="W2178" s="22"/>
      <c r="X2178" s="22"/>
      <c r="Y2178" s="22"/>
      <c r="Z2178" s="22"/>
      <c r="AA2178" s="22"/>
      <c r="AB2178" s="22"/>
      <c r="AC2178" s="22"/>
      <c r="AD2178" s="22"/>
      <c r="AE2178" s="22"/>
      <c r="AF2178" s="22"/>
      <c r="AG2178" s="22"/>
      <c r="AH2178" s="22"/>
      <c r="AI2178" s="22"/>
      <c r="AJ2178" s="22"/>
      <c r="AK2178" s="22"/>
      <c r="AL2178" s="22"/>
      <c r="AM2178" s="22"/>
      <c r="AN2178" s="22"/>
      <c r="AO2178" s="22"/>
    </row>
    <row r="2179" ht="14.25" customHeight="1">
      <c r="A2179" s="21">
        <v>4702.0</v>
      </c>
      <c r="B2179" s="21"/>
      <c r="C2179" s="12" t="str">
        <f t="shared" si="69"/>
        <v>4702</v>
      </c>
      <c r="D2179" s="59">
        <v>44302.0</v>
      </c>
      <c r="E2179" s="62" t="s">
        <v>11144</v>
      </c>
      <c r="F2179" s="22"/>
      <c r="G2179" s="61" t="s">
        <v>11145</v>
      </c>
      <c r="H2179" s="17">
        <v>300000.0</v>
      </c>
      <c r="I2179" s="18" t="s">
        <v>27</v>
      </c>
      <c r="J2179" s="61"/>
      <c r="K2179" s="62" t="s">
        <v>9695</v>
      </c>
      <c r="L2179" s="20">
        <f t="shared" si="60"/>
        <v>43831</v>
      </c>
      <c r="M2179" s="20">
        <f t="shared" si="61"/>
        <v>44926</v>
      </c>
      <c r="N2179" s="21" t="s">
        <v>117</v>
      </c>
      <c r="O2179" s="21" t="s">
        <v>972</v>
      </c>
      <c r="P2179" s="61" t="s">
        <v>972</v>
      </c>
      <c r="Q2179" s="61" t="s">
        <v>11146</v>
      </c>
      <c r="R2179" s="61" t="s">
        <v>11146</v>
      </c>
      <c r="S2179" s="61" t="s">
        <v>11147</v>
      </c>
      <c r="T2179" s="61" t="s">
        <v>11148</v>
      </c>
      <c r="U2179" s="64" t="s">
        <v>683</v>
      </c>
      <c r="V2179" s="22"/>
      <c r="W2179" s="22"/>
      <c r="X2179" s="22"/>
      <c r="Y2179" s="22"/>
      <c r="Z2179" s="22"/>
      <c r="AA2179" s="22"/>
      <c r="AB2179" s="22"/>
      <c r="AC2179" s="22"/>
      <c r="AD2179" s="22"/>
      <c r="AE2179" s="22"/>
      <c r="AF2179" s="22"/>
      <c r="AG2179" s="22"/>
      <c r="AH2179" s="22"/>
      <c r="AI2179" s="22"/>
      <c r="AJ2179" s="22"/>
      <c r="AK2179" s="22"/>
      <c r="AL2179" s="22"/>
      <c r="AM2179" s="22"/>
      <c r="AN2179" s="22"/>
      <c r="AO2179" s="22"/>
    </row>
    <row r="2180" ht="15.0" hidden="1" customHeight="1">
      <c r="A2180" s="21">
        <v>4703.0</v>
      </c>
      <c r="B2180" s="21"/>
      <c r="C2180" s="12" t="str">
        <f t="shared" si="69"/>
        <v>4703</v>
      </c>
      <c r="D2180" s="59">
        <v>42874.0</v>
      </c>
      <c r="E2180" s="62" t="s">
        <v>11149</v>
      </c>
      <c r="F2180" s="64" t="s">
        <v>25</v>
      </c>
      <c r="G2180" s="61" t="s">
        <v>11150</v>
      </c>
      <c r="H2180" s="17">
        <v>477500.0</v>
      </c>
      <c r="I2180" s="18" t="s">
        <v>97</v>
      </c>
      <c r="J2180" s="61"/>
      <c r="K2180" s="62" t="s">
        <v>11151</v>
      </c>
      <c r="L2180" s="20">
        <f t="shared" si="60"/>
        <v>42874</v>
      </c>
      <c r="M2180" s="20">
        <f t="shared" si="61"/>
        <v>44348</v>
      </c>
      <c r="N2180" s="21" t="s">
        <v>117</v>
      </c>
      <c r="O2180" s="21" t="s">
        <v>164</v>
      </c>
      <c r="P2180" s="61" t="s">
        <v>164</v>
      </c>
      <c r="Q2180" s="61" t="s">
        <v>11152</v>
      </c>
      <c r="R2180" s="61" t="s">
        <v>11153</v>
      </c>
      <c r="S2180" s="61" t="s">
        <v>11154</v>
      </c>
      <c r="T2180" s="61" t="s">
        <v>11155</v>
      </c>
      <c r="U2180" s="64" t="s">
        <v>83</v>
      </c>
      <c r="V2180" s="22"/>
      <c r="W2180" s="22"/>
      <c r="X2180" s="22"/>
      <c r="Y2180" s="22"/>
      <c r="Z2180" s="22"/>
      <c r="AA2180" s="22"/>
      <c r="AB2180" s="22"/>
      <c r="AC2180" s="22"/>
      <c r="AD2180" s="22"/>
      <c r="AE2180" s="22"/>
      <c r="AF2180" s="22"/>
      <c r="AG2180" s="22"/>
      <c r="AH2180" s="22"/>
      <c r="AI2180" s="22"/>
      <c r="AJ2180" s="22"/>
      <c r="AK2180" s="22"/>
      <c r="AL2180" s="22"/>
      <c r="AM2180" s="22"/>
      <c r="AN2180" s="22"/>
      <c r="AO2180" s="22"/>
    </row>
    <row r="2181" ht="14.25" customHeight="1">
      <c r="A2181" s="21">
        <v>4704.0</v>
      </c>
      <c r="B2181" s="21"/>
      <c r="C2181" s="12" t="str">
        <f t="shared" si="69"/>
        <v>4704</v>
      </c>
      <c r="D2181" s="59">
        <v>44306.0</v>
      </c>
      <c r="E2181" s="157">
        <v>2713.0</v>
      </c>
      <c r="F2181" s="155" t="s">
        <v>25</v>
      </c>
      <c r="G2181" s="154" t="s">
        <v>11156</v>
      </c>
      <c r="H2181" s="58">
        <v>1147000.0</v>
      </c>
      <c r="I2181" s="21" t="s">
        <v>97</v>
      </c>
      <c r="J2181" s="154"/>
      <c r="K2181" s="157" t="s">
        <v>11075</v>
      </c>
      <c r="L2181" s="20">
        <f t="shared" si="60"/>
        <v>44197</v>
      </c>
      <c r="M2181" s="20">
        <f t="shared" si="61"/>
        <v>44926</v>
      </c>
      <c r="N2181" s="21" t="s">
        <v>117</v>
      </c>
      <c r="O2181" s="158" t="s">
        <v>231</v>
      </c>
      <c r="P2181" s="154" t="s">
        <v>231</v>
      </c>
      <c r="Q2181" s="154" t="s">
        <v>11157</v>
      </c>
      <c r="R2181" s="154" t="s">
        <v>11157</v>
      </c>
      <c r="S2181" s="154" t="s">
        <v>231</v>
      </c>
      <c r="T2181" s="154" t="s">
        <v>11158</v>
      </c>
      <c r="U2181" s="155" t="s">
        <v>11110</v>
      </c>
      <c r="V2181" s="22"/>
      <c r="W2181" s="22"/>
      <c r="X2181" s="22"/>
      <c r="Y2181" s="22"/>
      <c r="Z2181" s="22"/>
      <c r="AA2181" s="22"/>
      <c r="AB2181" s="22"/>
      <c r="AC2181" s="22"/>
      <c r="AD2181" s="22"/>
      <c r="AE2181" s="22"/>
      <c r="AF2181" s="22"/>
      <c r="AG2181" s="22"/>
      <c r="AH2181" s="22"/>
      <c r="AI2181" s="22"/>
      <c r="AJ2181" s="22"/>
      <c r="AK2181" s="22"/>
      <c r="AL2181" s="22"/>
      <c r="AM2181" s="22"/>
      <c r="AN2181" s="22"/>
      <c r="AO2181" s="22"/>
    </row>
    <row r="2182" ht="14.25" customHeight="1">
      <c r="A2182" s="37">
        <v>4705.0</v>
      </c>
      <c r="B2182" s="26"/>
      <c r="C2182" s="12" t="str">
        <f t="shared" si="69"/>
        <v>4705</v>
      </c>
      <c r="D2182" s="29">
        <v>44307.0</v>
      </c>
      <c r="E2182" s="14" t="s">
        <v>11159</v>
      </c>
      <c r="F2182" s="15" t="s">
        <v>25</v>
      </c>
      <c r="G2182" s="16" t="s">
        <v>11160</v>
      </c>
      <c r="H2182" s="17">
        <v>1990741.56</v>
      </c>
      <c r="I2182" s="18" t="s">
        <v>97</v>
      </c>
      <c r="J2182" s="32">
        <v>199204.21</v>
      </c>
      <c r="K2182" s="64" t="s">
        <v>11161</v>
      </c>
      <c r="L2182" s="20">
        <f t="shared" si="60"/>
        <v>44285</v>
      </c>
      <c r="M2182" s="20">
        <f t="shared" si="61"/>
        <v>44834</v>
      </c>
      <c r="N2182" s="18" t="s">
        <v>186</v>
      </c>
      <c r="O2182" s="18" t="s">
        <v>187</v>
      </c>
      <c r="P2182" s="16" t="s">
        <v>8214</v>
      </c>
      <c r="Q2182" s="22" t="s">
        <v>11162</v>
      </c>
      <c r="R2182" s="22" t="s">
        <v>995</v>
      </c>
      <c r="S2182" s="22" t="s">
        <v>11162</v>
      </c>
      <c r="T2182" s="16" t="s">
        <v>11163</v>
      </c>
      <c r="U2182" s="23" t="s">
        <v>177</v>
      </c>
      <c r="V2182" s="22"/>
      <c r="W2182" s="22"/>
      <c r="X2182" s="22"/>
      <c r="Y2182" s="22"/>
      <c r="Z2182" s="22"/>
      <c r="AA2182" s="22"/>
      <c r="AB2182" s="22"/>
      <c r="AC2182" s="22"/>
      <c r="AD2182" s="22"/>
      <c r="AE2182" s="22"/>
      <c r="AF2182" s="22"/>
      <c r="AG2182" s="22"/>
      <c r="AH2182" s="22"/>
      <c r="AI2182" s="22"/>
      <c r="AJ2182" s="22"/>
      <c r="AK2182" s="22"/>
      <c r="AL2182" s="22"/>
      <c r="AM2182" s="22"/>
      <c r="AN2182" s="22"/>
      <c r="AO2182" s="22"/>
    </row>
    <row r="2183" ht="14.25" customHeight="1">
      <c r="A2183" s="37">
        <v>4706.0</v>
      </c>
      <c r="B2183" s="26"/>
      <c r="C2183" s="12" t="str">
        <f t="shared" si="69"/>
        <v>4706</v>
      </c>
      <c r="D2183" s="29">
        <v>44307.0</v>
      </c>
      <c r="E2183" s="14">
        <v>48237.0</v>
      </c>
      <c r="F2183" s="15" t="s">
        <v>25</v>
      </c>
      <c r="G2183" s="16" t="s">
        <v>11164</v>
      </c>
      <c r="H2183" s="17">
        <v>2000000.0</v>
      </c>
      <c r="I2183" s="18" t="s">
        <v>97</v>
      </c>
      <c r="J2183" s="32"/>
      <c r="K2183" s="64" t="s">
        <v>11165</v>
      </c>
      <c r="L2183" s="20">
        <f t="shared" si="60"/>
        <v>43677</v>
      </c>
      <c r="M2183" s="20">
        <f t="shared" si="61"/>
        <v>44742</v>
      </c>
      <c r="N2183" s="18" t="s">
        <v>117</v>
      </c>
      <c r="O2183" s="18" t="s">
        <v>164</v>
      </c>
      <c r="P2183" s="16" t="s">
        <v>164</v>
      </c>
      <c r="Q2183" s="22" t="s">
        <v>11166</v>
      </c>
      <c r="R2183" s="22" t="s">
        <v>3832</v>
      </c>
      <c r="S2183" s="22" t="s">
        <v>11167</v>
      </c>
      <c r="T2183" s="16" t="s">
        <v>11168</v>
      </c>
      <c r="U2183" s="23" t="s">
        <v>237</v>
      </c>
      <c r="V2183" s="22"/>
      <c r="W2183" s="22"/>
      <c r="X2183" s="22"/>
      <c r="Y2183" s="22"/>
      <c r="Z2183" s="22"/>
      <c r="AA2183" s="22"/>
      <c r="AB2183" s="22"/>
      <c r="AC2183" s="22"/>
      <c r="AD2183" s="22"/>
      <c r="AE2183" s="22"/>
      <c r="AF2183" s="22"/>
      <c r="AG2183" s="22"/>
      <c r="AH2183" s="22"/>
      <c r="AI2183" s="22"/>
      <c r="AJ2183" s="22"/>
      <c r="AK2183" s="22"/>
      <c r="AL2183" s="22"/>
      <c r="AM2183" s="22"/>
      <c r="AN2183" s="22"/>
      <c r="AO2183" s="22"/>
    </row>
    <row r="2184" ht="14.25" hidden="1" customHeight="1">
      <c r="A2184" s="37">
        <v>4707.0</v>
      </c>
      <c r="B2184" s="26">
        <v>1.0</v>
      </c>
      <c r="C2184" s="12" t="str">
        <f t="shared" si="69"/>
        <v>4707-01</v>
      </c>
      <c r="D2184" s="29">
        <v>44438.0</v>
      </c>
      <c r="E2184" s="14" t="s">
        <v>11169</v>
      </c>
      <c r="F2184" s="15" t="s">
        <v>25</v>
      </c>
      <c r="G2184" s="16" t="s">
        <v>11170</v>
      </c>
      <c r="H2184" s="17">
        <v>17634.95</v>
      </c>
      <c r="I2184" s="18" t="s">
        <v>97</v>
      </c>
      <c r="J2184" s="32">
        <v>2193.79</v>
      </c>
      <c r="K2184" s="64" t="s">
        <v>11171</v>
      </c>
      <c r="L2184" s="20">
        <f t="shared" si="60"/>
        <v>43891</v>
      </c>
      <c r="M2184" s="20">
        <f t="shared" si="61"/>
        <v>44530</v>
      </c>
      <c r="N2184" s="18" t="s">
        <v>186</v>
      </c>
      <c r="O2184" s="18" t="s">
        <v>187</v>
      </c>
      <c r="P2184" s="14" t="s">
        <v>6630</v>
      </c>
      <c r="Q2184" s="22" t="s">
        <v>11172</v>
      </c>
      <c r="R2184" s="23" t="s">
        <v>1096</v>
      </c>
      <c r="S2184" s="22" t="s">
        <v>11173</v>
      </c>
      <c r="T2184" s="16" t="s">
        <v>11174</v>
      </c>
      <c r="U2184" s="23" t="s">
        <v>177</v>
      </c>
      <c r="V2184" s="22"/>
      <c r="W2184" s="22"/>
      <c r="X2184" s="22"/>
      <c r="Y2184" s="22"/>
      <c r="Z2184" s="22"/>
      <c r="AA2184" s="22"/>
      <c r="AB2184" s="22"/>
      <c r="AC2184" s="22"/>
      <c r="AD2184" s="22"/>
      <c r="AE2184" s="22"/>
      <c r="AF2184" s="22"/>
      <c r="AG2184" s="22"/>
      <c r="AH2184" s="22"/>
      <c r="AI2184" s="22"/>
      <c r="AJ2184" s="22"/>
      <c r="AK2184" s="22"/>
      <c r="AL2184" s="22"/>
      <c r="AM2184" s="22"/>
      <c r="AN2184" s="22"/>
      <c r="AO2184" s="22"/>
    </row>
    <row r="2185" ht="14.25" customHeight="1">
      <c r="A2185" s="21">
        <v>4708.0</v>
      </c>
      <c r="B2185" s="21"/>
      <c r="C2185" s="12" t="str">
        <f t="shared" si="69"/>
        <v>4708</v>
      </c>
      <c r="D2185" s="59">
        <v>44315.0</v>
      </c>
      <c r="E2185" s="157">
        <v>3200500.0</v>
      </c>
      <c r="F2185" s="155" t="s">
        <v>38</v>
      </c>
      <c r="G2185" s="154" t="s">
        <v>11175</v>
      </c>
      <c r="H2185" s="58">
        <v>25000.0</v>
      </c>
      <c r="I2185" s="21" t="s">
        <v>97</v>
      </c>
      <c r="J2185" s="154"/>
      <c r="K2185" s="157" t="s">
        <v>11142</v>
      </c>
      <c r="L2185" s="20">
        <f t="shared" si="60"/>
        <v>44197</v>
      </c>
      <c r="M2185" s="20">
        <f t="shared" si="61"/>
        <v>44561</v>
      </c>
      <c r="N2185" s="21" t="s">
        <v>117</v>
      </c>
      <c r="O2185" s="158" t="s">
        <v>1928</v>
      </c>
      <c r="P2185" s="154" t="s">
        <v>1929</v>
      </c>
      <c r="Q2185" s="154" t="s">
        <v>4085</v>
      </c>
      <c r="R2185" s="154" t="s">
        <v>7024</v>
      </c>
      <c r="S2185" s="154" t="s">
        <v>1929</v>
      </c>
      <c r="T2185" s="154" t="s">
        <v>11176</v>
      </c>
      <c r="U2185" s="155" t="s">
        <v>91</v>
      </c>
      <c r="V2185" s="22"/>
      <c r="W2185" s="22"/>
      <c r="X2185" s="22"/>
      <c r="Y2185" s="22"/>
      <c r="Z2185" s="22"/>
      <c r="AA2185" s="22"/>
      <c r="AB2185" s="22"/>
      <c r="AC2185" s="22"/>
      <c r="AD2185" s="22"/>
      <c r="AE2185" s="22"/>
      <c r="AF2185" s="22"/>
      <c r="AG2185" s="22"/>
      <c r="AH2185" s="22"/>
      <c r="AI2185" s="22"/>
      <c r="AJ2185" s="22"/>
      <c r="AK2185" s="22"/>
      <c r="AL2185" s="22"/>
      <c r="AM2185" s="22"/>
      <c r="AN2185" s="22"/>
      <c r="AO2185" s="22"/>
    </row>
    <row r="2186" ht="14.25" customHeight="1">
      <c r="A2186" s="21">
        <v>4709.0</v>
      </c>
      <c r="B2186" s="21"/>
      <c r="C2186" s="12" t="str">
        <f t="shared" si="69"/>
        <v>4709</v>
      </c>
      <c r="D2186" s="59">
        <v>44315.0</v>
      </c>
      <c r="E2186" s="154">
        <v>3200511.0</v>
      </c>
      <c r="F2186" s="155" t="s">
        <v>38</v>
      </c>
      <c r="G2186" s="154" t="s">
        <v>11177</v>
      </c>
      <c r="H2186" s="58">
        <v>100000.0</v>
      </c>
      <c r="I2186" s="21" t="s">
        <v>97</v>
      </c>
      <c r="J2186" s="154"/>
      <c r="K2186" s="157" t="s">
        <v>11178</v>
      </c>
      <c r="L2186" s="20">
        <f t="shared" si="60"/>
        <v>44277</v>
      </c>
      <c r="M2186" s="20">
        <f t="shared" si="61"/>
        <v>44561</v>
      </c>
      <c r="N2186" s="21" t="s">
        <v>117</v>
      </c>
      <c r="O2186" s="158" t="s">
        <v>1928</v>
      </c>
      <c r="P2186" s="154" t="s">
        <v>1929</v>
      </c>
      <c r="Q2186" s="154" t="s">
        <v>7145</v>
      </c>
      <c r="R2186" s="154" t="s">
        <v>7145</v>
      </c>
      <c r="S2186" s="154" t="s">
        <v>1929</v>
      </c>
      <c r="T2186" s="154" t="s">
        <v>11179</v>
      </c>
      <c r="U2186" s="155" t="s">
        <v>91</v>
      </c>
      <c r="V2186" s="22"/>
      <c r="W2186" s="22"/>
      <c r="X2186" s="22"/>
      <c r="Y2186" s="22"/>
      <c r="Z2186" s="22"/>
      <c r="AA2186" s="22"/>
      <c r="AB2186" s="22"/>
      <c r="AC2186" s="22"/>
      <c r="AD2186" s="22"/>
      <c r="AE2186" s="22"/>
      <c r="AF2186" s="22"/>
      <c r="AG2186" s="22"/>
      <c r="AH2186" s="22"/>
      <c r="AI2186" s="22"/>
      <c r="AJ2186" s="22"/>
      <c r="AK2186" s="22"/>
      <c r="AL2186" s="22"/>
      <c r="AM2186" s="22"/>
      <c r="AN2186" s="22"/>
      <c r="AO2186" s="22"/>
    </row>
    <row r="2187" ht="14.25" customHeight="1">
      <c r="A2187" s="21">
        <v>4710.0</v>
      </c>
      <c r="B2187" s="21"/>
      <c r="C2187" s="12" t="str">
        <f t="shared" si="69"/>
        <v>4710</v>
      </c>
      <c r="D2187" s="59">
        <v>44315.0</v>
      </c>
      <c r="E2187" s="154">
        <v>3200519.0</v>
      </c>
      <c r="F2187" s="155" t="s">
        <v>38</v>
      </c>
      <c r="G2187" s="154" t="s">
        <v>11180</v>
      </c>
      <c r="H2187" s="58">
        <v>99115.0</v>
      </c>
      <c r="I2187" s="21" t="s">
        <v>97</v>
      </c>
      <c r="J2187" s="154"/>
      <c r="K2187" s="157" t="s">
        <v>11181</v>
      </c>
      <c r="L2187" s="20">
        <f t="shared" si="60"/>
        <v>44287</v>
      </c>
      <c r="M2187" s="20">
        <f t="shared" si="61"/>
        <v>44561</v>
      </c>
      <c r="N2187" s="21" t="s">
        <v>117</v>
      </c>
      <c r="O2187" s="158" t="s">
        <v>1928</v>
      </c>
      <c r="P2187" s="154" t="s">
        <v>1929</v>
      </c>
      <c r="Q2187" s="154" t="s">
        <v>8539</v>
      </c>
      <c r="R2187" s="154" t="s">
        <v>8539</v>
      </c>
      <c r="S2187" s="154" t="s">
        <v>1929</v>
      </c>
      <c r="T2187" s="154" t="s">
        <v>11182</v>
      </c>
      <c r="U2187" s="155" t="s">
        <v>177</v>
      </c>
      <c r="V2187" s="22"/>
      <c r="W2187" s="22"/>
      <c r="X2187" s="22"/>
      <c r="Y2187" s="22"/>
      <c r="Z2187" s="22"/>
      <c r="AA2187" s="22"/>
      <c r="AB2187" s="22"/>
      <c r="AC2187" s="22"/>
      <c r="AD2187" s="22"/>
      <c r="AE2187" s="22"/>
      <c r="AF2187" s="22"/>
      <c r="AG2187" s="22"/>
      <c r="AH2187" s="22"/>
      <c r="AI2187" s="22"/>
      <c r="AJ2187" s="22"/>
      <c r="AK2187" s="22"/>
      <c r="AL2187" s="22"/>
      <c r="AM2187" s="22"/>
      <c r="AN2187" s="22"/>
      <c r="AO2187" s="22"/>
    </row>
    <row r="2188" ht="15.0" hidden="1" customHeight="1">
      <c r="A2188" s="21">
        <v>4711.0</v>
      </c>
      <c r="B2188" s="21"/>
      <c r="C2188" s="12" t="str">
        <f t="shared" si="69"/>
        <v>4711</v>
      </c>
      <c r="D2188" s="59">
        <v>44315.0</v>
      </c>
      <c r="E2188" s="61" t="s">
        <v>11183</v>
      </c>
      <c r="F2188" s="64" t="s">
        <v>25</v>
      </c>
      <c r="G2188" s="61" t="s">
        <v>11184</v>
      </c>
      <c r="H2188" s="17">
        <v>1650000.0</v>
      </c>
      <c r="I2188" s="18" t="s">
        <v>27</v>
      </c>
      <c r="J2188" s="61"/>
      <c r="K2188" s="62" t="s">
        <v>11185</v>
      </c>
      <c r="L2188" s="20">
        <f t="shared" si="60"/>
        <v>44105</v>
      </c>
      <c r="M2188" s="20">
        <f t="shared" si="61"/>
        <v>44469</v>
      </c>
      <c r="N2188" s="21" t="s">
        <v>29</v>
      </c>
      <c r="O2188" s="21" t="s">
        <v>11186</v>
      </c>
      <c r="P2188" s="61" t="s">
        <v>31</v>
      </c>
      <c r="Q2188" s="61" t="s">
        <v>6839</v>
      </c>
      <c r="R2188" s="61" t="s">
        <v>10049</v>
      </c>
      <c r="S2188" s="61" t="s">
        <v>10054</v>
      </c>
      <c r="T2188" s="61" t="s">
        <v>11187</v>
      </c>
      <c r="U2188" s="64" t="s">
        <v>3324</v>
      </c>
      <c r="V2188" s="22"/>
      <c r="W2188" s="22"/>
      <c r="X2188" s="22"/>
      <c r="Y2188" s="22"/>
      <c r="Z2188" s="22"/>
      <c r="AA2188" s="22"/>
      <c r="AB2188" s="22"/>
      <c r="AC2188" s="22"/>
      <c r="AD2188" s="22"/>
      <c r="AE2188" s="22"/>
      <c r="AF2188" s="22"/>
      <c r="AG2188" s="22"/>
      <c r="AH2188" s="22"/>
      <c r="AI2188" s="22"/>
      <c r="AJ2188" s="22"/>
      <c r="AK2188" s="22"/>
      <c r="AL2188" s="22"/>
      <c r="AM2188" s="22"/>
      <c r="AN2188" s="22"/>
      <c r="AO2188" s="22"/>
    </row>
    <row r="2189" ht="15.0" hidden="1" customHeight="1">
      <c r="A2189" s="132">
        <v>4712.0</v>
      </c>
      <c r="B2189" s="21"/>
      <c r="C2189" s="12" t="str">
        <f t="shared" si="69"/>
        <v>4712</v>
      </c>
      <c r="D2189" s="59">
        <v>44316.0</v>
      </c>
      <c r="E2189" s="61" t="s">
        <v>11188</v>
      </c>
      <c r="F2189" s="64" t="s">
        <v>25</v>
      </c>
      <c r="G2189" s="61" t="s">
        <v>11189</v>
      </c>
      <c r="H2189" s="17">
        <v>1900000.0</v>
      </c>
      <c r="I2189" s="18" t="s">
        <v>27</v>
      </c>
      <c r="J2189" s="61"/>
      <c r="K2189" s="62" t="s">
        <v>11190</v>
      </c>
      <c r="L2189" s="20">
        <f t="shared" si="60"/>
        <v>44084</v>
      </c>
      <c r="M2189" s="20">
        <f t="shared" si="61"/>
        <v>44448</v>
      </c>
      <c r="N2189" s="21" t="s">
        <v>29</v>
      </c>
      <c r="O2189" s="21" t="s">
        <v>11186</v>
      </c>
      <c r="P2189" s="61" t="s">
        <v>31</v>
      </c>
      <c r="Q2189" s="61" t="s">
        <v>9702</v>
      </c>
      <c r="R2189" s="61" t="s">
        <v>9703</v>
      </c>
      <c r="S2189" s="61" t="s">
        <v>11191</v>
      </c>
      <c r="T2189" s="61" t="s">
        <v>11192</v>
      </c>
      <c r="U2189" s="64" t="s">
        <v>3324</v>
      </c>
      <c r="V2189" s="22"/>
      <c r="W2189" s="22"/>
      <c r="X2189" s="22"/>
      <c r="Y2189" s="22"/>
      <c r="Z2189" s="22"/>
      <c r="AA2189" s="22"/>
      <c r="AB2189" s="22"/>
      <c r="AC2189" s="22"/>
      <c r="AD2189" s="22"/>
      <c r="AE2189" s="22"/>
      <c r="AF2189" s="22"/>
      <c r="AG2189" s="22"/>
      <c r="AH2189" s="22"/>
      <c r="AI2189" s="22"/>
      <c r="AJ2189" s="22"/>
      <c r="AK2189" s="22"/>
      <c r="AL2189" s="22"/>
      <c r="AM2189" s="22"/>
      <c r="AN2189" s="22"/>
      <c r="AO2189" s="22"/>
    </row>
    <row r="2190" ht="14.25" customHeight="1">
      <c r="A2190" s="132">
        <v>4713.0</v>
      </c>
      <c r="B2190" s="21"/>
      <c r="C2190" s="12" t="str">
        <f t="shared" si="69"/>
        <v>4713</v>
      </c>
      <c r="D2190" s="59">
        <v>44317.0</v>
      </c>
      <c r="E2190" s="61" t="s">
        <v>11193</v>
      </c>
      <c r="F2190" s="64" t="s">
        <v>25</v>
      </c>
      <c r="G2190" s="61" t="s">
        <v>11194</v>
      </c>
      <c r="H2190" s="17">
        <v>1500000.0</v>
      </c>
      <c r="I2190" s="18" t="s">
        <v>27</v>
      </c>
      <c r="J2190" s="61"/>
      <c r="K2190" s="62" t="s">
        <v>11195</v>
      </c>
      <c r="L2190" s="20">
        <f t="shared" si="60"/>
        <v>44094</v>
      </c>
      <c r="M2190" s="20">
        <f t="shared" si="61"/>
        <v>44561</v>
      </c>
      <c r="N2190" s="21" t="s">
        <v>29</v>
      </c>
      <c r="O2190" s="21" t="s">
        <v>11186</v>
      </c>
      <c r="P2190" s="61" t="s">
        <v>31</v>
      </c>
      <c r="Q2190" s="61" t="s">
        <v>9702</v>
      </c>
      <c r="R2190" s="61" t="s">
        <v>9703</v>
      </c>
      <c r="S2190" s="61" t="s">
        <v>11191</v>
      </c>
      <c r="T2190" s="61" t="s">
        <v>11196</v>
      </c>
      <c r="U2190" s="64" t="s">
        <v>3324</v>
      </c>
      <c r="V2190" s="22"/>
      <c r="W2190" s="22"/>
      <c r="X2190" s="22"/>
      <c r="Y2190" s="22"/>
      <c r="Z2190" s="22"/>
      <c r="AA2190" s="22"/>
      <c r="AB2190" s="22"/>
      <c r="AC2190" s="22"/>
      <c r="AD2190" s="22"/>
      <c r="AE2190" s="22"/>
      <c r="AF2190" s="22"/>
      <c r="AG2190" s="22"/>
      <c r="AH2190" s="22"/>
      <c r="AI2190" s="22"/>
      <c r="AJ2190" s="22"/>
      <c r="AK2190" s="22"/>
      <c r="AL2190" s="22"/>
      <c r="AM2190" s="22"/>
      <c r="AN2190" s="22"/>
      <c r="AO2190" s="22"/>
    </row>
    <row r="2191" ht="15.0" hidden="1" customHeight="1">
      <c r="A2191" s="37">
        <v>4714.0</v>
      </c>
      <c r="B2191" s="26"/>
      <c r="C2191" s="12" t="str">
        <f t="shared" si="69"/>
        <v>4714</v>
      </c>
      <c r="D2191" s="29">
        <v>44316.0</v>
      </c>
      <c r="E2191" s="14" t="s">
        <v>11197</v>
      </c>
      <c r="F2191" s="15" t="s">
        <v>25</v>
      </c>
      <c r="G2191" s="16" t="s">
        <v>11198</v>
      </c>
      <c r="H2191" s="17">
        <v>124101.36</v>
      </c>
      <c r="I2191" s="18" t="s">
        <v>97</v>
      </c>
      <c r="J2191" s="32">
        <v>12410.14</v>
      </c>
      <c r="K2191" s="64" t="s">
        <v>11199</v>
      </c>
      <c r="L2191" s="20">
        <f t="shared" si="60"/>
        <v>43678</v>
      </c>
      <c r="M2191" s="20">
        <f t="shared" si="61"/>
        <v>44439</v>
      </c>
      <c r="N2191" s="18" t="s">
        <v>186</v>
      </c>
      <c r="O2191" s="18" t="s">
        <v>187</v>
      </c>
      <c r="P2191" s="14" t="s">
        <v>8572</v>
      </c>
      <c r="Q2191" s="22" t="s">
        <v>11200</v>
      </c>
      <c r="R2191" s="23" t="s">
        <v>677</v>
      </c>
      <c r="S2191" s="22" t="s">
        <v>11201</v>
      </c>
      <c r="T2191" s="16" t="s">
        <v>10945</v>
      </c>
      <c r="U2191" s="23" t="s">
        <v>218</v>
      </c>
      <c r="V2191" s="22"/>
      <c r="W2191" s="22"/>
      <c r="X2191" s="22"/>
      <c r="Y2191" s="22"/>
      <c r="Z2191" s="22"/>
      <c r="AA2191" s="22"/>
      <c r="AB2191" s="22"/>
      <c r="AC2191" s="22"/>
      <c r="AD2191" s="22"/>
      <c r="AE2191" s="22"/>
      <c r="AF2191" s="22"/>
      <c r="AG2191" s="22"/>
      <c r="AH2191" s="22"/>
      <c r="AI2191" s="22"/>
      <c r="AJ2191" s="22"/>
      <c r="AK2191" s="22"/>
      <c r="AL2191" s="22"/>
      <c r="AM2191" s="22"/>
      <c r="AN2191" s="22"/>
      <c r="AO2191" s="22"/>
    </row>
    <row r="2192" ht="14.25" customHeight="1">
      <c r="A2192" s="21">
        <v>4715.0</v>
      </c>
      <c r="B2192" s="21"/>
      <c r="C2192" s="12" t="str">
        <f t="shared" si="69"/>
        <v>4715</v>
      </c>
      <c r="D2192" s="59">
        <v>44316.0</v>
      </c>
      <c r="E2192" s="154">
        <v>3200495.0</v>
      </c>
      <c r="F2192" s="155" t="s">
        <v>38</v>
      </c>
      <c r="G2192" s="154" t="s">
        <v>11202</v>
      </c>
      <c r="H2192" s="58">
        <v>40000.0</v>
      </c>
      <c r="I2192" s="21" t="s">
        <v>97</v>
      </c>
      <c r="J2192" s="154"/>
      <c r="K2192" s="157" t="s">
        <v>11142</v>
      </c>
      <c r="L2192" s="20">
        <f t="shared" si="60"/>
        <v>44197</v>
      </c>
      <c r="M2192" s="20">
        <f t="shared" si="61"/>
        <v>44561</v>
      </c>
      <c r="N2192" s="21" t="s">
        <v>117</v>
      </c>
      <c r="O2192" s="158" t="s">
        <v>1928</v>
      </c>
      <c r="P2192" s="154" t="s">
        <v>1929</v>
      </c>
      <c r="Q2192" s="154" t="s">
        <v>5033</v>
      </c>
      <c r="R2192" s="154" t="s">
        <v>9855</v>
      </c>
      <c r="S2192" s="154" t="s">
        <v>1929</v>
      </c>
      <c r="T2192" s="154" t="s">
        <v>11203</v>
      </c>
      <c r="U2192" s="155" t="s">
        <v>46</v>
      </c>
      <c r="V2192" s="22"/>
      <c r="W2192" s="22"/>
      <c r="X2192" s="22"/>
      <c r="Y2192" s="22"/>
      <c r="Z2192" s="22"/>
      <c r="AA2192" s="22"/>
      <c r="AB2192" s="22"/>
      <c r="AC2192" s="22"/>
      <c r="AD2192" s="22"/>
      <c r="AE2192" s="22"/>
      <c r="AF2192" s="22"/>
      <c r="AG2192" s="22"/>
      <c r="AH2192" s="22"/>
      <c r="AI2192" s="22"/>
      <c r="AJ2192" s="22"/>
      <c r="AK2192" s="22"/>
      <c r="AL2192" s="22"/>
      <c r="AM2192" s="22"/>
      <c r="AN2192" s="22"/>
      <c r="AO2192" s="22"/>
    </row>
    <row r="2193" ht="14.25" customHeight="1">
      <c r="A2193" s="21">
        <v>4716.0</v>
      </c>
      <c r="B2193" s="21"/>
      <c r="C2193" s="12" t="str">
        <f t="shared" si="69"/>
        <v>4716</v>
      </c>
      <c r="D2193" s="59">
        <v>44316.0</v>
      </c>
      <c r="E2193" s="154">
        <v>3200498.0</v>
      </c>
      <c r="F2193" s="155" t="s">
        <v>38</v>
      </c>
      <c r="G2193" s="154" t="s">
        <v>11204</v>
      </c>
      <c r="H2193" s="58">
        <v>2008921.0</v>
      </c>
      <c r="I2193" s="21" t="s">
        <v>97</v>
      </c>
      <c r="J2193" s="154"/>
      <c r="K2193" s="157" t="s">
        <v>11205</v>
      </c>
      <c r="L2193" s="20">
        <f t="shared" si="60"/>
        <v>44197</v>
      </c>
      <c r="M2193" s="20">
        <f t="shared" si="61"/>
        <v>45657</v>
      </c>
      <c r="N2193" s="21" t="s">
        <v>117</v>
      </c>
      <c r="O2193" s="158" t="s">
        <v>1928</v>
      </c>
      <c r="P2193" s="154" t="s">
        <v>1929</v>
      </c>
      <c r="Q2193" s="154" t="s">
        <v>5033</v>
      </c>
      <c r="R2193" s="154" t="s">
        <v>9855</v>
      </c>
      <c r="S2193" s="154" t="s">
        <v>1929</v>
      </c>
      <c r="T2193" s="154" t="s">
        <v>11206</v>
      </c>
      <c r="U2193" s="155" t="s">
        <v>11110</v>
      </c>
      <c r="V2193" s="22"/>
      <c r="W2193" s="22"/>
      <c r="X2193" s="22"/>
      <c r="Y2193" s="22"/>
      <c r="Z2193" s="22"/>
      <c r="AA2193" s="22"/>
      <c r="AB2193" s="22"/>
      <c r="AC2193" s="22"/>
      <c r="AD2193" s="22"/>
      <c r="AE2193" s="22"/>
      <c r="AF2193" s="22"/>
      <c r="AG2193" s="22"/>
      <c r="AH2193" s="22"/>
      <c r="AI2193" s="22"/>
      <c r="AJ2193" s="22"/>
      <c r="AK2193" s="22"/>
      <c r="AL2193" s="22"/>
      <c r="AM2193" s="22"/>
      <c r="AN2193" s="22"/>
      <c r="AO2193" s="22"/>
    </row>
    <row r="2194" ht="14.25" customHeight="1">
      <c r="A2194" s="21">
        <v>4717.0</v>
      </c>
      <c r="B2194" s="21"/>
      <c r="C2194" s="12" t="str">
        <f t="shared" si="69"/>
        <v>4717</v>
      </c>
      <c r="D2194" s="59">
        <v>44316.0</v>
      </c>
      <c r="E2194" s="61" t="s">
        <v>9311</v>
      </c>
      <c r="F2194" s="64" t="s">
        <v>25</v>
      </c>
      <c r="G2194" s="61" t="s">
        <v>11207</v>
      </c>
      <c r="H2194" s="17">
        <v>80000.0</v>
      </c>
      <c r="I2194" s="18" t="s">
        <v>27</v>
      </c>
      <c r="J2194" s="61"/>
      <c r="K2194" s="62" t="s">
        <v>10201</v>
      </c>
      <c r="L2194" s="20">
        <f t="shared" si="60"/>
        <v>43891</v>
      </c>
      <c r="M2194" s="20">
        <f t="shared" si="61"/>
        <v>44561</v>
      </c>
      <c r="N2194" s="21" t="s">
        <v>29</v>
      </c>
      <c r="O2194" s="21" t="s">
        <v>30</v>
      </c>
      <c r="P2194" s="61" t="s">
        <v>56</v>
      </c>
      <c r="Q2194" s="61" t="s">
        <v>11208</v>
      </c>
      <c r="R2194" s="61" t="s">
        <v>7689</v>
      </c>
      <c r="S2194" s="61" t="s">
        <v>10203</v>
      </c>
      <c r="T2194" s="61" t="s">
        <v>11209</v>
      </c>
      <c r="U2194" s="64" t="s">
        <v>46</v>
      </c>
      <c r="V2194" s="22"/>
      <c r="W2194" s="22"/>
      <c r="X2194" s="22"/>
      <c r="Y2194" s="22"/>
      <c r="Z2194" s="22"/>
      <c r="AA2194" s="22"/>
      <c r="AB2194" s="22"/>
      <c r="AC2194" s="22"/>
      <c r="AD2194" s="22"/>
      <c r="AE2194" s="22"/>
      <c r="AF2194" s="22"/>
      <c r="AG2194" s="22"/>
      <c r="AH2194" s="22"/>
      <c r="AI2194" s="22"/>
      <c r="AJ2194" s="22"/>
      <c r="AK2194" s="22"/>
      <c r="AL2194" s="22"/>
      <c r="AM2194" s="22"/>
      <c r="AN2194" s="22"/>
      <c r="AO2194" s="22"/>
    </row>
    <row r="2195" ht="14.25" customHeight="1">
      <c r="A2195" s="21">
        <v>4718.0</v>
      </c>
      <c r="B2195" s="21"/>
      <c r="C2195" s="12" t="str">
        <f t="shared" si="69"/>
        <v>4718</v>
      </c>
      <c r="D2195" s="59">
        <v>44327.0</v>
      </c>
      <c r="E2195" s="61" t="s">
        <v>11210</v>
      </c>
      <c r="F2195" s="64" t="s">
        <v>25</v>
      </c>
      <c r="G2195" s="61" t="s">
        <v>11211</v>
      </c>
      <c r="H2195" s="17">
        <v>1648215.0</v>
      </c>
      <c r="I2195" s="18" t="s">
        <v>27</v>
      </c>
      <c r="J2195" s="61"/>
      <c r="K2195" s="62" t="s">
        <v>11212</v>
      </c>
      <c r="L2195" s="20">
        <f t="shared" si="60"/>
        <v>44104</v>
      </c>
      <c r="M2195" s="20">
        <f t="shared" si="61"/>
        <v>45929</v>
      </c>
      <c r="N2195" s="21" t="s">
        <v>29</v>
      </c>
      <c r="O2195" s="21" t="s">
        <v>30</v>
      </c>
      <c r="P2195" s="61" t="s">
        <v>7252</v>
      </c>
      <c r="Q2195" s="61" t="s">
        <v>11213</v>
      </c>
      <c r="R2195" s="61" t="s">
        <v>3308</v>
      </c>
      <c r="S2195" s="61" t="s">
        <v>11214</v>
      </c>
      <c r="T2195" s="61" t="s">
        <v>11215</v>
      </c>
      <c r="U2195" s="64" t="s">
        <v>683</v>
      </c>
      <c r="V2195" s="22"/>
      <c r="W2195" s="22"/>
      <c r="X2195" s="22"/>
      <c r="Y2195" s="22"/>
      <c r="Z2195" s="22"/>
      <c r="AA2195" s="22"/>
      <c r="AB2195" s="22"/>
      <c r="AC2195" s="22"/>
      <c r="AD2195" s="22"/>
      <c r="AE2195" s="22"/>
      <c r="AF2195" s="22"/>
      <c r="AG2195" s="22"/>
      <c r="AH2195" s="22"/>
      <c r="AI2195" s="22"/>
      <c r="AJ2195" s="22"/>
      <c r="AK2195" s="22"/>
      <c r="AL2195" s="22"/>
      <c r="AM2195" s="22"/>
      <c r="AN2195" s="22"/>
      <c r="AO2195" s="22"/>
    </row>
    <row r="2196" ht="14.25" customHeight="1">
      <c r="A2196" s="37">
        <v>4719.0</v>
      </c>
      <c r="B2196" s="26"/>
      <c r="C2196" s="12" t="str">
        <f t="shared" si="69"/>
        <v>4719</v>
      </c>
      <c r="D2196" s="29">
        <v>44327.0</v>
      </c>
      <c r="E2196" s="14" t="s">
        <v>11216</v>
      </c>
      <c r="F2196" s="15" t="s">
        <v>25</v>
      </c>
      <c r="G2196" s="16" t="s">
        <v>11217</v>
      </c>
      <c r="H2196" s="17">
        <v>233592.95</v>
      </c>
      <c r="I2196" s="18" t="s">
        <v>97</v>
      </c>
      <c r="J2196" s="32">
        <v>23369.3</v>
      </c>
      <c r="K2196" s="64" t="s">
        <v>11218</v>
      </c>
      <c r="L2196" s="20">
        <f t="shared" si="60"/>
        <v>43941</v>
      </c>
      <c r="M2196" s="20">
        <f t="shared" si="61"/>
        <v>44854</v>
      </c>
      <c r="N2196" s="18" t="s">
        <v>186</v>
      </c>
      <c r="O2196" s="18" t="s">
        <v>187</v>
      </c>
      <c r="P2196" s="14" t="s">
        <v>8572</v>
      </c>
      <c r="Q2196" s="22" t="s">
        <v>9641</v>
      </c>
      <c r="R2196" s="23" t="s">
        <v>677</v>
      </c>
      <c r="S2196" s="22" t="s">
        <v>11219</v>
      </c>
      <c r="T2196" s="16" t="s">
        <v>11220</v>
      </c>
      <c r="U2196" s="23" t="s">
        <v>218</v>
      </c>
      <c r="V2196" s="22"/>
      <c r="W2196" s="22"/>
      <c r="X2196" s="22"/>
      <c r="Y2196" s="22"/>
      <c r="Z2196" s="22"/>
      <c r="AA2196" s="22"/>
      <c r="AB2196" s="22"/>
      <c r="AC2196" s="22"/>
      <c r="AD2196" s="22"/>
      <c r="AE2196" s="22"/>
      <c r="AF2196" s="22"/>
      <c r="AG2196" s="22"/>
      <c r="AH2196" s="22"/>
      <c r="AI2196" s="22"/>
      <c r="AJ2196" s="22"/>
      <c r="AK2196" s="22"/>
      <c r="AL2196" s="22"/>
      <c r="AM2196" s="22"/>
      <c r="AN2196" s="22"/>
      <c r="AO2196" s="22"/>
    </row>
    <row r="2197" ht="14.25" customHeight="1">
      <c r="A2197" s="21">
        <v>4720.0</v>
      </c>
      <c r="B2197" s="21"/>
      <c r="C2197" s="12" t="str">
        <f t="shared" si="69"/>
        <v>4720</v>
      </c>
      <c r="D2197" s="59">
        <v>44328.0</v>
      </c>
      <c r="E2197" s="143" t="s">
        <v>11221</v>
      </c>
      <c r="F2197" s="64" t="s">
        <v>25</v>
      </c>
      <c r="G2197" s="62" t="s">
        <v>11222</v>
      </c>
      <c r="H2197" s="17">
        <v>8000000.0</v>
      </c>
      <c r="I2197" s="18" t="s">
        <v>27</v>
      </c>
      <c r="J2197" s="62"/>
      <c r="K2197" s="62" t="s">
        <v>11223</v>
      </c>
      <c r="L2197" s="20">
        <f t="shared" si="60"/>
        <v>44196</v>
      </c>
      <c r="M2197" s="20">
        <f t="shared" si="61"/>
        <v>44926</v>
      </c>
      <c r="N2197" s="21" t="s">
        <v>29</v>
      </c>
      <c r="O2197" s="21" t="s">
        <v>30</v>
      </c>
      <c r="P2197" s="62" t="s">
        <v>3870</v>
      </c>
      <c r="Q2197" s="62" t="s">
        <v>11224</v>
      </c>
      <c r="R2197" s="62" t="s">
        <v>6324</v>
      </c>
      <c r="S2197" s="62" t="s">
        <v>6485</v>
      </c>
      <c r="T2197" s="62" t="s">
        <v>11225</v>
      </c>
      <c r="U2197" s="64" t="s">
        <v>91</v>
      </c>
      <c r="V2197" s="22"/>
      <c r="W2197" s="22"/>
      <c r="X2197" s="22"/>
      <c r="Y2197" s="22"/>
      <c r="Z2197" s="22"/>
      <c r="AA2197" s="22"/>
      <c r="AB2197" s="22"/>
      <c r="AC2197" s="22"/>
      <c r="AD2197" s="22"/>
      <c r="AE2197" s="22"/>
      <c r="AF2197" s="22"/>
      <c r="AG2197" s="22"/>
      <c r="AH2197" s="22"/>
      <c r="AI2197" s="22"/>
      <c r="AJ2197" s="22"/>
      <c r="AK2197" s="22"/>
      <c r="AL2197" s="22"/>
      <c r="AM2197" s="22"/>
      <c r="AN2197" s="22"/>
      <c r="AO2197" s="22"/>
    </row>
    <row r="2198" ht="14.25" customHeight="1">
      <c r="A2198" s="21">
        <v>4721.0</v>
      </c>
      <c r="B2198" s="21"/>
      <c r="C2198" s="12" t="str">
        <f t="shared" si="69"/>
        <v>4721</v>
      </c>
      <c r="D2198" s="59">
        <v>44329.0</v>
      </c>
      <c r="E2198" s="62" t="s">
        <v>11226</v>
      </c>
      <c r="F2198" s="64" t="s">
        <v>25</v>
      </c>
      <c r="G2198" s="95" t="s">
        <v>11227</v>
      </c>
      <c r="H2198" s="17">
        <v>750000.0</v>
      </c>
      <c r="I2198" s="18" t="s">
        <v>27</v>
      </c>
      <c r="J2198" s="61"/>
      <c r="K2198" s="62" t="s">
        <v>11228</v>
      </c>
      <c r="L2198" s="20">
        <f t="shared" si="60"/>
        <v>44266</v>
      </c>
      <c r="M2198" s="20">
        <f t="shared" si="61"/>
        <v>44896</v>
      </c>
      <c r="N2198" s="21" t="s">
        <v>29</v>
      </c>
      <c r="O2198" s="21" t="s">
        <v>30</v>
      </c>
      <c r="P2198" s="62" t="s">
        <v>10000</v>
      </c>
      <c r="Q2198" s="62" t="s">
        <v>11229</v>
      </c>
      <c r="R2198" s="61" t="s">
        <v>11230</v>
      </c>
      <c r="S2198" s="62" t="s">
        <v>10002</v>
      </c>
      <c r="T2198" s="62" t="s">
        <v>11231</v>
      </c>
      <c r="U2198" s="64" t="s">
        <v>683</v>
      </c>
      <c r="V2198" s="22"/>
      <c r="W2198" s="22"/>
      <c r="X2198" s="22"/>
      <c r="Y2198" s="22"/>
      <c r="Z2198" s="22"/>
      <c r="AA2198" s="22"/>
      <c r="AB2198" s="22"/>
      <c r="AC2198" s="22"/>
      <c r="AD2198" s="22"/>
      <c r="AE2198" s="22"/>
      <c r="AF2198" s="22"/>
      <c r="AG2198" s="22"/>
      <c r="AH2198" s="22"/>
      <c r="AI2198" s="22"/>
      <c r="AJ2198" s="22"/>
      <c r="AK2198" s="22"/>
      <c r="AL2198" s="22"/>
      <c r="AM2198" s="22"/>
      <c r="AN2198" s="22"/>
      <c r="AO2198" s="22"/>
    </row>
    <row r="2199" ht="14.25" customHeight="1">
      <c r="A2199" s="37">
        <v>4722.0</v>
      </c>
      <c r="B2199" s="26"/>
      <c r="C2199" s="12" t="str">
        <f t="shared" si="69"/>
        <v>4722</v>
      </c>
      <c r="D2199" s="29">
        <v>44330.0</v>
      </c>
      <c r="E2199" s="14" t="s">
        <v>11232</v>
      </c>
      <c r="F2199" s="15" t="s">
        <v>25</v>
      </c>
      <c r="G2199" s="16" t="s">
        <v>11233</v>
      </c>
      <c r="H2199" s="17">
        <v>358700.0</v>
      </c>
      <c r="I2199" s="18" t="s">
        <v>97</v>
      </c>
      <c r="J2199" s="32">
        <v>40640.0</v>
      </c>
      <c r="K2199" s="64" t="s">
        <v>11234</v>
      </c>
      <c r="L2199" s="20">
        <f t="shared" si="60"/>
        <v>44280</v>
      </c>
      <c r="M2199" s="20">
        <f t="shared" si="61"/>
        <v>45009</v>
      </c>
      <c r="N2199" s="18" t="s">
        <v>186</v>
      </c>
      <c r="O2199" s="18" t="s">
        <v>187</v>
      </c>
      <c r="P2199" s="16" t="s">
        <v>8214</v>
      </c>
      <c r="Q2199" s="22" t="s">
        <v>2945</v>
      </c>
      <c r="R2199" s="23" t="s">
        <v>799</v>
      </c>
      <c r="S2199" s="22" t="s">
        <v>11235</v>
      </c>
      <c r="T2199" s="16" t="s">
        <v>11236</v>
      </c>
      <c r="U2199" s="23" t="s">
        <v>683</v>
      </c>
      <c r="V2199" s="22"/>
      <c r="W2199" s="22"/>
      <c r="X2199" s="22"/>
      <c r="Y2199" s="22"/>
      <c r="Z2199" s="22"/>
      <c r="AA2199" s="22"/>
      <c r="AB2199" s="22"/>
      <c r="AC2199" s="22"/>
      <c r="AD2199" s="22"/>
      <c r="AE2199" s="22"/>
      <c r="AF2199" s="22"/>
      <c r="AG2199" s="22"/>
      <c r="AH2199" s="22"/>
      <c r="AI2199" s="22"/>
      <c r="AJ2199" s="22"/>
      <c r="AK2199" s="22"/>
      <c r="AL2199" s="22"/>
      <c r="AM2199" s="22"/>
      <c r="AN2199" s="22"/>
      <c r="AO2199" s="22"/>
    </row>
    <row r="2200" ht="14.25" customHeight="1">
      <c r="A2200" s="37">
        <v>4723.0</v>
      </c>
      <c r="B2200" s="26"/>
      <c r="C2200" s="12" t="str">
        <f t="shared" si="69"/>
        <v>4723</v>
      </c>
      <c r="D2200" s="29">
        <v>44330.0</v>
      </c>
      <c r="E2200" s="14" t="s">
        <v>11237</v>
      </c>
      <c r="F2200" s="64" t="s">
        <v>38</v>
      </c>
      <c r="G2200" s="16" t="s">
        <v>11238</v>
      </c>
      <c r="H2200" s="17">
        <v>40320.0</v>
      </c>
      <c r="I2200" s="18" t="s">
        <v>97</v>
      </c>
      <c r="J2200" s="32">
        <v>10320.0</v>
      </c>
      <c r="K2200" s="64" t="s">
        <v>7988</v>
      </c>
      <c r="L2200" s="20">
        <f t="shared" si="60"/>
        <v>44150</v>
      </c>
      <c r="M2200" s="20">
        <f t="shared" si="61"/>
        <v>45244</v>
      </c>
      <c r="N2200" s="29" t="s">
        <v>186</v>
      </c>
      <c r="O2200" s="18" t="s">
        <v>187</v>
      </c>
      <c r="P2200" s="16"/>
      <c r="Q2200" s="22" t="s">
        <v>11239</v>
      </c>
      <c r="R2200" s="23" t="s">
        <v>8877</v>
      </c>
      <c r="S2200" s="22" t="s">
        <v>11239</v>
      </c>
      <c r="T2200" s="16" t="s">
        <v>11240</v>
      </c>
      <c r="U2200" s="23" t="s">
        <v>46</v>
      </c>
      <c r="V2200" s="22"/>
      <c r="W2200" s="22"/>
      <c r="X2200" s="22"/>
      <c r="Y2200" s="22"/>
      <c r="Z2200" s="22"/>
      <c r="AA2200" s="22"/>
      <c r="AB2200" s="22"/>
      <c r="AC2200" s="22"/>
      <c r="AD2200" s="22"/>
      <c r="AE2200" s="22"/>
      <c r="AF2200" s="22"/>
      <c r="AG2200" s="22"/>
      <c r="AH2200" s="22"/>
      <c r="AI2200" s="22"/>
      <c r="AJ2200" s="22"/>
      <c r="AK2200" s="22"/>
      <c r="AL2200" s="22"/>
      <c r="AM2200" s="22"/>
      <c r="AN2200" s="22"/>
      <c r="AO2200" s="22"/>
    </row>
    <row r="2201" ht="14.25" customHeight="1">
      <c r="A2201" s="37">
        <v>4724.0</v>
      </c>
      <c r="B2201" s="26"/>
      <c r="C2201" s="12" t="str">
        <f t="shared" si="69"/>
        <v>4724</v>
      </c>
      <c r="D2201" s="29">
        <v>44330.0</v>
      </c>
      <c r="E2201" s="14" t="s">
        <v>11241</v>
      </c>
      <c r="F2201" s="15" t="s">
        <v>25</v>
      </c>
      <c r="G2201" s="16" t="s">
        <v>11242</v>
      </c>
      <c r="H2201" s="17">
        <v>122981.0</v>
      </c>
      <c r="I2201" s="18" t="s">
        <v>97</v>
      </c>
      <c r="J2201" s="32">
        <v>24681.0</v>
      </c>
      <c r="K2201" s="64" t="s">
        <v>11243</v>
      </c>
      <c r="L2201" s="20">
        <f t="shared" si="60"/>
        <v>44116</v>
      </c>
      <c r="M2201" s="20">
        <f t="shared" si="61"/>
        <v>45210</v>
      </c>
      <c r="N2201" s="29" t="s">
        <v>186</v>
      </c>
      <c r="O2201" s="18" t="s">
        <v>187</v>
      </c>
      <c r="P2201" s="14"/>
      <c r="Q2201" s="22" t="s">
        <v>6784</v>
      </c>
      <c r="R2201" s="23" t="s">
        <v>8877</v>
      </c>
      <c r="S2201" s="22" t="s">
        <v>6784</v>
      </c>
      <c r="T2201" s="22" t="s">
        <v>11244</v>
      </c>
      <c r="U2201" s="23" t="s">
        <v>46</v>
      </c>
      <c r="V2201" s="22"/>
      <c r="W2201" s="22"/>
      <c r="X2201" s="22"/>
      <c r="Y2201" s="22"/>
      <c r="Z2201" s="22"/>
      <c r="AA2201" s="22"/>
      <c r="AB2201" s="22"/>
      <c r="AC2201" s="22"/>
      <c r="AD2201" s="22"/>
      <c r="AE2201" s="22"/>
      <c r="AF2201" s="22"/>
      <c r="AG2201" s="22"/>
      <c r="AH2201" s="22"/>
      <c r="AI2201" s="22"/>
      <c r="AJ2201" s="22"/>
      <c r="AK2201" s="22"/>
      <c r="AL2201" s="22"/>
      <c r="AM2201" s="22"/>
      <c r="AN2201" s="22"/>
      <c r="AO2201" s="22"/>
    </row>
    <row r="2202" ht="14.25" customHeight="1">
      <c r="A2202" s="37">
        <v>4725.0</v>
      </c>
      <c r="B2202" s="26"/>
      <c r="C2202" s="12" t="str">
        <f t="shared" si="69"/>
        <v>4725</v>
      </c>
      <c r="D2202" s="29">
        <v>44330.0</v>
      </c>
      <c r="E2202" s="14" t="s">
        <v>11245</v>
      </c>
      <c r="F2202" s="64" t="s">
        <v>38</v>
      </c>
      <c r="G2202" s="16" t="s">
        <v>11246</v>
      </c>
      <c r="H2202" s="17">
        <v>42000.0</v>
      </c>
      <c r="I2202" s="18" t="s">
        <v>97</v>
      </c>
      <c r="J2202" s="32">
        <v>12000.0</v>
      </c>
      <c r="K2202" s="64" t="s">
        <v>11247</v>
      </c>
      <c r="L2202" s="20">
        <f t="shared" si="60"/>
        <v>44131</v>
      </c>
      <c r="M2202" s="20">
        <f t="shared" si="61"/>
        <v>45225</v>
      </c>
      <c r="N2202" s="29" t="s">
        <v>186</v>
      </c>
      <c r="O2202" s="18" t="s">
        <v>187</v>
      </c>
      <c r="P2202" s="14"/>
      <c r="Q2202" s="22" t="s">
        <v>11119</v>
      </c>
      <c r="R2202" s="23" t="s">
        <v>8877</v>
      </c>
      <c r="S2202" s="22" t="s">
        <v>11119</v>
      </c>
      <c r="T2202" s="22" t="s">
        <v>11248</v>
      </c>
      <c r="U2202" s="23" t="s">
        <v>46</v>
      </c>
      <c r="V2202" s="22"/>
      <c r="W2202" s="22"/>
      <c r="X2202" s="22"/>
      <c r="Y2202" s="22"/>
      <c r="Z2202" s="22"/>
      <c r="AA2202" s="22"/>
      <c r="AB2202" s="22"/>
      <c r="AC2202" s="22"/>
      <c r="AD2202" s="22"/>
      <c r="AE2202" s="22"/>
      <c r="AF2202" s="22"/>
      <c r="AG2202" s="22"/>
      <c r="AH2202" s="22"/>
      <c r="AI2202" s="22"/>
      <c r="AJ2202" s="22"/>
      <c r="AK2202" s="22"/>
      <c r="AL2202" s="22"/>
      <c r="AM2202" s="22"/>
      <c r="AN2202" s="22"/>
      <c r="AO2202" s="22"/>
    </row>
    <row r="2203" ht="14.25" customHeight="1">
      <c r="A2203" s="37">
        <v>4726.0</v>
      </c>
      <c r="B2203" s="26"/>
      <c r="C2203" s="12" t="str">
        <f t="shared" si="69"/>
        <v>4726</v>
      </c>
      <c r="D2203" s="29">
        <v>44330.0</v>
      </c>
      <c r="E2203" s="14" t="s">
        <v>11249</v>
      </c>
      <c r="F2203" s="15" t="s">
        <v>25</v>
      </c>
      <c r="G2203" s="16" t="s">
        <v>11250</v>
      </c>
      <c r="H2203" s="17">
        <v>579624.0</v>
      </c>
      <c r="I2203" s="18" t="s">
        <v>97</v>
      </c>
      <c r="J2203" s="32"/>
      <c r="K2203" s="64" t="s">
        <v>11251</v>
      </c>
      <c r="L2203" s="20">
        <f t="shared" si="60"/>
        <v>44211</v>
      </c>
      <c r="M2203" s="20">
        <f t="shared" si="61"/>
        <v>44940</v>
      </c>
      <c r="N2203" s="29" t="s">
        <v>186</v>
      </c>
      <c r="O2203" s="18" t="s">
        <v>187</v>
      </c>
      <c r="P2203" s="14"/>
      <c r="Q2203" s="22" t="s">
        <v>11252</v>
      </c>
      <c r="R2203" s="23" t="s">
        <v>8877</v>
      </c>
      <c r="S2203" s="22" t="s">
        <v>7408</v>
      </c>
      <c r="T2203" s="22" t="s">
        <v>11253</v>
      </c>
      <c r="U2203" s="23" t="s">
        <v>46</v>
      </c>
      <c r="V2203" s="22"/>
      <c r="W2203" s="22"/>
      <c r="X2203" s="22"/>
      <c r="Y2203" s="22"/>
      <c r="Z2203" s="22"/>
      <c r="AA2203" s="22"/>
      <c r="AB2203" s="22"/>
      <c r="AC2203" s="22"/>
      <c r="AD2203" s="22"/>
      <c r="AE2203" s="22"/>
      <c r="AF2203" s="22"/>
      <c r="AG2203" s="22"/>
      <c r="AH2203" s="22"/>
      <c r="AI2203" s="22"/>
      <c r="AJ2203" s="22"/>
      <c r="AK2203" s="22"/>
      <c r="AL2203" s="22"/>
      <c r="AM2203" s="22"/>
      <c r="AN2203" s="22"/>
      <c r="AO2203" s="22"/>
    </row>
    <row r="2204" ht="14.25" customHeight="1">
      <c r="A2204" s="37">
        <v>4727.0</v>
      </c>
      <c r="B2204" s="26"/>
      <c r="C2204" s="12" t="str">
        <f t="shared" si="69"/>
        <v>4727</v>
      </c>
      <c r="D2204" s="29">
        <v>44330.0</v>
      </c>
      <c r="E2204" s="14" t="s">
        <v>11254</v>
      </c>
      <c r="F2204" s="15" t="s">
        <v>25</v>
      </c>
      <c r="G2204" s="16" t="s">
        <v>11255</v>
      </c>
      <c r="H2204" s="17">
        <v>529339.0</v>
      </c>
      <c r="I2204" s="18" t="s">
        <v>97</v>
      </c>
      <c r="J2204" s="32">
        <v>18593.0</v>
      </c>
      <c r="K2204" s="64" t="s">
        <v>7988</v>
      </c>
      <c r="L2204" s="20">
        <f t="shared" si="60"/>
        <v>44150</v>
      </c>
      <c r="M2204" s="20">
        <f t="shared" si="61"/>
        <v>45244</v>
      </c>
      <c r="N2204" s="29" t="s">
        <v>186</v>
      </c>
      <c r="O2204" s="18" t="s">
        <v>187</v>
      </c>
      <c r="P2204" s="14"/>
      <c r="Q2204" s="22" t="s">
        <v>11256</v>
      </c>
      <c r="R2204" s="23" t="s">
        <v>8877</v>
      </c>
      <c r="S2204" s="22" t="s">
        <v>11257</v>
      </c>
      <c r="T2204" s="22" t="s">
        <v>11258</v>
      </c>
      <c r="U2204" s="23" t="s">
        <v>46</v>
      </c>
      <c r="V2204" s="22"/>
      <c r="W2204" s="22"/>
      <c r="X2204" s="22"/>
      <c r="Y2204" s="22"/>
      <c r="Z2204" s="22"/>
      <c r="AA2204" s="22"/>
      <c r="AB2204" s="22"/>
      <c r="AC2204" s="22"/>
      <c r="AD2204" s="22"/>
      <c r="AE2204" s="22"/>
      <c r="AF2204" s="22"/>
      <c r="AG2204" s="22"/>
      <c r="AH2204" s="22"/>
      <c r="AI2204" s="22"/>
      <c r="AJ2204" s="22"/>
      <c r="AK2204" s="22"/>
      <c r="AL2204" s="22"/>
      <c r="AM2204" s="22"/>
      <c r="AN2204" s="22"/>
      <c r="AO2204" s="22"/>
    </row>
    <row r="2205" ht="15.0" hidden="1" customHeight="1">
      <c r="A2205" s="21">
        <v>4728.0</v>
      </c>
      <c r="B2205" s="21"/>
      <c r="C2205" s="12" t="str">
        <f t="shared" si="69"/>
        <v>4728</v>
      </c>
      <c r="D2205" s="59">
        <v>44333.0</v>
      </c>
      <c r="E2205" s="62" t="s">
        <v>11259</v>
      </c>
      <c r="F2205" s="64" t="s">
        <v>25</v>
      </c>
      <c r="G2205" s="62" t="s">
        <v>11260</v>
      </c>
      <c r="H2205" s="17">
        <v>1043466.0</v>
      </c>
      <c r="I2205" s="18" t="s">
        <v>5666</v>
      </c>
      <c r="J2205" s="61"/>
      <c r="K2205" s="62" t="s">
        <v>11261</v>
      </c>
      <c r="L2205" s="20">
        <f t="shared" si="60"/>
        <v>43617</v>
      </c>
      <c r="M2205" s="20">
        <f t="shared" si="61"/>
        <v>44348</v>
      </c>
      <c r="N2205" s="21" t="s">
        <v>29</v>
      </c>
      <c r="O2205" s="21" t="s">
        <v>3958</v>
      </c>
      <c r="P2205" s="62" t="s">
        <v>8145</v>
      </c>
      <c r="Q2205" s="62" t="s">
        <v>11262</v>
      </c>
      <c r="R2205" s="61" t="s">
        <v>7689</v>
      </c>
      <c r="S2205" s="62" t="s">
        <v>11263</v>
      </c>
      <c r="T2205" s="62" t="s">
        <v>11264</v>
      </c>
      <c r="U2205" s="64" t="s">
        <v>46</v>
      </c>
      <c r="V2205" s="22"/>
      <c r="W2205" s="22"/>
      <c r="X2205" s="22"/>
      <c r="Y2205" s="22"/>
      <c r="Z2205" s="22"/>
      <c r="AA2205" s="22"/>
      <c r="AB2205" s="22"/>
      <c r="AC2205" s="22"/>
      <c r="AD2205" s="22"/>
      <c r="AE2205" s="22"/>
      <c r="AF2205" s="22"/>
      <c r="AG2205" s="22"/>
      <c r="AH2205" s="22"/>
      <c r="AI2205" s="22"/>
      <c r="AJ2205" s="22"/>
      <c r="AK2205" s="22"/>
      <c r="AL2205" s="22"/>
      <c r="AM2205" s="22"/>
      <c r="AN2205" s="22"/>
      <c r="AO2205" s="22"/>
    </row>
    <row r="2206" ht="14.25" customHeight="1">
      <c r="A2206" s="21">
        <v>4729.0</v>
      </c>
      <c r="B2206" s="21"/>
      <c r="C2206" s="12" t="str">
        <f t="shared" si="69"/>
        <v>4729</v>
      </c>
      <c r="D2206" s="59">
        <v>44341.0</v>
      </c>
      <c r="E2206" s="62" t="s">
        <v>11265</v>
      </c>
      <c r="F2206" s="64" t="s">
        <v>25</v>
      </c>
      <c r="G2206" s="62" t="s">
        <v>11266</v>
      </c>
      <c r="H2206" s="17">
        <v>1975000.0</v>
      </c>
      <c r="I2206" s="18" t="s">
        <v>27</v>
      </c>
      <c r="J2206" s="61"/>
      <c r="K2206" s="62" t="s">
        <v>11267</v>
      </c>
      <c r="L2206" s="20">
        <f t="shared" si="60"/>
        <v>44098</v>
      </c>
      <c r="M2206" s="20">
        <f t="shared" si="61"/>
        <v>44828</v>
      </c>
      <c r="N2206" s="21" t="s">
        <v>29</v>
      </c>
      <c r="O2206" s="21" t="s">
        <v>30</v>
      </c>
      <c r="P2206" s="62" t="s">
        <v>50</v>
      </c>
      <c r="Q2206" s="62" t="s">
        <v>11268</v>
      </c>
      <c r="R2206" s="61" t="s">
        <v>9267</v>
      </c>
      <c r="S2206" s="62" t="s">
        <v>8792</v>
      </c>
      <c r="T2206" s="62" t="s">
        <v>11269</v>
      </c>
      <c r="U2206" s="64" t="s">
        <v>3324</v>
      </c>
      <c r="V2206" s="22"/>
      <c r="W2206" s="22"/>
      <c r="X2206" s="22"/>
      <c r="Y2206" s="22"/>
      <c r="Z2206" s="22"/>
      <c r="AA2206" s="22"/>
      <c r="AB2206" s="22"/>
      <c r="AC2206" s="22"/>
      <c r="AD2206" s="22"/>
      <c r="AE2206" s="22"/>
      <c r="AF2206" s="22"/>
      <c r="AG2206" s="22"/>
      <c r="AH2206" s="22"/>
      <c r="AI2206" s="22"/>
      <c r="AJ2206" s="22"/>
      <c r="AK2206" s="22"/>
      <c r="AL2206" s="22"/>
      <c r="AM2206" s="22"/>
      <c r="AN2206" s="22"/>
      <c r="AO2206" s="22"/>
    </row>
    <row r="2207" ht="14.25" customHeight="1">
      <c r="A2207" s="21">
        <v>4731.0</v>
      </c>
      <c r="B2207" s="21"/>
      <c r="C2207" s="12" t="str">
        <f t="shared" si="69"/>
        <v>4731</v>
      </c>
      <c r="D2207" s="59">
        <v>44342.0</v>
      </c>
      <c r="E2207" s="62" t="s">
        <v>11270</v>
      </c>
      <c r="F2207" s="64" t="s">
        <v>25</v>
      </c>
      <c r="G2207" s="62" t="s">
        <v>11271</v>
      </c>
      <c r="H2207" s="17">
        <v>1500000.0</v>
      </c>
      <c r="I2207" s="18" t="s">
        <v>97</v>
      </c>
      <c r="J2207" s="61"/>
      <c r="K2207" s="62" t="s">
        <v>11272</v>
      </c>
      <c r="L2207" s="20">
        <f t="shared" si="60"/>
        <v>43252</v>
      </c>
      <c r="M2207" s="20">
        <f t="shared" si="61"/>
        <v>44561</v>
      </c>
      <c r="N2207" s="21" t="s">
        <v>117</v>
      </c>
      <c r="O2207" s="21" t="s">
        <v>164</v>
      </c>
      <c r="P2207" s="62" t="s">
        <v>11273</v>
      </c>
      <c r="Q2207" s="62" t="s">
        <v>11274</v>
      </c>
      <c r="R2207" s="61" t="s">
        <v>11275</v>
      </c>
      <c r="S2207" s="62" t="s">
        <v>11276</v>
      </c>
      <c r="T2207" s="62" t="s">
        <v>11277</v>
      </c>
      <c r="U2207" s="64" t="s">
        <v>83</v>
      </c>
      <c r="V2207" s="22"/>
      <c r="W2207" s="22"/>
      <c r="X2207" s="22"/>
      <c r="Y2207" s="22"/>
      <c r="Z2207" s="22"/>
      <c r="AA2207" s="22"/>
      <c r="AB2207" s="22"/>
      <c r="AC2207" s="22"/>
      <c r="AD2207" s="22"/>
      <c r="AE2207" s="22"/>
      <c r="AF2207" s="22"/>
      <c r="AG2207" s="22"/>
      <c r="AH2207" s="22"/>
      <c r="AI2207" s="22"/>
      <c r="AJ2207" s="22"/>
      <c r="AK2207" s="22"/>
      <c r="AL2207" s="22"/>
      <c r="AM2207" s="22"/>
      <c r="AN2207" s="22"/>
      <c r="AO2207" s="22"/>
    </row>
    <row r="2208" ht="14.25" customHeight="1">
      <c r="A2208" s="21">
        <v>4732.0</v>
      </c>
      <c r="B2208" s="21"/>
      <c r="C2208" s="12" t="str">
        <f t="shared" si="69"/>
        <v>4732</v>
      </c>
      <c r="D2208" s="59">
        <v>44341.0</v>
      </c>
      <c r="E2208" s="119" t="s">
        <v>11278</v>
      </c>
      <c r="F2208" s="64" t="s">
        <v>25</v>
      </c>
      <c r="G2208" s="62" t="s">
        <v>11279</v>
      </c>
      <c r="H2208" s="17">
        <v>1754636.0</v>
      </c>
      <c r="I2208" s="18" t="s">
        <v>27</v>
      </c>
      <c r="J2208" s="61"/>
      <c r="K2208" s="62" t="s">
        <v>11280</v>
      </c>
      <c r="L2208" s="20">
        <f t="shared" si="60"/>
        <v>44286</v>
      </c>
      <c r="M2208" s="20">
        <f t="shared" si="61"/>
        <v>44651</v>
      </c>
      <c r="N2208" s="21" t="s">
        <v>29</v>
      </c>
      <c r="O2208" s="21" t="s">
        <v>1056</v>
      </c>
      <c r="P2208" s="62" t="s">
        <v>4398</v>
      </c>
      <c r="Q2208" s="62" t="s">
        <v>11281</v>
      </c>
      <c r="R2208" s="61" t="s">
        <v>4415</v>
      </c>
      <c r="S2208" s="62" t="s">
        <v>11282</v>
      </c>
      <c r="T2208" s="62" t="s">
        <v>7351</v>
      </c>
      <c r="U2208" s="64" t="s">
        <v>74</v>
      </c>
      <c r="V2208" s="22"/>
      <c r="W2208" s="22"/>
      <c r="X2208" s="22"/>
      <c r="Y2208" s="22"/>
      <c r="Z2208" s="22"/>
      <c r="AA2208" s="22"/>
      <c r="AB2208" s="22"/>
      <c r="AC2208" s="22"/>
      <c r="AD2208" s="22"/>
      <c r="AE2208" s="22"/>
      <c r="AF2208" s="22"/>
      <c r="AG2208" s="22"/>
      <c r="AH2208" s="22"/>
      <c r="AI2208" s="22"/>
      <c r="AJ2208" s="22"/>
      <c r="AK2208" s="22"/>
      <c r="AL2208" s="22"/>
      <c r="AM2208" s="22"/>
      <c r="AN2208" s="22"/>
      <c r="AO2208" s="22"/>
    </row>
    <row r="2209" ht="14.25" customHeight="1">
      <c r="A2209" s="37">
        <v>4734.0</v>
      </c>
      <c r="B2209" s="26"/>
      <c r="C2209" s="12" t="str">
        <f t="shared" si="69"/>
        <v>4734</v>
      </c>
      <c r="D2209" s="29">
        <v>44336.0</v>
      </c>
      <c r="E2209" s="14" t="s">
        <v>11283</v>
      </c>
      <c r="F2209" s="15" t="s">
        <v>25</v>
      </c>
      <c r="G2209" s="16" t="s">
        <v>11284</v>
      </c>
      <c r="H2209" s="17">
        <v>781462.0</v>
      </c>
      <c r="I2209" s="18" t="s">
        <v>97</v>
      </c>
      <c r="J2209" s="32">
        <v>159151.21</v>
      </c>
      <c r="K2209" s="64" t="s">
        <v>11285</v>
      </c>
      <c r="L2209" s="20">
        <f t="shared" si="60"/>
        <v>44287</v>
      </c>
      <c r="M2209" s="20">
        <f t="shared" si="61"/>
        <v>45016</v>
      </c>
      <c r="N2209" s="18" t="s">
        <v>186</v>
      </c>
      <c r="O2209" s="18" t="s">
        <v>187</v>
      </c>
      <c r="P2209" s="16" t="s">
        <v>8214</v>
      </c>
      <c r="Q2209" s="22" t="s">
        <v>11286</v>
      </c>
      <c r="R2209" s="23" t="s">
        <v>799</v>
      </c>
      <c r="S2209" s="22" t="s">
        <v>2945</v>
      </c>
      <c r="T2209" s="16" t="s">
        <v>11287</v>
      </c>
      <c r="U2209" s="23" t="s">
        <v>177</v>
      </c>
      <c r="V2209" s="22"/>
      <c r="W2209" s="22"/>
      <c r="X2209" s="22"/>
      <c r="Y2209" s="22"/>
      <c r="Z2209" s="22"/>
      <c r="AA2209" s="22"/>
      <c r="AB2209" s="22"/>
      <c r="AC2209" s="22"/>
      <c r="AD2209" s="22"/>
      <c r="AE2209" s="22"/>
      <c r="AF2209" s="22"/>
      <c r="AG2209" s="22"/>
      <c r="AH2209" s="22"/>
      <c r="AI2209" s="22"/>
      <c r="AJ2209" s="22"/>
      <c r="AK2209" s="22"/>
      <c r="AL2209" s="22"/>
      <c r="AM2209" s="22"/>
      <c r="AN2209" s="22"/>
      <c r="AO2209" s="22"/>
    </row>
    <row r="2210" ht="14.25" customHeight="1">
      <c r="A2210" s="37">
        <v>4735.0</v>
      </c>
      <c r="B2210" s="26"/>
      <c r="C2210" s="12" t="str">
        <f t="shared" si="69"/>
        <v>4735</v>
      </c>
      <c r="D2210" s="29">
        <v>44342.0</v>
      </c>
      <c r="E2210" s="14" t="s">
        <v>11288</v>
      </c>
      <c r="F2210" s="64" t="s">
        <v>38</v>
      </c>
      <c r="G2210" s="16" t="s">
        <v>11289</v>
      </c>
      <c r="H2210" s="17">
        <v>1200000.0</v>
      </c>
      <c r="I2210" s="18" t="s">
        <v>97</v>
      </c>
      <c r="J2210" s="32"/>
      <c r="K2210" s="64" t="s">
        <v>11290</v>
      </c>
      <c r="L2210" s="20">
        <f t="shared" si="60"/>
        <v>44242</v>
      </c>
      <c r="M2210" s="20">
        <f t="shared" si="61"/>
        <v>44971</v>
      </c>
      <c r="N2210" s="18" t="s">
        <v>186</v>
      </c>
      <c r="O2210" s="18" t="s">
        <v>187</v>
      </c>
      <c r="P2210" s="16"/>
      <c r="Q2210" s="22" t="s">
        <v>11291</v>
      </c>
      <c r="R2210" s="23" t="s">
        <v>8916</v>
      </c>
      <c r="S2210" s="22" t="s">
        <v>11292</v>
      </c>
      <c r="T2210" s="16" t="s">
        <v>11293</v>
      </c>
      <c r="U2210" s="64" t="s">
        <v>91</v>
      </c>
      <c r="V2210" s="22"/>
      <c r="W2210" s="22"/>
      <c r="X2210" s="22"/>
      <c r="Y2210" s="22"/>
      <c r="Z2210" s="22"/>
      <c r="AA2210" s="22"/>
      <c r="AB2210" s="22"/>
      <c r="AC2210" s="22"/>
      <c r="AD2210" s="22"/>
      <c r="AE2210" s="22"/>
      <c r="AF2210" s="22"/>
      <c r="AG2210" s="22"/>
      <c r="AH2210" s="22"/>
      <c r="AI2210" s="22"/>
      <c r="AJ2210" s="22"/>
      <c r="AK2210" s="22"/>
      <c r="AL2210" s="22"/>
      <c r="AM2210" s="22"/>
      <c r="AN2210" s="22"/>
      <c r="AO2210" s="22"/>
    </row>
    <row r="2211" ht="14.25" customHeight="1">
      <c r="A2211" s="37">
        <v>4736.0</v>
      </c>
      <c r="B2211" s="26"/>
      <c r="C2211" s="12" t="str">
        <f t="shared" si="69"/>
        <v>4736</v>
      </c>
      <c r="D2211" s="29">
        <v>44342.0</v>
      </c>
      <c r="E2211" s="14" t="s">
        <v>11294</v>
      </c>
      <c r="F2211" s="64" t="s">
        <v>25</v>
      </c>
      <c r="G2211" s="16" t="s">
        <v>11295</v>
      </c>
      <c r="H2211" s="17">
        <v>2180158.33</v>
      </c>
      <c r="I2211" s="18" t="s">
        <v>97</v>
      </c>
      <c r="J2211" s="32">
        <v>1369414.41</v>
      </c>
      <c r="K2211" s="64" t="s">
        <v>11296</v>
      </c>
      <c r="L2211" s="20">
        <f t="shared" si="60"/>
        <v>44287</v>
      </c>
      <c r="M2211" s="20">
        <f t="shared" si="61"/>
        <v>45016</v>
      </c>
      <c r="N2211" s="18" t="s">
        <v>186</v>
      </c>
      <c r="O2211" s="18" t="s">
        <v>187</v>
      </c>
      <c r="P2211" s="16" t="s">
        <v>8214</v>
      </c>
      <c r="Q2211" s="22" t="s">
        <v>11297</v>
      </c>
      <c r="R2211" s="23" t="s">
        <v>677</v>
      </c>
      <c r="S2211" s="22" t="s">
        <v>10225</v>
      </c>
      <c r="T2211" s="16" t="s">
        <v>11298</v>
      </c>
      <c r="U2211" s="23" t="s">
        <v>683</v>
      </c>
      <c r="V2211" s="22"/>
      <c r="W2211" s="22"/>
      <c r="X2211" s="22"/>
      <c r="Y2211" s="22"/>
      <c r="Z2211" s="22"/>
      <c r="AA2211" s="22"/>
      <c r="AB2211" s="22"/>
      <c r="AC2211" s="22"/>
      <c r="AD2211" s="22"/>
      <c r="AE2211" s="22"/>
      <c r="AF2211" s="22"/>
      <c r="AG2211" s="22"/>
      <c r="AH2211" s="22"/>
      <c r="AI2211" s="22"/>
      <c r="AJ2211" s="22"/>
      <c r="AK2211" s="22"/>
      <c r="AL2211" s="22"/>
      <c r="AM2211" s="22"/>
      <c r="AN2211" s="22"/>
      <c r="AO2211" s="22"/>
    </row>
    <row r="2212" ht="14.25" customHeight="1">
      <c r="A2212" s="37">
        <v>4737.0</v>
      </c>
      <c r="B2212" s="26"/>
      <c r="C2212" s="12" t="str">
        <f t="shared" si="69"/>
        <v>4737</v>
      </c>
      <c r="D2212" s="29">
        <v>44343.0</v>
      </c>
      <c r="E2212" s="14">
        <v>47359.0</v>
      </c>
      <c r="F2212" s="15" t="s">
        <v>25</v>
      </c>
      <c r="G2212" s="16" t="s">
        <v>11299</v>
      </c>
      <c r="H2212" s="17">
        <v>4000000.0</v>
      </c>
      <c r="I2212" s="18" t="s">
        <v>97</v>
      </c>
      <c r="J2212" s="32"/>
      <c r="K2212" s="64" t="s">
        <v>11300</v>
      </c>
      <c r="L2212" s="20">
        <f t="shared" si="60"/>
        <v>42360</v>
      </c>
      <c r="M2212" s="20">
        <f t="shared" si="61"/>
        <v>44772</v>
      </c>
      <c r="N2212" s="18" t="s">
        <v>117</v>
      </c>
      <c r="O2212" s="18" t="s">
        <v>164</v>
      </c>
      <c r="P2212" s="16" t="s">
        <v>11301</v>
      </c>
      <c r="Q2212" s="22" t="s">
        <v>11152</v>
      </c>
      <c r="R2212" s="23" t="s">
        <v>11302</v>
      </c>
      <c r="S2212" s="22" t="s">
        <v>11303</v>
      </c>
      <c r="T2212" s="16" t="s">
        <v>11304</v>
      </c>
      <c r="U2212" s="23" t="s">
        <v>83</v>
      </c>
      <c r="V2212" s="22"/>
      <c r="W2212" s="22"/>
      <c r="X2212" s="22"/>
      <c r="Y2212" s="22"/>
      <c r="Z2212" s="22"/>
      <c r="AA2212" s="22"/>
      <c r="AB2212" s="22"/>
      <c r="AC2212" s="22"/>
      <c r="AD2212" s="22"/>
      <c r="AE2212" s="22"/>
      <c r="AF2212" s="22"/>
      <c r="AG2212" s="22"/>
      <c r="AH2212" s="22"/>
      <c r="AI2212" s="22"/>
      <c r="AJ2212" s="22"/>
      <c r="AK2212" s="22"/>
      <c r="AL2212" s="22"/>
      <c r="AM2212" s="22"/>
      <c r="AN2212" s="22"/>
      <c r="AO2212" s="22"/>
    </row>
    <row r="2213" ht="14.25" customHeight="1">
      <c r="A2213" s="21">
        <v>4738.0</v>
      </c>
      <c r="B2213" s="21"/>
      <c r="C2213" s="12" t="str">
        <f t="shared" si="69"/>
        <v>4738</v>
      </c>
      <c r="D2213" s="59">
        <v>44343.0</v>
      </c>
      <c r="E2213" s="61" t="s">
        <v>11305</v>
      </c>
      <c r="F2213" s="64" t="s">
        <v>25</v>
      </c>
      <c r="G2213" s="61" t="s">
        <v>11306</v>
      </c>
      <c r="H2213" s="17">
        <v>50000.0</v>
      </c>
      <c r="I2213" s="18" t="s">
        <v>27</v>
      </c>
      <c r="J2213" s="61"/>
      <c r="K2213" s="62" t="s">
        <v>11307</v>
      </c>
      <c r="L2213" s="20">
        <f t="shared" si="60"/>
        <v>44287</v>
      </c>
      <c r="M2213" s="20">
        <f t="shared" si="61"/>
        <v>44926</v>
      </c>
      <c r="N2213" s="21" t="s">
        <v>29</v>
      </c>
      <c r="O2213" s="21" t="s">
        <v>30</v>
      </c>
      <c r="P2213" s="61" t="s">
        <v>3870</v>
      </c>
      <c r="Q2213" s="61" t="s">
        <v>11308</v>
      </c>
      <c r="R2213" s="61" t="s">
        <v>6324</v>
      </c>
      <c r="S2213" s="61" t="s">
        <v>4815</v>
      </c>
      <c r="T2213" s="61" t="s">
        <v>11309</v>
      </c>
      <c r="U2213" s="64" t="s">
        <v>74</v>
      </c>
      <c r="V2213" s="22"/>
      <c r="W2213" s="22"/>
      <c r="X2213" s="22"/>
      <c r="Y2213" s="22"/>
      <c r="Z2213" s="22"/>
      <c r="AA2213" s="22"/>
      <c r="AB2213" s="22"/>
      <c r="AC2213" s="22"/>
      <c r="AD2213" s="22"/>
      <c r="AE2213" s="22"/>
      <c r="AF2213" s="22"/>
      <c r="AG2213" s="22"/>
      <c r="AH2213" s="22"/>
      <c r="AI2213" s="22"/>
      <c r="AJ2213" s="22"/>
      <c r="AK2213" s="22"/>
      <c r="AL2213" s="22"/>
      <c r="AM2213" s="22"/>
      <c r="AN2213" s="22"/>
      <c r="AO2213" s="22"/>
    </row>
    <row r="2214" ht="14.25" hidden="1" customHeight="1">
      <c r="A2214" s="21">
        <v>4739.0</v>
      </c>
      <c r="B2214" s="21"/>
      <c r="C2214" s="12" t="str">
        <f t="shared" si="69"/>
        <v>4739</v>
      </c>
      <c r="D2214" s="59">
        <v>44344.0</v>
      </c>
      <c r="E2214" s="61" t="s">
        <v>11310</v>
      </c>
      <c r="F2214" s="64" t="s">
        <v>38</v>
      </c>
      <c r="G2214" s="61" t="s">
        <v>11311</v>
      </c>
      <c r="H2214" s="17">
        <v>1500000.0</v>
      </c>
      <c r="I2214" s="18" t="s">
        <v>27</v>
      </c>
      <c r="J2214" s="61"/>
      <c r="K2214" s="62" t="s">
        <v>11312</v>
      </c>
      <c r="L2214" s="20">
        <f t="shared" si="60"/>
        <v>44090</v>
      </c>
      <c r="M2214" s="20">
        <f t="shared" si="61"/>
        <v>44347</v>
      </c>
      <c r="N2214" s="21" t="s">
        <v>29</v>
      </c>
      <c r="O2214" s="21" t="s">
        <v>30</v>
      </c>
      <c r="P2214" s="61" t="s">
        <v>11313</v>
      </c>
      <c r="Q2214" s="61" t="s">
        <v>11314</v>
      </c>
      <c r="R2214" s="61" t="s">
        <v>11315</v>
      </c>
      <c r="S2214" s="61" t="s">
        <v>11316</v>
      </c>
      <c r="T2214" s="61" t="s">
        <v>11317</v>
      </c>
      <c r="U2214" s="64" t="s">
        <v>3324</v>
      </c>
      <c r="V2214" s="22"/>
      <c r="W2214" s="22"/>
      <c r="X2214" s="22"/>
      <c r="Y2214" s="22"/>
      <c r="Z2214" s="22"/>
      <c r="AA2214" s="22"/>
      <c r="AB2214" s="22"/>
      <c r="AC2214" s="22"/>
      <c r="AD2214" s="22"/>
      <c r="AE2214" s="22"/>
      <c r="AF2214" s="22"/>
      <c r="AG2214" s="22"/>
      <c r="AH2214" s="22"/>
      <c r="AI2214" s="22"/>
      <c r="AJ2214" s="22"/>
      <c r="AK2214" s="22"/>
      <c r="AL2214" s="22"/>
      <c r="AM2214" s="22"/>
      <c r="AN2214" s="22"/>
      <c r="AO2214" s="22"/>
    </row>
    <row r="2215" ht="14.25" customHeight="1">
      <c r="A2215" s="21">
        <v>4740.0</v>
      </c>
      <c r="B2215" s="21">
        <v>1.0</v>
      </c>
      <c r="C2215" s="12" t="str">
        <f t="shared" si="69"/>
        <v>4740-01</v>
      </c>
      <c r="D2215" s="59">
        <v>44536.0</v>
      </c>
      <c r="E2215" s="61" t="s">
        <v>11318</v>
      </c>
      <c r="F2215" s="64" t="s">
        <v>25</v>
      </c>
      <c r="G2215" s="61" t="s">
        <v>11319</v>
      </c>
      <c r="H2215" s="17">
        <v>3626761.0</v>
      </c>
      <c r="I2215" s="18" t="s">
        <v>27</v>
      </c>
      <c r="J2215" s="61"/>
      <c r="K2215" s="62" t="s">
        <v>11320</v>
      </c>
      <c r="L2215" s="20">
        <f t="shared" si="60"/>
        <v>44075</v>
      </c>
      <c r="M2215" s="20">
        <f t="shared" si="61"/>
        <v>44804</v>
      </c>
      <c r="N2215" s="21" t="s">
        <v>29</v>
      </c>
      <c r="O2215" s="21" t="s">
        <v>30</v>
      </c>
      <c r="P2215" s="61" t="s">
        <v>31</v>
      </c>
      <c r="Q2215" s="61" t="s">
        <v>11321</v>
      </c>
      <c r="R2215" s="61" t="s">
        <v>11322</v>
      </c>
      <c r="S2215" s="61" t="s">
        <v>11323</v>
      </c>
      <c r="T2215" s="61" t="s">
        <v>11324</v>
      </c>
      <c r="U2215" s="64" t="s">
        <v>91</v>
      </c>
      <c r="V2215" s="22"/>
      <c r="W2215" s="22"/>
      <c r="X2215" s="22"/>
      <c r="Y2215" s="22"/>
      <c r="Z2215" s="22"/>
      <c r="AA2215" s="22"/>
      <c r="AB2215" s="22"/>
      <c r="AC2215" s="22"/>
      <c r="AD2215" s="22"/>
      <c r="AE2215" s="22"/>
      <c r="AF2215" s="22"/>
      <c r="AG2215" s="22"/>
      <c r="AH2215" s="22"/>
      <c r="AI2215" s="22"/>
      <c r="AJ2215" s="22"/>
      <c r="AK2215" s="22"/>
      <c r="AL2215" s="22"/>
      <c r="AM2215" s="22"/>
      <c r="AN2215" s="22"/>
      <c r="AO2215" s="22"/>
    </row>
    <row r="2216" ht="14.25" customHeight="1">
      <c r="A2216" s="21">
        <v>4741.0</v>
      </c>
      <c r="B2216" s="21"/>
      <c r="C2216" s="12" t="str">
        <f t="shared" si="69"/>
        <v>4741</v>
      </c>
      <c r="D2216" s="59">
        <v>44347.0</v>
      </c>
      <c r="E2216" s="61" t="s">
        <v>11325</v>
      </c>
      <c r="F2216" s="64" t="s">
        <v>38</v>
      </c>
      <c r="G2216" s="16" t="s">
        <v>11326</v>
      </c>
      <c r="H2216" s="17">
        <v>41664.0</v>
      </c>
      <c r="I2216" s="18" t="s">
        <v>97</v>
      </c>
      <c r="J2216" s="32">
        <v>11664.0</v>
      </c>
      <c r="K2216" s="64" t="s">
        <v>11327</v>
      </c>
      <c r="L2216" s="20">
        <f t="shared" si="60"/>
        <v>44177</v>
      </c>
      <c r="M2216" s="20">
        <f t="shared" si="61"/>
        <v>45271</v>
      </c>
      <c r="N2216" s="29" t="s">
        <v>186</v>
      </c>
      <c r="O2216" s="18" t="s">
        <v>187</v>
      </c>
      <c r="P2216" s="14"/>
      <c r="Q2216" s="22" t="s">
        <v>6784</v>
      </c>
      <c r="R2216" s="23" t="s">
        <v>8877</v>
      </c>
      <c r="S2216" s="22" t="s">
        <v>6784</v>
      </c>
      <c r="T2216" s="22" t="s">
        <v>11328</v>
      </c>
      <c r="U2216" s="23" t="s">
        <v>46</v>
      </c>
      <c r="V2216" s="22"/>
      <c r="W2216" s="22"/>
      <c r="X2216" s="22"/>
      <c r="Y2216" s="22"/>
      <c r="Z2216" s="22"/>
      <c r="AA2216" s="22"/>
      <c r="AB2216" s="22"/>
      <c r="AC2216" s="22"/>
      <c r="AD2216" s="22"/>
      <c r="AE2216" s="22"/>
      <c r="AF2216" s="22"/>
      <c r="AG2216" s="22"/>
      <c r="AH2216" s="22"/>
      <c r="AI2216" s="22"/>
      <c r="AJ2216" s="22"/>
      <c r="AK2216" s="22"/>
      <c r="AL2216" s="22"/>
      <c r="AM2216" s="22"/>
      <c r="AN2216" s="22"/>
      <c r="AO2216" s="22"/>
    </row>
    <row r="2217" ht="14.25" customHeight="1">
      <c r="A2217" s="21">
        <v>4742.0</v>
      </c>
      <c r="B2217" s="21"/>
      <c r="C2217" s="12" t="str">
        <f t="shared" si="69"/>
        <v>4742</v>
      </c>
      <c r="D2217" s="59">
        <v>44347.0</v>
      </c>
      <c r="E2217" s="14" t="s">
        <v>11329</v>
      </c>
      <c r="F2217" s="64" t="s">
        <v>38</v>
      </c>
      <c r="G2217" s="16" t="s">
        <v>11330</v>
      </c>
      <c r="H2217" s="17">
        <v>36960.0</v>
      </c>
      <c r="I2217" s="18" t="s">
        <v>97</v>
      </c>
      <c r="J2217" s="32">
        <v>9240.0</v>
      </c>
      <c r="K2217" s="64" t="s">
        <v>11331</v>
      </c>
      <c r="L2217" s="20">
        <f t="shared" si="60"/>
        <v>44121</v>
      </c>
      <c r="M2217" s="20">
        <f t="shared" si="61"/>
        <v>45215</v>
      </c>
      <c r="N2217" s="29" t="s">
        <v>186</v>
      </c>
      <c r="O2217" s="18" t="s">
        <v>187</v>
      </c>
      <c r="P2217" s="14"/>
      <c r="Q2217" s="22" t="s">
        <v>4611</v>
      </c>
      <c r="R2217" s="23" t="s">
        <v>8877</v>
      </c>
      <c r="S2217" s="22" t="s">
        <v>4611</v>
      </c>
      <c r="T2217" s="22" t="s">
        <v>11332</v>
      </c>
      <c r="U2217" s="23" t="s">
        <v>46</v>
      </c>
      <c r="V2217" s="22"/>
      <c r="W2217" s="22"/>
      <c r="X2217" s="22"/>
      <c r="Y2217" s="22"/>
      <c r="Z2217" s="22"/>
      <c r="AA2217" s="22"/>
      <c r="AB2217" s="22"/>
      <c r="AC2217" s="22"/>
      <c r="AD2217" s="22"/>
      <c r="AE2217" s="22"/>
      <c r="AF2217" s="22"/>
      <c r="AG2217" s="22"/>
      <c r="AH2217" s="22"/>
      <c r="AI2217" s="22"/>
      <c r="AJ2217" s="22"/>
      <c r="AK2217" s="22"/>
      <c r="AL2217" s="22"/>
      <c r="AM2217" s="22"/>
      <c r="AN2217" s="22"/>
      <c r="AO2217" s="22"/>
    </row>
    <row r="2218" ht="14.25" customHeight="1">
      <c r="A2218" s="21">
        <v>4743.0</v>
      </c>
      <c r="B2218" s="21"/>
      <c r="C2218" s="12" t="str">
        <f t="shared" si="69"/>
        <v>4743</v>
      </c>
      <c r="D2218" s="59">
        <v>44347.0</v>
      </c>
      <c r="E2218" s="61" t="s">
        <v>11333</v>
      </c>
      <c r="F2218" s="64" t="s">
        <v>25</v>
      </c>
      <c r="G2218" s="61" t="s">
        <v>11334</v>
      </c>
      <c r="H2218" s="17">
        <v>7.3989091E7</v>
      </c>
      <c r="I2218" s="18" t="s">
        <v>27</v>
      </c>
      <c r="J2218" s="61"/>
      <c r="K2218" s="62" t="s">
        <v>11335</v>
      </c>
      <c r="L2218" s="20">
        <f t="shared" si="60"/>
        <v>44274</v>
      </c>
      <c r="M2218" s="20">
        <f t="shared" si="61"/>
        <v>46099</v>
      </c>
      <c r="N2218" s="21" t="s">
        <v>29</v>
      </c>
      <c r="O2218" s="21" t="s">
        <v>30</v>
      </c>
      <c r="P2218" s="61" t="s">
        <v>31</v>
      </c>
      <c r="Q2218" s="61" t="s">
        <v>11336</v>
      </c>
      <c r="R2218" s="61" t="s">
        <v>174</v>
      </c>
      <c r="S2218" s="61" t="s">
        <v>11337</v>
      </c>
      <c r="T2218" s="61" t="s">
        <v>11338</v>
      </c>
      <c r="U2218" s="64" t="s">
        <v>91</v>
      </c>
      <c r="V2218" s="22"/>
      <c r="W2218" s="22"/>
      <c r="X2218" s="22"/>
      <c r="Y2218" s="22"/>
      <c r="Z2218" s="22"/>
      <c r="AA2218" s="22"/>
      <c r="AB2218" s="22"/>
      <c r="AC2218" s="22"/>
      <c r="AD2218" s="22"/>
      <c r="AE2218" s="22"/>
      <c r="AF2218" s="22"/>
      <c r="AG2218" s="22"/>
      <c r="AH2218" s="22"/>
      <c r="AI2218" s="22"/>
      <c r="AJ2218" s="22"/>
      <c r="AK2218" s="22"/>
      <c r="AL2218" s="22"/>
      <c r="AM2218" s="22"/>
      <c r="AN2218" s="22"/>
      <c r="AO2218" s="22"/>
    </row>
    <row r="2219" ht="14.25" customHeight="1">
      <c r="A2219" s="21">
        <v>4744.0</v>
      </c>
      <c r="B2219" s="21"/>
      <c r="C2219" s="12" t="str">
        <f t="shared" si="69"/>
        <v>4744</v>
      </c>
      <c r="D2219" s="59">
        <v>44348.0</v>
      </c>
      <c r="E2219" s="61" t="s">
        <v>11339</v>
      </c>
      <c r="F2219" s="64" t="s">
        <v>38</v>
      </c>
      <c r="G2219" s="61" t="s">
        <v>11340</v>
      </c>
      <c r="H2219" s="17">
        <v>479068.0</v>
      </c>
      <c r="I2219" s="18" t="s">
        <v>97</v>
      </c>
      <c r="J2219" s="61"/>
      <c r="K2219" s="62" t="s">
        <v>11341</v>
      </c>
      <c r="L2219" s="20">
        <f t="shared" si="60"/>
        <v>44105</v>
      </c>
      <c r="M2219" s="20">
        <f t="shared" si="61"/>
        <v>44561</v>
      </c>
      <c r="N2219" s="21" t="s">
        <v>29</v>
      </c>
      <c r="O2219" s="21" t="s">
        <v>99</v>
      </c>
      <c r="P2219" s="61" t="s">
        <v>4870</v>
      </c>
      <c r="Q2219" s="61" t="s">
        <v>6704</v>
      </c>
      <c r="R2219" s="61" t="s">
        <v>6704</v>
      </c>
      <c r="S2219" s="161" t="s">
        <v>11342</v>
      </c>
      <c r="T2219" s="61" t="s">
        <v>11343</v>
      </c>
      <c r="U2219" s="64" t="s">
        <v>91</v>
      </c>
      <c r="V2219" s="22"/>
      <c r="W2219" s="22"/>
      <c r="X2219" s="22"/>
      <c r="Y2219" s="22"/>
      <c r="Z2219" s="22"/>
      <c r="AA2219" s="22"/>
      <c r="AB2219" s="22"/>
      <c r="AC2219" s="22"/>
      <c r="AD2219" s="22"/>
      <c r="AE2219" s="22"/>
      <c r="AF2219" s="22"/>
      <c r="AG2219" s="22"/>
      <c r="AH2219" s="22"/>
      <c r="AI2219" s="22"/>
      <c r="AJ2219" s="22"/>
      <c r="AK2219" s="22"/>
      <c r="AL2219" s="22"/>
      <c r="AM2219" s="22"/>
      <c r="AN2219" s="22"/>
      <c r="AO2219" s="22"/>
    </row>
    <row r="2220" ht="14.25" hidden="1" customHeight="1">
      <c r="A2220" s="21">
        <v>4745.0</v>
      </c>
      <c r="B2220" s="21"/>
      <c r="C2220" s="12" t="str">
        <f t="shared" si="69"/>
        <v>4745</v>
      </c>
      <c r="D2220" s="59">
        <v>44351.0</v>
      </c>
      <c r="E2220" s="61" t="s">
        <v>11344</v>
      </c>
      <c r="F2220" s="64" t="s">
        <v>38</v>
      </c>
      <c r="G2220" s="61" t="s">
        <v>11345</v>
      </c>
      <c r="H2220" s="17">
        <v>247917.95</v>
      </c>
      <c r="I2220" s="18" t="s">
        <v>97</v>
      </c>
      <c r="J2220" s="61"/>
      <c r="K2220" s="62" t="s">
        <v>11346</v>
      </c>
      <c r="L2220" s="20">
        <f t="shared" si="60"/>
        <v>43405</v>
      </c>
      <c r="M2220" s="20">
        <f t="shared" si="61"/>
        <v>44469</v>
      </c>
      <c r="N2220" s="21" t="s">
        <v>29</v>
      </c>
      <c r="O2220" s="21" t="s">
        <v>99</v>
      </c>
      <c r="P2220" s="61" t="s">
        <v>8533</v>
      </c>
      <c r="Q2220" s="61" t="s">
        <v>11347</v>
      </c>
      <c r="R2220" s="61" t="s">
        <v>718</v>
      </c>
      <c r="S2220" s="61" t="s">
        <v>11348</v>
      </c>
      <c r="T2220" s="61" t="s">
        <v>11349</v>
      </c>
      <c r="U2220" s="64" t="s">
        <v>218</v>
      </c>
      <c r="V2220" s="22"/>
      <c r="W2220" s="22"/>
      <c r="X2220" s="22"/>
      <c r="Y2220" s="22"/>
      <c r="Z2220" s="22"/>
      <c r="AA2220" s="22"/>
      <c r="AB2220" s="22"/>
      <c r="AC2220" s="22"/>
      <c r="AD2220" s="22"/>
      <c r="AE2220" s="22"/>
      <c r="AF2220" s="22"/>
      <c r="AG2220" s="22"/>
      <c r="AH2220" s="22"/>
      <c r="AI2220" s="22"/>
      <c r="AJ2220" s="22"/>
      <c r="AK2220" s="22"/>
      <c r="AL2220" s="22"/>
      <c r="AM2220" s="22"/>
      <c r="AN2220" s="22"/>
      <c r="AO2220" s="22"/>
    </row>
    <row r="2221" ht="14.25" customHeight="1">
      <c r="A2221" s="37">
        <v>4746.0</v>
      </c>
      <c r="B2221" s="26"/>
      <c r="C2221" s="12" t="str">
        <f t="shared" si="69"/>
        <v>4746</v>
      </c>
      <c r="D2221" s="59">
        <v>44354.0</v>
      </c>
      <c r="E2221" s="14" t="s">
        <v>11350</v>
      </c>
      <c r="F2221" s="15" t="s">
        <v>25</v>
      </c>
      <c r="G2221" s="16" t="s">
        <v>11351</v>
      </c>
      <c r="H2221" s="17">
        <v>1000000.0</v>
      </c>
      <c r="I2221" s="18" t="s">
        <v>97</v>
      </c>
      <c r="J2221" s="32"/>
      <c r="K2221" s="15" t="s">
        <v>11352</v>
      </c>
      <c r="L2221" s="20">
        <f t="shared" si="60"/>
        <v>44385</v>
      </c>
      <c r="M2221" s="20">
        <f t="shared" si="61"/>
        <v>44569</v>
      </c>
      <c r="N2221" s="29" t="s">
        <v>186</v>
      </c>
      <c r="O2221" s="13" t="s">
        <v>187</v>
      </c>
      <c r="P2221" s="14"/>
      <c r="Q2221" s="61" t="s">
        <v>11353</v>
      </c>
      <c r="R2221" s="23" t="s">
        <v>11354</v>
      </c>
      <c r="S2221" s="22" t="s">
        <v>11355</v>
      </c>
      <c r="T2221" s="16" t="s">
        <v>11356</v>
      </c>
      <c r="U2221" s="23" t="s">
        <v>3324</v>
      </c>
      <c r="V2221" s="22"/>
      <c r="W2221" s="22"/>
      <c r="X2221" s="22"/>
      <c r="Y2221" s="22"/>
      <c r="Z2221" s="22"/>
      <c r="AA2221" s="22"/>
      <c r="AB2221" s="22"/>
      <c r="AC2221" s="22"/>
      <c r="AD2221" s="22"/>
      <c r="AE2221" s="22"/>
      <c r="AF2221" s="22"/>
      <c r="AG2221" s="22"/>
      <c r="AH2221" s="22"/>
      <c r="AI2221" s="22"/>
      <c r="AJ2221" s="22"/>
      <c r="AK2221" s="22"/>
      <c r="AL2221" s="22"/>
      <c r="AM2221" s="22"/>
      <c r="AN2221" s="22"/>
      <c r="AO2221" s="22"/>
    </row>
    <row r="2222" ht="14.25" customHeight="1">
      <c r="A2222" s="37">
        <v>4747.0</v>
      </c>
      <c r="B2222" s="26"/>
      <c r="C2222" s="12" t="str">
        <f t="shared" si="69"/>
        <v>4747</v>
      </c>
      <c r="D2222" s="59">
        <v>44355.0</v>
      </c>
      <c r="E2222" s="154">
        <v>3200508.0</v>
      </c>
      <c r="F2222" s="15" t="s">
        <v>38</v>
      </c>
      <c r="G2222" s="16" t="s">
        <v>11357</v>
      </c>
      <c r="H2222" s="17">
        <v>114000.0</v>
      </c>
      <c r="I2222" s="18" t="s">
        <v>97</v>
      </c>
      <c r="J2222" s="32"/>
      <c r="K2222" s="15" t="s">
        <v>11108</v>
      </c>
      <c r="L2222" s="20">
        <f t="shared" si="60"/>
        <v>44256</v>
      </c>
      <c r="M2222" s="20">
        <f t="shared" si="61"/>
        <v>44561</v>
      </c>
      <c r="N2222" s="29" t="s">
        <v>117</v>
      </c>
      <c r="O2222" s="13" t="s">
        <v>1928</v>
      </c>
      <c r="P2222" s="14" t="s">
        <v>1929</v>
      </c>
      <c r="Q2222" s="61" t="s">
        <v>11358</v>
      </c>
      <c r="R2222" s="23" t="s">
        <v>11359</v>
      </c>
      <c r="S2222" s="22" t="s">
        <v>2331</v>
      </c>
      <c r="T2222" s="16" t="s">
        <v>11360</v>
      </c>
      <c r="U2222" s="23" t="s">
        <v>91</v>
      </c>
      <c r="V2222" s="22"/>
      <c r="W2222" s="22"/>
      <c r="X2222" s="22"/>
      <c r="Y2222" s="22"/>
      <c r="Z2222" s="22"/>
      <c r="AA2222" s="22"/>
      <c r="AB2222" s="22"/>
      <c r="AC2222" s="22"/>
      <c r="AD2222" s="22"/>
      <c r="AE2222" s="22"/>
      <c r="AF2222" s="22"/>
      <c r="AG2222" s="22"/>
      <c r="AH2222" s="22"/>
      <c r="AI2222" s="22"/>
      <c r="AJ2222" s="22"/>
      <c r="AK2222" s="22"/>
      <c r="AL2222" s="22"/>
      <c r="AM2222" s="22"/>
      <c r="AN2222" s="22"/>
      <c r="AO2222" s="22"/>
    </row>
    <row r="2223" ht="14.25" customHeight="1">
      <c r="A2223" s="21">
        <v>4748.0</v>
      </c>
      <c r="B2223" s="21"/>
      <c r="C2223" s="12" t="str">
        <f t="shared" si="69"/>
        <v>4748</v>
      </c>
      <c r="D2223" s="63">
        <v>44355.0</v>
      </c>
      <c r="E2223" s="61" t="s">
        <v>11361</v>
      </c>
      <c r="F2223" s="64" t="s">
        <v>25</v>
      </c>
      <c r="G2223" s="61" t="s">
        <v>11362</v>
      </c>
      <c r="H2223" s="17">
        <v>1.31E7</v>
      </c>
      <c r="I2223" s="18" t="s">
        <v>97</v>
      </c>
      <c r="J2223" s="61"/>
      <c r="K2223" s="62" t="s">
        <v>11363</v>
      </c>
      <c r="L2223" s="20">
        <f t="shared" si="60"/>
        <v>44378</v>
      </c>
      <c r="M2223" s="20">
        <f t="shared" si="61"/>
        <v>45504</v>
      </c>
      <c r="N2223" s="21" t="s">
        <v>29</v>
      </c>
      <c r="O2223" s="21" t="s">
        <v>99</v>
      </c>
      <c r="P2223" s="61" t="s">
        <v>8544</v>
      </c>
      <c r="Q2223" s="61" t="s">
        <v>7762</v>
      </c>
      <c r="R2223" s="61" t="s">
        <v>7762</v>
      </c>
      <c r="S2223" s="61" t="s">
        <v>11364</v>
      </c>
      <c r="T2223" s="61" t="s">
        <v>11365</v>
      </c>
      <c r="U2223" s="64" t="s">
        <v>3324</v>
      </c>
      <c r="V2223" s="22"/>
      <c r="W2223" s="22"/>
      <c r="X2223" s="22"/>
      <c r="Y2223" s="22"/>
      <c r="Z2223" s="22"/>
      <c r="AA2223" s="22"/>
      <c r="AB2223" s="22"/>
      <c r="AC2223" s="22"/>
      <c r="AD2223" s="22"/>
      <c r="AE2223" s="22"/>
      <c r="AF2223" s="22"/>
      <c r="AG2223" s="22"/>
      <c r="AH2223" s="22"/>
      <c r="AI2223" s="22"/>
      <c r="AJ2223" s="22"/>
      <c r="AK2223" s="22"/>
      <c r="AL2223" s="22"/>
      <c r="AM2223" s="22"/>
      <c r="AN2223" s="22"/>
      <c r="AO2223" s="22"/>
    </row>
    <row r="2224" ht="15.0" customHeight="1">
      <c r="A2224" s="21">
        <v>4749.0</v>
      </c>
      <c r="B2224" s="21"/>
      <c r="C2224" s="12" t="str">
        <f t="shared" si="69"/>
        <v>4749</v>
      </c>
      <c r="D2224" s="63">
        <v>44357.0</v>
      </c>
      <c r="E2224" s="61">
        <v>3200503.0</v>
      </c>
      <c r="F2224" s="64" t="s">
        <v>38</v>
      </c>
      <c r="G2224" s="61" t="s">
        <v>11366</v>
      </c>
      <c r="H2224" s="17">
        <v>54000.0</v>
      </c>
      <c r="I2224" s="18" t="s">
        <v>97</v>
      </c>
      <c r="J2224" s="61"/>
      <c r="K2224" s="62" t="s">
        <v>11142</v>
      </c>
      <c r="L2224" s="20">
        <f t="shared" si="60"/>
        <v>44197</v>
      </c>
      <c r="M2224" s="20">
        <f t="shared" si="61"/>
        <v>44561</v>
      </c>
      <c r="N2224" s="21" t="s">
        <v>117</v>
      </c>
      <c r="O2224" s="21" t="s">
        <v>1928</v>
      </c>
      <c r="P2224" s="61" t="s">
        <v>1929</v>
      </c>
      <c r="Q2224" s="61" t="s">
        <v>6324</v>
      </c>
      <c r="R2224" s="61" t="s">
        <v>6324</v>
      </c>
      <c r="S2224" s="61" t="s">
        <v>2331</v>
      </c>
      <c r="T2224" s="61" t="s">
        <v>11367</v>
      </c>
      <c r="U2224" s="64" t="s">
        <v>91</v>
      </c>
      <c r="V2224" s="22"/>
      <c r="W2224" s="22"/>
      <c r="X2224" s="22"/>
      <c r="Y2224" s="22"/>
      <c r="Z2224" s="22"/>
      <c r="AA2224" s="22"/>
      <c r="AB2224" s="22"/>
      <c r="AC2224" s="22"/>
      <c r="AD2224" s="22"/>
      <c r="AE2224" s="22"/>
      <c r="AF2224" s="22"/>
      <c r="AG2224" s="22"/>
      <c r="AH2224" s="22"/>
      <c r="AI2224" s="22"/>
      <c r="AJ2224" s="22"/>
      <c r="AK2224" s="22"/>
      <c r="AL2224" s="22"/>
      <c r="AM2224" s="22"/>
      <c r="AN2224" s="22"/>
      <c r="AO2224" s="22"/>
    </row>
    <row r="2225" ht="15.0" customHeight="1">
      <c r="A2225" s="21">
        <v>4750.0</v>
      </c>
      <c r="B2225" s="21"/>
      <c r="C2225" s="12" t="str">
        <f t="shared" si="69"/>
        <v>4750</v>
      </c>
      <c r="D2225" s="59">
        <v>44357.0</v>
      </c>
      <c r="E2225" s="61">
        <v>45779.0</v>
      </c>
      <c r="F2225" s="64" t="s">
        <v>25</v>
      </c>
      <c r="G2225" s="61" t="s">
        <v>11368</v>
      </c>
      <c r="H2225" s="17">
        <v>7500000.0</v>
      </c>
      <c r="I2225" s="18" t="s">
        <v>97</v>
      </c>
      <c r="J2225" s="61"/>
      <c r="K2225" s="62" t="s">
        <v>11369</v>
      </c>
      <c r="L2225" s="20">
        <f t="shared" si="60"/>
        <v>42398</v>
      </c>
      <c r="M2225" s="20">
        <f t="shared" si="61"/>
        <v>45107</v>
      </c>
      <c r="N2225" s="21" t="s">
        <v>117</v>
      </c>
      <c r="O2225" s="21" t="s">
        <v>164</v>
      </c>
      <c r="P2225" s="61" t="s">
        <v>11301</v>
      </c>
      <c r="Q2225" s="61" t="s">
        <v>11370</v>
      </c>
      <c r="R2225" s="61" t="s">
        <v>718</v>
      </c>
      <c r="S2225" s="61" t="s">
        <v>11371</v>
      </c>
      <c r="T2225" s="61" t="s">
        <v>11372</v>
      </c>
      <c r="U2225" s="64" t="s">
        <v>83</v>
      </c>
      <c r="V2225" s="22"/>
      <c r="W2225" s="22"/>
      <c r="X2225" s="22"/>
      <c r="Y2225" s="22"/>
      <c r="Z2225" s="22"/>
      <c r="AA2225" s="22"/>
      <c r="AB2225" s="22"/>
      <c r="AC2225" s="22"/>
      <c r="AD2225" s="22"/>
      <c r="AE2225" s="22"/>
      <c r="AF2225" s="22"/>
      <c r="AG2225" s="22"/>
      <c r="AH2225" s="22"/>
      <c r="AI2225" s="22"/>
      <c r="AJ2225" s="22"/>
      <c r="AK2225" s="22"/>
      <c r="AL2225" s="22"/>
      <c r="AM2225" s="22"/>
      <c r="AN2225" s="22"/>
      <c r="AO2225" s="22"/>
    </row>
    <row r="2226" ht="15.0" customHeight="1">
      <c r="A2226" s="21">
        <v>4752.0</v>
      </c>
      <c r="B2226" s="21"/>
      <c r="C2226" s="12" t="str">
        <f t="shared" si="69"/>
        <v>4752</v>
      </c>
      <c r="D2226" s="59">
        <v>44362.0</v>
      </c>
      <c r="E2226" s="61" t="s">
        <v>11373</v>
      </c>
      <c r="F2226" s="64" t="s">
        <v>38</v>
      </c>
      <c r="G2226" s="61" t="s">
        <v>11374</v>
      </c>
      <c r="H2226" s="17">
        <v>39200.0</v>
      </c>
      <c r="I2226" s="18" t="s">
        <v>97</v>
      </c>
      <c r="J2226" s="32">
        <v>11200.0</v>
      </c>
      <c r="K2226" s="62" t="s">
        <v>11375</v>
      </c>
      <c r="L2226" s="20">
        <f t="shared" si="60"/>
        <v>44146</v>
      </c>
      <c r="M2226" s="20">
        <f t="shared" si="61"/>
        <v>45240</v>
      </c>
      <c r="N2226" s="29" t="s">
        <v>186</v>
      </c>
      <c r="O2226" s="13" t="s">
        <v>187</v>
      </c>
      <c r="P2226" s="61"/>
      <c r="Q2226" s="61" t="s">
        <v>9910</v>
      </c>
      <c r="R2226" s="23" t="s">
        <v>8877</v>
      </c>
      <c r="S2226" s="61" t="s">
        <v>9910</v>
      </c>
      <c r="T2226" s="61" t="s">
        <v>11376</v>
      </c>
      <c r="U2226" s="64" t="s">
        <v>46</v>
      </c>
      <c r="V2226" s="22"/>
      <c r="W2226" s="22"/>
      <c r="X2226" s="22"/>
      <c r="Y2226" s="22"/>
      <c r="Z2226" s="22"/>
      <c r="AA2226" s="22"/>
      <c r="AB2226" s="22"/>
      <c r="AC2226" s="22"/>
      <c r="AD2226" s="22"/>
      <c r="AE2226" s="22"/>
      <c r="AF2226" s="22"/>
      <c r="AG2226" s="22"/>
      <c r="AH2226" s="22"/>
      <c r="AI2226" s="22"/>
      <c r="AJ2226" s="22"/>
      <c r="AK2226" s="22"/>
      <c r="AL2226" s="22"/>
      <c r="AM2226" s="22"/>
      <c r="AN2226" s="22"/>
      <c r="AO2226" s="22"/>
    </row>
    <row r="2227" ht="15.0" hidden="1" customHeight="1">
      <c r="A2227" s="21">
        <v>4753.0</v>
      </c>
      <c r="B2227" s="21"/>
      <c r="C2227" s="12" t="str">
        <f t="shared" si="69"/>
        <v>4753</v>
      </c>
      <c r="D2227" s="59">
        <v>44362.0</v>
      </c>
      <c r="E2227" s="61" t="s">
        <v>11377</v>
      </c>
      <c r="F2227" s="64" t="s">
        <v>25</v>
      </c>
      <c r="G2227" s="61" t="s">
        <v>11378</v>
      </c>
      <c r="H2227" s="17">
        <v>2000000.0</v>
      </c>
      <c r="I2227" s="18" t="s">
        <v>27</v>
      </c>
      <c r="J2227" s="61"/>
      <c r="K2227" s="62" t="s">
        <v>11379</v>
      </c>
      <c r="L2227" s="20">
        <f t="shared" si="60"/>
        <v>44089</v>
      </c>
      <c r="M2227" s="20">
        <f t="shared" si="61"/>
        <v>44439</v>
      </c>
      <c r="N2227" s="21" t="s">
        <v>29</v>
      </c>
      <c r="O2227" s="21" t="s">
        <v>7911</v>
      </c>
      <c r="P2227" s="61" t="s">
        <v>3606</v>
      </c>
      <c r="Q2227" s="61" t="s">
        <v>11314</v>
      </c>
      <c r="R2227" s="61" t="s">
        <v>11315</v>
      </c>
      <c r="S2227" s="61" t="s">
        <v>11380</v>
      </c>
      <c r="T2227" s="61" t="s">
        <v>11381</v>
      </c>
      <c r="U2227" s="64" t="s">
        <v>3324</v>
      </c>
      <c r="V2227" s="22"/>
      <c r="W2227" s="22"/>
      <c r="X2227" s="22"/>
      <c r="Y2227" s="22"/>
      <c r="Z2227" s="22"/>
      <c r="AA2227" s="22"/>
      <c r="AB2227" s="22"/>
      <c r="AC2227" s="22"/>
      <c r="AD2227" s="22"/>
      <c r="AE2227" s="22"/>
      <c r="AF2227" s="22"/>
      <c r="AG2227" s="22"/>
      <c r="AH2227" s="22"/>
      <c r="AI2227" s="22"/>
      <c r="AJ2227" s="22"/>
      <c r="AK2227" s="22"/>
      <c r="AL2227" s="22"/>
      <c r="AM2227" s="22"/>
      <c r="AN2227" s="22"/>
      <c r="AO2227" s="22"/>
    </row>
    <row r="2228" ht="15.0" customHeight="1">
      <c r="A2228" s="21">
        <v>4754.0</v>
      </c>
      <c r="B2228" s="21"/>
      <c r="C2228" s="12" t="str">
        <f t="shared" si="69"/>
        <v>4754</v>
      </c>
      <c r="D2228" s="59">
        <v>44363.0</v>
      </c>
      <c r="E2228" s="61" t="s">
        <v>11382</v>
      </c>
      <c r="F2228" s="64" t="s">
        <v>38</v>
      </c>
      <c r="G2228" s="61" t="s">
        <v>11383</v>
      </c>
      <c r="H2228" s="17">
        <v>40000.0</v>
      </c>
      <c r="I2228" s="18" t="s">
        <v>97</v>
      </c>
      <c r="J2228" s="61"/>
      <c r="K2228" s="62" t="s">
        <v>11108</v>
      </c>
      <c r="L2228" s="20" t="str">
        <f t="shared" si="60"/>
        <v>#VALUE!</v>
      </c>
      <c r="M2228" s="20">
        <f t="shared" si="61"/>
        <v>44561</v>
      </c>
      <c r="N2228" s="21" t="s">
        <v>117</v>
      </c>
      <c r="O2228" s="21" t="s">
        <v>1928</v>
      </c>
      <c r="P2228" s="61" t="s">
        <v>1929</v>
      </c>
      <c r="Q2228" s="61" t="s">
        <v>9855</v>
      </c>
      <c r="R2228" s="61" t="s">
        <v>9855</v>
      </c>
      <c r="S2228" s="61" t="s">
        <v>2331</v>
      </c>
      <c r="T2228" s="61" t="s">
        <v>11384</v>
      </c>
      <c r="U2228" s="64" t="s">
        <v>91</v>
      </c>
      <c r="V2228" s="22"/>
      <c r="W2228" s="22"/>
      <c r="X2228" s="22"/>
      <c r="Y2228" s="22"/>
      <c r="Z2228" s="22"/>
      <c r="AA2228" s="22"/>
      <c r="AB2228" s="22"/>
      <c r="AC2228" s="22"/>
      <c r="AD2228" s="22"/>
      <c r="AE2228" s="22"/>
      <c r="AF2228" s="22"/>
      <c r="AG2228" s="22"/>
      <c r="AH2228" s="22"/>
      <c r="AI2228" s="22"/>
      <c r="AJ2228" s="22"/>
      <c r="AK2228" s="22"/>
      <c r="AL2228" s="22"/>
      <c r="AM2228" s="22"/>
      <c r="AN2228" s="22"/>
      <c r="AO2228" s="22"/>
    </row>
    <row r="2229" ht="15.0" customHeight="1">
      <c r="A2229" s="123">
        <v>4758.0</v>
      </c>
      <c r="B2229" s="26"/>
      <c r="C2229" s="12" t="str">
        <f t="shared" si="69"/>
        <v>4758</v>
      </c>
      <c r="D2229" s="29">
        <v>44363.0</v>
      </c>
      <c r="E2229" s="61" t="s">
        <v>11385</v>
      </c>
      <c r="F2229" s="64" t="s">
        <v>25</v>
      </c>
      <c r="G2229" s="16" t="s">
        <v>11386</v>
      </c>
      <c r="H2229" s="17">
        <v>370860.0</v>
      </c>
      <c r="I2229" s="18" t="s">
        <v>97</v>
      </c>
      <c r="J2229" s="32"/>
      <c r="K2229" s="62" t="s">
        <v>11387</v>
      </c>
      <c r="L2229" s="20">
        <f t="shared" si="60"/>
        <v>44317</v>
      </c>
      <c r="M2229" s="20">
        <f t="shared" si="61"/>
        <v>44681</v>
      </c>
      <c r="N2229" s="29" t="s">
        <v>117</v>
      </c>
      <c r="O2229" s="13" t="s">
        <v>164</v>
      </c>
      <c r="P2229" s="14" t="s">
        <v>164</v>
      </c>
      <c r="Q2229" s="22" t="s">
        <v>11388</v>
      </c>
      <c r="R2229" s="23" t="s">
        <v>5365</v>
      </c>
      <c r="S2229" s="22" t="s">
        <v>11388</v>
      </c>
      <c r="T2229" s="16" t="s">
        <v>11389</v>
      </c>
      <c r="U2229" s="23" t="s">
        <v>285</v>
      </c>
      <c r="V2229" s="22"/>
      <c r="W2229" s="22"/>
      <c r="X2229" s="22"/>
      <c r="Y2229" s="22"/>
      <c r="Z2229" s="22"/>
      <c r="AA2229" s="22"/>
      <c r="AB2229" s="22"/>
      <c r="AC2229" s="22"/>
      <c r="AD2229" s="22"/>
      <c r="AE2229" s="22"/>
      <c r="AF2229" s="22"/>
      <c r="AG2229" s="22"/>
      <c r="AH2229" s="22"/>
      <c r="AI2229" s="22"/>
      <c r="AJ2229" s="22"/>
      <c r="AK2229" s="22"/>
      <c r="AL2229" s="22"/>
      <c r="AM2229" s="22"/>
      <c r="AN2229" s="22"/>
      <c r="AO2229" s="22"/>
    </row>
    <row r="2230" ht="15.0" customHeight="1">
      <c r="A2230" s="123">
        <v>4759.0</v>
      </c>
      <c r="B2230" s="26">
        <v>1.0</v>
      </c>
      <c r="C2230" s="12" t="str">
        <f t="shared" si="69"/>
        <v>4759-01</v>
      </c>
      <c r="D2230" s="29">
        <v>44418.0</v>
      </c>
      <c r="E2230" s="61" t="s">
        <v>11390</v>
      </c>
      <c r="F2230" s="64" t="s">
        <v>25</v>
      </c>
      <c r="G2230" s="16" t="s">
        <v>11391</v>
      </c>
      <c r="H2230" s="17">
        <v>1.6403723E7</v>
      </c>
      <c r="I2230" s="18" t="s">
        <v>27</v>
      </c>
      <c r="J2230" s="32"/>
      <c r="K2230" s="62" t="s">
        <v>11392</v>
      </c>
      <c r="L2230" s="20">
        <f t="shared" si="60"/>
        <v>43892</v>
      </c>
      <c r="M2230" s="20">
        <f t="shared" si="61"/>
        <v>45717</v>
      </c>
      <c r="N2230" s="29" t="s">
        <v>29</v>
      </c>
      <c r="O2230" s="13" t="s">
        <v>7911</v>
      </c>
      <c r="P2230" s="14" t="s">
        <v>31</v>
      </c>
      <c r="Q2230" s="22" t="s">
        <v>7145</v>
      </c>
      <c r="R2230" s="23" t="s">
        <v>7145</v>
      </c>
      <c r="S2230" s="22" t="s">
        <v>11393</v>
      </c>
      <c r="T2230" s="16" t="s">
        <v>11391</v>
      </c>
      <c r="U2230" s="23" t="s">
        <v>91</v>
      </c>
      <c r="V2230" s="22"/>
      <c r="W2230" s="22"/>
      <c r="X2230" s="22"/>
      <c r="Y2230" s="22"/>
      <c r="Z2230" s="22"/>
      <c r="AA2230" s="22"/>
      <c r="AB2230" s="22"/>
      <c r="AC2230" s="22"/>
      <c r="AD2230" s="22"/>
      <c r="AE2230" s="22"/>
      <c r="AF2230" s="22"/>
      <c r="AG2230" s="22"/>
      <c r="AH2230" s="22"/>
      <c r="AI2230" s="22"/>
      <c r="AJ2230" s="22"/>
      <c r="AK2230" s="22"/>
      <c r="AL2230" s="22"/>
      <c r="AM2230" s="22"/>
      <c r="AN2230" s="22"/>
      <c r="AO2230" s="22"/>
    </row>
    <row r="2231" ht="15.0" customHeight="1">
      <c r="A2231" s="123">
        <v>4760.0</v>
      </c>
      <c r="B2231" s="26"/>
      <c r="C2231" s="12" t="str">
        <f t="shared" si="69"/>
        <v>4760</v>
      </c>
      <c r="D2231" s="29">
        <v>44365.0</v>
      </c>
      <c r="E2231" s="61" t="s">
        <v>11394</v>
      </c>
      <c r="F2231" s="64" t="s">
        <v>25</v>
      </c>
      <c r="G2231" s="16" t="s">
        <v>11395</v>
      </c>
      <c r="H2231" s="17">
        <v>727400.0</v>
      </c>
      <c r="I2231" s="18" t="s">
        <v>97</v>
      </c>
      <c r="J2231" s="32"/>
      <c r="K2231" s="62" t="s">
        <v>11396</v>
      </c>
      <c r="L2231" s="20">
        <f t="shared" si="60"/>
        <v>44214</v>
      </c>
      <c r="M2231" s="20">
        <f t="shared" si="61"/>
        <v>44760</v>
      </c>
      <c r="N2231" s="29" t="s">
        <v>186</v>
      </c>
      <c r="O2231" s="13" t="s">
        <v>187</v>
      </c>
      <c r="P2231" s="14"/>
      <c r="Q2231" s="22" t="s">
        <v>11397</v>
      </c>
      <c r="R2231" s="23" t="s">
        <v>6865</v>
      </c>
      <c r="S2231" s="22" t="s">
        <v>11398</v>
      </c>
      <c r="T2231" s="16" t="s">
        <v>11399</v>
      </c>
      <c r="U2231" s="23" t="s">
        <v>59</v>
      </c>
      <c r="V2231" s="22"/>
      <c r="W2231" s="22"/>
      <c r="X2231" s="22"/>
      <c r="Y2231" s="22"/>
      <c r="Z2231" s="22"/>
      <c r="AA2231" s="22"/>
      <c r="AB2231" s="22"/>
      <c r="AC2231" s="22"/>
      <c r="AD2231" s="22"/>
      <c r="AE2231" s="22"/>
      <c r="AF2231" s="22"/>
      <c r="AG2231" s="22"/>
      <c r="AH2231" s="22"/>
      <c r="AI2231" s="22"/>
      <c r="AJ2231" s="22"/>
      <c r="AK2231" s="22"/>
      <c r="AL2231" s="22"/>
      <c r="AM2231" s="22"/>
      <c r="AN2231" s="22"/>
      <c r="AO2231" s="22"/>
    </row>
    <row r="2232" ht="15.0" customHeight="1">
      <c r="A2232" s="123">
        <v>4761.0</v>
      </c>
      <c r="B2232" s="26"/>
      <c r="C2232" s="12" t="str">
        <f t="shared" si="69"/>
        <v>4761</v>
      </c>
      <c r="D2232" s="29">
        <v>44369.0</v>
      </c>
      <c r="E2232" s="14" t="s">
        <v>11400</v>
      </c>
      <c r="F2232" s="64" t="s">
        <v>25</v>
      </c>
      <c r="G2232" s="16" t="s">
        <v>11401</v>
      </c>
      <c r="H2232" s="17">
        <v>728280.0</v>
      </c>
      <c r="I2232" s="18" t="s">
        <v>97</v>
      </c>
      <c r="J2232" s="32">
        <f>H2232/10</f>
        <v>72828</v>
      </c>
      <c r="K2232" s="15" t="s">
        <v>11402</v>
      </c>
      <c r="L2232" s="20">
        <f t="shared" si="60"/>
        <v>44317</v>
      </c>
      <c r="M2232" s="20">
        <f t="shared" si="61"/>
        <v>45046</v>
      </c>
      <c r="N2232" s="29" t="s">
        <v>186</v>
      </c>
      <c r="O2232" s="13" t="s">
        <v>187</v>
      </c>
      <c r="P2232" s="14" t="s">
        <v>8572</v>
      </c>
      <c r="Q2232" s="22" t="s">
        <v>11403</v>
      </c>
      <c r="R2232" s="23" t="s">
        <v>677</v>
      </c>
      <c r="S2232" s="22" t="s">
        <v>11404</v>
      </c>
      <c r="T2232" s="16" t="s">
        <v>11405</v>
      </c>
      <c r="U2232" s="23" t="s">
        <v>218</v>
      </c>
      <c r="V2232" s="22"/>
      <c r="W2232" s="22"/>
      <c r="X2232" s="22"/>
      <c r="Y2232" s="22"/>
      <c r="Z2232" s="22"/>
      <c r="AA2232" s="22"/>
      <c r="AB2232" s="22"/>
      <c r="AC2232" s="22"/>
      <c r="AD2232" s="22"/>
      <c r="AE2232" s="22"/>
      <c r="AF2232" s="22"/>
      <c r="AG2232" s="22"/>
      <c r="AH2232" s="22"/>
      <c r="AI2232" s="22"/>
      <c r="AJ2232" s="22"/>
      <c r="AK2232" s="22"/>
      <c r="AL2232" s="22"/>
      <c r="AM2232" s="22"/>
      <c r="AN2232" s="22"/>
      <c r="AO2232" s="22"/>
    </row>
    <row r="2233" ht="15.0" customHeight="1">
      <c r="A2233" s="123">
        <v>4762.0</v>
      </c>
      <c r="B2233" s="26"/>
      <c r="C2233" s="12" t="str">
        <f t="shared" si="69"/>
        <v>4762</v>
      </c>
      <c r="D2233" s="29">
        <v>44369.0</v>
      </c>
      <c r="E2233" s="14" t="s">
        <v>11406</v>
      </c>
      <c r="F2233" s="64" t="s">
        <v>38</v>
      </c>
      <c r="G2233" s="16" t="s">
        <v>11407</v>
      </c>
      <c r="H2233" s="17">
        <v>37632.0</v>
      </c>
      <c r="I2233" s="18" t="s">
        <v>97</v>
      </c>
      <c r="J2233" s="32">
        <v>9408.0</v>
      </c>
      <c r="K2233" s="15" t="s">
        <v>11408</v>
      </c>
      <c r="L2233" s="20">
        <f t="shared" si="60"/>
        <v>44132</v>
      </c>
      <c r="M2233" s="20">
        <f t="shared" si="61"/>
        <v>45226</v>
      </c>
      <c r="N2233" s="29" t="s">
        <v>186</v>
      </c>
      <c r="O2233" s="13" t="s">
        <v>187</v>
      </c>
      <c r="P2233" s="14"/>
      <c r="Q2233" s="22" t="s">
        <v>11409</v>
      </c>
      <c r="R2233" s="23" t="s">
        <v>8877</v>
      </c>
      <c r="S2233" s="22" t="s">
        <v>11409</v>
      </c>
      <c r="T2233" s="16" t="s">
        <v>11410</v>
      </c>
      <c r="U2233" s="23" t="s">
        <v>91</v>
      </c>
      <c r="V2233" s="22"/>
      <c r="W2233" s="22"/>
      <c r="X2233" s="22"/>
      <c r="Y2233" s="22"/>
      <c r="Z2233" s="22"/>
      <c r="AA2233" s="22"/>
      <c r="AB2233" s="22"/>
      <c r="AC2233" s="22"/>
      <c r="AD2233" s="22"/>
      <c r="AE2233" s="22"/>
      <c r="AF2233" s="22"/>
      <c r="AG2233" s="22"/>
      <c r="AH2233" s="22"/>
      <c r="AI2233" s="22"/>
      <c r="AJ2233" s="22"/>
      <c r="AK2233" s="22"/>
      <c r="AL2233" s="22"/>
      <c r="AM2233" s="22"/>
      <c r="AN2233" s="22"/>
      <c r="AO2233" s="22"/>
    </row>
    <row r="2234" ht="15.0" customHeight="1">
      <c r="A2234" s="37">
        <v>4763.0</v>
      </c>
      <c r="B2234" s="26"/>
      <c r="C2234" s="12" t="str">
        <f t="shared" si="69"/>
        <v>4763</v>
      </c>
      <c r="D2234" s="29">
        <v>44379.0</v>
      </c>
      <c r="E2234" s="14" t="s">
        <v>11411</v>
      </c>
      <c r="F2234" s="23" t="s">
        <v>25</v>
      </c>
      <c r="G2234" s="16" t="s">
        <v>11412</v>
      </c>
      <c r="H2234" s="17">
        <v>744995.13</v>
      </c>
      <c r="I2234" s="18" t="s">
        <v>97</v>
      </c>
      <c r="J2234" s="32"/>
      <c r="K2234" s="64" t="s">
        <v>11413</v>
      </c>
      <c r="L2234" s="20">
        <f t="shared" si="60"/>
        <v>44299</v>
      </c>
      <c r="M2234" s="20">
        <f t="shared" si="61"/>
        <v>45028</v>
      </c>
      <c r="N2234" s="18" t="s">
        <v>186</v>
      </c>
      <c r="O2234" s="18" t="s">
        <v>187</v>
      </c>
      <c r="P2234" s="16" t="s">
        <v>8214</v>
      </c>
      <c r="Q2234" s="16" t="s">
        <v>11414</v>
      </c>
      <c r="R2234" s="23" t="s">
        <v>1198</v>
      </c>
      <c r="S2234" s="22" t="s">
        <v>11415</v>
      </c>
      <c r="T2234" s="16" t="s">
        <v>11416</v>
      </c>
      <c r="U2234" s="23" t="s">
        <v>74</v>
      </c>
      <c r="V2234" s="22"/>
      <c r="W2234" s="22"/>
      <c r="X2234" s="22"/>
      <c r="Y2234" s="22"/>
      <c r="Z2234" s="22"/>
      <c r="AA2234" s="22"/>
      <c r="AB2234" s="22"/>
      <c r="AC2234" s="22"/>
      <c r="AD2234" s="22"/>
      <c r="AE2234" s="22"/>
      <c r="AF2234" s="22"/>
      <c r="AG2234" s="22"/>
      <c r="AH2234" s="22"/>
      <c r="AI2234" s="22"/>
      <c r="AJ2234" s="22"/>
      <c r="AK2234" s="22"/>
      <c r="AL2234" s="22"/>
      <c r="AM2234" s="22"/>
      <c r="AN2234" s="22"/>
      <c r="AO2234" s="22"/>
    </row>
    <row r="2235" ht="15.0" customHeight="1">
      <c r="A2235" s="123">
        <v>4764.0</v>
      </c>
      <c r="B2235" s="26"/>
      <c r="C2235" s="12" t="str">
        <f t="shared" si="69"/>
        <v>4764</v>
      </c>
      <c r="D2235" s="29">
        <v>44377.0</v>
      </c>
      <c r="E2235" s="14" t="s">
        <v>11305</v>
      </c>
      <c r="F2235" s="15" t="s">
        <v>25</v>
      </c>
      <c r="G2235" s="16" t="s">
        <v>11417</v>
      </c>
      <c r="H2235" s="17">
        <v>2000000.0</v>
      </c>
      <c r="I2235" s="18" t="s">
        <v>27</v>
      </c>
      <c r="J2235" s="32"/>
      <c r="K2235" s="15" t="s">
        <v>11418</v>
      </c>
      <c r="L2235" s="20">
        <f t="shared" si="60"/>
        <v>44256</v>
      </c>
      <c r="M2235" s="20">
        <f t="shared" si="61"/>
        <v>44926</v>
      </c>
      <c r="N2235" s="29" t="s">
        <v>29</v>
      </c>
      <c r="O2235" s="13" t="s">
        <v>7911</v>
      </c>
      <c r="P2235" s="14" t="s">
        <v>3870</v>
      </c>
      <c r="Q2235" s="22" t="s">
        <v>11419</v>
      </c>
      <c r="R2235" s="23" t="s">
        <v>11420</v>
      </c>
      <c r="S2235" s="22" t="s">
        <v>4815</v>
      </c>
      <c r="T2235" s="16" t="s">
        <v>11421</v>
      </c>
      <c r="U2235" s="23" t="s">
        <v>91</v>
      </c>
      <c r="V2235" s="22"/>
      <c r="W2235" s="22"/>
      <c r="X2235" s="22"/>
      <c r="Y2235" s="22"/>
      <c r="Z2235" s="22"/>
      <c r="AA2235" s="22"/>
      <c r="AB2235" s="22"/>
      <c r="AC2235" s="22"/>
      <c r="AD2235" s="22"/>
      <c r="AE2235" s="22"/>
      <c r="AF2235" s="22"/>
      <c r="AG2235" s="22"/>
      <c r="AH2235" s="22"/>
      <c r="AI2235" s="22"/>
      <c r="AJ2235" s="22"/>
      <c r="AK2235" s="22"/>
      <c r="AL2235" s="22"/>
      <c r="AM2235" s="22"/>
      <c r="AN2235" s="22"/>
      <c r="AO2235" s="22"/>
    </row>
    <row r="2236" ht="15.0" customHeight="1">
      <c r="A2236" s="123">
        <v>4765.0</v>
      </c>
      <c r="B2236" s="26"/>
      <c r="C2236" s="12" t="str">
        <f t="shared" si="69"/>
        <v>4765</v>
      </c>
      <c r="D2236" s="29">
        <v>44377.0</v>
      </c>
      <c r="E2236" s="14" t="s">
        <v>11422</v>
      </c>
      <c r="F2236" s="15" t="s">
        <v>25</v>
      </c>
      <c r="G2236" s="16" t="s">
        <v>11423</v>
      </c>
      <c r="H2236" s="17">
        <v>1500000.0</v>
      </c>
      <c r="I2236" s="18" t="s">
        <v>97</v>
      </c>
      <c r="J2236" s="32"/>
      <c r="K2236" s="15" t="s">
        <v>11424</v>
      </c>
      <c r="L2236" s="20">
        <f t="shared" si="60"/>
        <v>44044</v>
      </c>
      <c r="M2236" s="20">
        <f t="shared" si="61"/>
        <v>44773</v>
      </c>
      <c r="N2236" s="18" t="s">
        <v>186</v>
      </c>
      <c r="O2236" s="18" t="s">
        <v>187</v>
      </c>
      <c r="P2236" s="14"/>
      <c r="Q2236" s="22" t="s">
        <v>11425</v>
      </c>
      <c r="R2236" s="23" t="s">
        <v>3582</v>
      </c>
      <c r="S2236" s="22" t="s">
        <v>11426</v>
      </c>
      <c r="T2236" s="16" t="s">
        <v>5483</v>
      </c>
      <c r="U2236" s="23" t="s">
        <v>91</v>
      </c>
      <c r="V2236" s="22"/>
      <c r="W2236" s="22"/>
      <c r="X2236" s="22"/>
      <c r="Y2236" s="22"/>
      <c r="Z2236" s="22"/>
      <c r="AA2236" s="22"/>
      <c r="AB2236" s="22"/>
      <c r="AC2236" s="22"/>
      <c r="AD2236" s="22"/>
      <c r="AE2236" s="22"/>
      <c r="AF2236" s="22"/>
      <c r="AG2236" s="22"/>
      <c r="AH2236" s="22"/>
      <c r="AI2236" s="22"/>
      <c r="AJ2236" s="22"/>
      <c r="AK2236" s="22"/>
      <c r="AL2236" s="22"/>
      <c r="AM2236" s="22"/>
      <c r="AN2236" s="22"/>
      <c r="AO2236" s="22"/>
    </row>
    <row r="2237" ht="15.0" customHeight="1">
      <c r="A2237" s="123">
        <v>4766.0</v>
      </c>
      <c r="B2237" s="26"/>
      <c r="C2237" s="12" t="str">
        <f t="shared" si="69"/>
        <v>4766</v>
      </c>
      <c r="D2237" s="29">
        <v>44383.0</v>
      </c>
      <c r="E2237" s="14" t="s">
        <v>11427</v>
      </c>
      <c r="F2237" s="15" t="s">
        <v>38</v>
      </c>
      <c r="G2237" s="16" t="s">
        <v>11428</v>
      </c>
      <c r="H2237" s="17">
        <v>392767.5</v>
      </c>
      <c r="I2237" s="18" t="s">
        <v>97</v>
      </c>
      <c r="J2237" s="32"/>
      <c r="K2237" s="15" t="s">
        <v>11429</v>
      </c>
      <c r="L2237" s="20">
        <f t="shared" si="60"/>
        <v>43831</v>
      </c>
      <c r="M2237" s="20">
        <f t="shared" si="61"/>
        <v>45291</v>
      </c>
      <c r="N2237" s="29" t="s">
        <v>117</v>
      </c>
      <c r="O2237" s="13" t="s">
        <v>11430</v>
      </c>
      <c r="P2237" s="14" t="s">
        <v>5737</v>
      </c>
      <c r="Q2237" s="22" t="s">
        <v>11431</v>
      </c>
      <c r="R2237" s="23" t="s">
        <v>11432</v>
      </c>
      <c r="S2237" s="22" t="s">
        <v>5737</v>
      </c>
      <c r="T2237" s="16" t="s">
        <v>11433</v>
      </c>
      <c r="U2237" s="23" t="s">
        <v>218</v>
      </c>
      <c r="V2237" s="22"/>
      <c r="W2237" s="22"/>
      <c r="X2237" s="22"/>
      <c r="Y2237" s="22"/>
      <c r="Z2237" s="22"/>
      <c r="AA2237" s="22"/>
      <c r="AB2237" s="22"/>
      <c r="AC2237" s="22"/>
      <c r="AD2237" s="22"/>
      <c r="AE2237" s="22"/>
      <c r="AF2237" s="22"/>
      <c r="AG2237" s="22"/>
      <c r="AH2237" s="22"/>
      <c r="AI2237" s="22"/>
      <c r="AJ2237" s="22"/>
      <c r="AK2237" s="22"/>
      <c r="AL2237" s="22"/>
      <c r="AM2237" s="22"/>
      <c r="AN2237" s="22"/>
      <c r="AO2237" s="22"/>
    </row>
    <row r="2238" ht="15.0" hidden="1" customHeight="1">
      <c r="A2238" s="123">
        <v>4767.0</v>
      </c>
      <c r="B2238" s="26"/>
      <c r="C2238" s="12" t="str">
        <f t="shared" si="69"/>
        <v>4767</v>
      </c>
      <c r="D2238" s="29">
        <v>44383.0</v>
      </c>
      <c r="E2238" s="14" t="s">
        <v>11434</v>
      </c>
      <c r="F2238" s="15" t="s">
        <v>25</v>
      </c>
      <c r="G2238" s="16" t="s">
        <v>11435</v>
      </c>
      <c r="H2238" s="17">
        <v>300000.0</v>
      </c>
      <c r="I2238" s="18" t="s">
        <v>97</v>
      </c>
      <c r="J2238" s="32"/>
      <c r="K2238" s="15" t="s">
        <v>11436</v>
      </c>
      <c r="L2238" s="20">
        <f t="shared" si="60"/>
        <v>44305</v>
      </c>
      <c r="M2238" s="20">
        <f t="shared" si="61"/>
        <v>44321</v>
      </c>
      <c r="N2238" s="29" t="s">
        <v>117</v>
      </c>
      <c r="O2238" s="13" t="s">
        <v>164</v>
      </c>
      <c r="P2238" s="14" t="s">
        <v>11437</v>
      </c>
      <c r="Q2238" s="22" t="s">
        <v>11438</v>
      </c>
      <c r="R2238" s="23" t="s">
        <v>11027</v>
      </c>
      <c r="S2238" s="22" t="s">
        <v>11439</v>
      </c>
      <c r="T2238" s="16" t="s">
        <v>11440</v>
      </c>
      <c r="U2238" s="23" t="s">
        <v>218</v>
      </c>
      <c r="V2238" s="22"/>
      <c r="W2238" s="22"/>
      <c r="X2238" s="22"/>
      <c r="Y2238" s="22"/>
      <c r="Z2238" s="22"/>
      <c r="AA2238" s="22"/>
      <c r="AB2238" s="22"/>
      <c r="AC2238" s="22"/>
      <c r="AD2238" s="22"/>
      <c r="AE2238" s="22"/>
      <c r="AF2238" s="22"/>
      <c r="AG2238" s="22"/>
      <c r="AH2238" s="22"/>
      <c r="AI2238" s="22"/>
      <c r="AJ2238" s="22"/>
      <c r="AK2238" s="22"/>
      <c r="AL2238" s="22"/>
      <c r="AM2238" s="22"/>
      <c r="AN2238" s="22"/>
      <c r="AO2238" s="22"/>
    </row>
    <row r="2239" ht="15.0" customHeight="1">
      <c r="A2239" s="123">
        <v>4768.0</v>
      </c>
      <c r="B2239" s="26"/>
      <c r="C2239" s="12" t="str">
        <f t="shared" si="69"/>
        <v>4768</v>
      </c>
      <c r="D2239" s="29">
        <v>44383.0</v>
      </c>
      <c r="E2239" s="14" t="s">
        <v>11441</v>
      </c>
      <c r="F2239" s="15" t="s">
        <v>38</v>
      </c>
      <c r="G2239" s="16" t="s">
        <v>11442</v>
      </c>
      <c r="H2239" s="17">
        <v>67000.0</v>
      </c>
      <c r="I2239" s="18" t="s">
        <v>97</v>
      </c>
      <c r="J2239" s="32"/>
      <c r="K2239" s="15" t="s">
        <v>11142</v>
      </c>
      <c r="L2239" s="20">
        <f t="shared" si="60"/>
        <v>44197</v>
      </c>
      <c r="M2239" s="20">
        <f t="shared" si="61"/>
        <v>44561</v>
      </c>
      <c r="N2239" s="29" t="s">
        <v>117</v>
      </c>
      <c r="O2239" s="13" t="s">
        <v>1928</v>
      </c>
      <c r="P2239" s="14" t="s">
        <v>1929</v>
      </c>
      <c r="Q2239" s="22" t="s">
        <v>7990</v>
      </c>
      <c r="R2239" s="23" t="s">
        <v>7990</v>
      </c>
      <c r="S2239" s="22" t="s">
        <v>1929</v>
      </c>
      <c r="T2239" s="16" t="s">
        <v>11443</v>
      </c>
      <c r="U2239" s="23" t="s">
        <v>46</v>
      </c>
      <c r="V2239" s="22"/>
      <c r="W2239" s="22"/>
      <c r="X2239" s="22"/>
      <c r="Y2239" s="22"/>
      <c r="Z2239" s="22"/>
      <c r="AA2239" s="22"/>
      <c r="AB2239" s="22"/>
      <c r="AC2239" s="22"/>
      <c r="AD2239" s="22"/>
      <c r="AE2239" s="22"/>
      <c r="AF2239" s="22"/>
      <c r="AG2239" s="22"/>
      <c r="AH2239" s="22"/>
      <c r="AI2239" s="22"/>
      <c r="AJ2239" s="22"/>
      <c r="AK2239" s="22"/>
      <c r="AL2239" s="22"/>
      <c r="AM2239" s="22"/>
      <c r="AN2239" s="22"/>
      <c r="AO2239" s="22"/>
    </row>
    <row r="2240" ht="15.0" customHeight="1">
      <c r="A2240" s="123">
        <v>4769.0</v>
      </c>
      <c r="B2240" s="26"/>
      <c r="C2240" s="12" t="str">
        <f t="shared" si="69"/>
        <v>4769</v>
      </c>
      <c r="D2240" s="29">
        <v>44383.0</v>
      </c>
      <c r="E2240" s="14" t="s">
        <v>11444</v>
      </c>
      <c r="F2240" s="15" t="s">
        <v>38</v>
      </c>
      <c r="G2240" s="16" t="s">
        <v>11445</v>
      </c>
      <c r="H2240" s="17">
        <v>20000.0</v>
      </c>
      <c r="I2240" s="18" t="s">
        <v>97</v>
      </c>
      <c r="J2240" s="32"/>
      <c r="K2240" s="15" t="s">
        <v>11142</v>
      </c>
      <c r="L2240" s="20">
        <f t="shared" si="60"/>
        <v>44197</v>
      </c>
      <c r="M2240" s="20">
        <f t="shared" si="61"/>
        <v>44561</v>
      </c>
      <c r="N2240" s="29" t="s">
        <v>117</v>
      </c>
      <c r="O2240" s="13" t="s">
        <v>1928</v>
      </c>
      <c r="P2240" s="14" t="s">
        <v>1929</v>
      </c>
      <c r="Q2240" s="22" t="s">
        <v>11446</v>
      </c>
      <c r="R2240" s="23" t="s">
        <v>7990</v>
      </c>
      <c r="S2240" s="22" t="s">
        <v>1929</v>
      </c>
      <c r="T2240" s="16" t="s">
        <v>11447</v>
      </c>
      <c r="U2240" s="23" t="s">
        <v>46</v>
      </c>
      <c r="V2240" s="22"/>
      <c r="W2240" s="22"/>
      <c r="X2240" s="22"/>
      <c r="Y2240" s="22"/>
      <c r="Z2240" s="22"/>
      <c r="AA2240" s="22"/>
      <c r="AB2240" s="22"/>
      <c r="AC2240" s="22"/>
      <c r="AD2240" s="22"/>
      <c r="AE2240" s="22"/>
      <c r="AF2240" s="22"/>
      <c r="AG2240" s="22"/>
      <c r="AH2240" s="22"/>
      <c r="AI2240" s="22"/>
      <c r="AJ2240" s="22"/>
      <c r="AK2240" s="22"/>
      <c r="AL2240" s="22"/>
      <c r="AM2240" s="22"/>
      <c r="AN2240" s="22"/>
      <c r="AO2240" s="22"/>
    </row>
    <row r="2241" ht="15.0" customHeight="1">
      <c r="A2241" s="123">
        <v>4770.0</v>
      </c>
      <c r="B2241" s="26">
        <v>1.0</v>
      </c>
      <c r="C2241" s="12" t="str">
        <f t="shared" si="69"/>
        <v>4770-01</v>
      </c>
      <c r="D2241" s="29">
        <v>44533.0</v>
      </c>
      <c r="E2241" s="14" t="s">
        <v>11448</v>
      </c>
      <c r="F2241" s="15" t="s">
        <v>25</v>
      </c>
      <c r="G2241" s="16" t="s">
        <v>11449</v>
      </c>
      <c r="H2241" s="17">
        <v>3696756.0</v>
      </c>
      <c r="I2241" s="18" t="s">
        <v>27</v>
      </c>
      <c r="J2241" s="32"/>
      <c r="K2241" s="15" t="s">
        <v>11450</v>
      </c>
      <c r="L2241" s="20">
        <f t="shared" si="60"/>
        <v>44104</v>
      </c>
      <c r="M2241" s="20">
        <f t="shared" si="61"/>
        <v>45199</v>
      </c>
      <c r="N2241" s="29" t="s">
        <v>29</v>
      </c>
      <c r="O2241" s="13" t="s">
        <v>7911</v>
      </c>
      <c r="P2241" s="14" t="s">
        <v>50</v>
      </c>
      <c r="Q2241" s="22" t="s">
        <v>11451</v>
      </c>
      <c r="R2241" s="23" t="s">
        <v>10829</v>
      </c>
      <c r="S2241" s="22" t="s">
        <v>10830</v>
      </c>
      <c r="T2241" s="16" t="s">
        <v>11452</v>
      </c>
      <c r="U2241" s="23" t="s">
        <v>74</v>
      </c>
      <c r="V2241" s="22"/>
      <c r="W2241" s="22"/>
      <c r="X2241" s="22"/>
      <c r="Y2241" s="22"/>
      <c r="Z2241" s="22"/>
      <c r="AA2241" s="22"/>
      <c r="AB2241" s="22"/>
      <c r="AC2241" s="22"/>
      <c r="AD2241" s="22"/>
      <c r="AE2241" s="22"/>
      <c r="AF2241" s="22"/>
      <c r="AG2241" s="22"/>
      <c r="AH2241" s="22"/>
      <c r="AI2241" s="22"/>
      <c r="AJ2241" s="22"/>
      <c r="AK2241" s="22"/>
      <c r="AL2241" s="22"/>
      <c r="AM2241" s="22"/>
      <c r="AN2241" s="22"/>
      <c r="AO2241" s="22"/>
    </row>
    <row r="2242" ht="15.0" customHeight="1">
      <c r="A2242" s="123">
        <v>4771.0</v>
      </c>
      <c r="B2242" s="26"/>
      <c r="C2242" s="12" t="str">
        <f t="shared" si="69"/>
        <v>4771</v>
      </c>
      <c r="D2242" s="29">
        <v>44384.0</v>
      </c>
      <c r="E2242" s="14" t="s">
        <v>11453</v>
      </c>
      <c r="F2242" s="15" t="s">
        <v>38</v>
      </c>
      <c r="G2242" s="16" t="s">
        <v>11454</v>
      </c>
      <c r="H2242" s="17">
        <v>109000.0</v>
      </c>
      <c r="I2242" s="18" t="s">
        <v>97</v>
      </c>
      <c r="J2242" s="32"/>
      <c r="K2242" s="15" t="s">
        <v>11455</v>
      </c>
      <c r="L2242" s="20">
        <f t="shared" si="60"/>
        <v>44257</v>
      </c>
      <c r="M2242" s="20">
        <f t="shared" si="61"/>
        <v>44561</v>
      </c>
      <c r="N2242" s="29" t="s">
        <v>117</v>
      </c>
      <c r="O2242" s="13" t="s">
        <v>1928</v>
      </c>
      <c r="P2242" s="14" t="s">
        <v>1929</v>
      </c>
      <c r="Q2242" s="22" t="s">
        <v>11456</v>
      </c>
      <c r="R2242" s="23" t="s">
        <v>10314</v>
      </c>
      <c r="S2242" s="22" t="s">
        <v>1929</v>
      </c>
      <c r="T2242" s="16" t="s">
        <v>11457</v>
      </c>
      <c r="U2242" s="23" t="s">
        <v>218</v>
      </c>
      <c r="V2242" s="22"/>
      <c r="W2242" s="22"/>
      <c r="X2242" s="22"/>
      <c r="Y2242" s="22"/>
      <c r="Z2242" s="22"/>
      <c r="AA2242" s="22"/>
      <c r="AB2242" s="22"/>
      <c r="AC2242" s="22"/>
      <c r="AD2242" s="22"/>
      <c r="AE2242" s="22"/>
      <c r="AF2242" s="22"/>
      <c r="AG2242" s="22"/>
      <c r="AH2242" s="22"/>
      <c r="AI2242" s="22"/>
      <c r="AJ2242" s="22"/>
      <c r="AK2242" s="22"/>
      <c r="AL2242" s="22"/>
      <c r="AM2242" s="22"/>
      <c r="AN2242" s="22"/>
      <c r="AO2242" s="22"/>
    </row>
    <row r="2243" ht="15.0" hidden="1" customHeight="1">
      <c r="A2243" s="123">
        <v>4772.0</v>
      </c>
      <c r="B2243" s="26"/>
      <c r="C2243" s="12" t="str">
        <f t="shared" si="69"/>
        <v>4772</v>
      </c>
      <c r="D2243" s="29">
        <v>44390.0</v>
      </c>
      <c r="E2243" s="14" t="s">
        <v>11458</v>
      </c>
      <c r="F2243" s="15" t="s">
        <v>25</v>
      </c>
      <c r="G2243" s="16" t="s">
        <v>11459</v>
      </c>
      <c r="H2243" s="17">
        <v>28985.0</v>
      </c>
      <c r="I2243" s="18" t="s">
        <v>97</v>
      </c>
      <c r="J2243" s="32">
        <v>2898.5</v>
      </c>
      <c r="K2243" s="15" t="s">
        <v>11460</v>
      </c>
      <c r="L2243" s="20">
        <f t="shared" si="60"/>
        <v>43922</v>
      </c>
      <c r="M2243" s="20">
        <f t="shared" si="61"/>
        <v>44469</v>
      </c>
      <c r="N2243" s="18" t="s">
        <v>186</v>
      </c>
      <c r="O2243" s="18" t="s">
        <v>187</v>
      </c>
      <c r="P2243" s="14" t="s">
        <v>6630</v>
      </c>
      <c r="Q2243" s="22" t="s">
        <v>11461</v>
      </c>
      <c r="R2243" s="23" t="s">
        <v>677</v>
      </c>
      <c r="S2243" s="22" t="s">
        <v>11462</v>
      </c>
      <c r="T2243" s="16" t="s">
        <v>11463</v>
      </c>
      <c r="U2243" s="23" t="s">
        <v>177</v>
      </c>
      <c r="V2243" s="22"/>
      <c r="W2243" s="22"/>
      <c r="X2243" s="22"/>
      <c r="Y2243" s="22"/>
      <c r="Z2243" s="22"/>
      <c r="AA2243" s="22"/>
      <c r="AB2243" s="22"/>
      <c r="AC2243" s="22"/>
      <c r="AD2243" s="22"/>
      <c r="AE2243" s="22"/>
      <c r="AF2243" s="22"/>
      <c r="AG2243" s="22"/>
      <c r="AH2243" s="22"/>
      <c r="AI2243" s="22"/>
      <c r="AJ2243" s="22"/>
      <c r="AK2243" s="22"/>
      <c r="AL2243" s="22"/>
      <c r="AM2243" s="22"/>
      <c r="AN2243" s="22"/>
      <c r="AO2243" s="22"/>
    </row>
    <row r="2244" ht="15.0" customHeight="1">
      <c r="A2244" s="123">
        <v>4773.0</v>
      </c>
      <c r="B2244" s="26"/>
      <c r="C2244" s="12" t="str">
        <f t="shared" si="69"/>
        <v>4773</v>
      </c>
      <c r="D2244" s="29">
        <v>44389.0</v>
      </c>
      <c r="E2244" s="14" t="s">
        <v>11464</v>
      </c>
      <c r="F2244" s="15" t="s">
        <v>38</v>
      </c>
      <c r="G2244" s="16" t="s">
        <v>11465</v>
      </c>
      <c r="H2244" s="17">
        <v>660000.0</v>
      </c>
      <c r="I2244" s="18" t="s">
        <v>97</v>
      </c>
      <c r="J2244" s="32"/>
      <c r="K2244" s="15" t="s">
        <v>11466</v>
      </c>
      <c r="L2244" s="20">
        <f t="shared" si="60"/>
        <v>44281</v>
      </c>
      <c r="M2244" s="20">
        <f t="shared" si="61"/>
        <v>45010</v>
      </c>
      <c r="N2244" s="18" t="s">
        <v>186</v>
      </c>
      <c r="O2244" s="18" t="s">
        <v>187</v>
      </c>
      <c r="P2244" s="16" t="s">
        <v>8214</v>
      </c>
      <c r="Q2244" s="22" t="s">
        <v>11467</v>
      </c>
      <c r="R2244" s="23" t="s">
        <v>7618</v>
      </c>
      <c r="S2244" s="22" t="s">
        <v>11468</v>
      </c>
      <c r="T2244" s="16" t="s">
        <v>11469</v>
      </c>
      <c r="U2244" s="23" t="s">
        <v>74</v>
      </c>
      <c r="V2244" s="22"/>
      <c r="W2244" s="22"/>
      <c r="X2244" s="22"/>
      <c r="Y2244" s="22"/>
      <c r="Z2244" s="22"/>
      <c r="AA2244" s="22"/>
      <c r="AB2244" s="22"/>
      <c r="AC2244" s="22"/>
      <c r="AD2244" s="22"/>
      <c r="AE2244" s="22"/>
      <c r="AF2244" s="22"/>
      <c r="AG2244" s="22"/>
      <c r="AH2244" s="22"/>
      <c r="AI2244" s="22"/>
      <c r="AJ2244" s="22"/>
      <c r="AK2244" s="22"/>
      <c r="AL2244" s="22"/>
      <c r="AM2244" s="22"/>
      <c r="AN2244" s="22"/>
      <c r="AO2244" s="22"/>
    </row>
    <row r="2245" ht="15.0" customHeight="1">
      <c r="A2245" s="123">
        <v>4774.0</v>
      </c>
      <c r="B2245" s="26"/>
      <c r="C2245" s="12" t="str">
        <f t="shared" si="69"/>
        <v>4774</v>
      </c>
      <c r="D2245" s="29">
        <v>44390.0</v>
      </c>
      <c r="E2245" s="14" t="s">
        <v>11470</v>
      </c>
      <c r="F2245" s="15" t="s">
        <v>25</v>
      </c>
      <c r="G2245" s="16" t="s">
        <v>11471</v>
      </c>
      <c r="H2245" s="17">
        <v>2449200.0</v>
      </c>
      <c r="I2245" s="18" t="s">
        <v>97</v>
      </c>
      <c r="J2245" s="32"/>
      <c r="K2245" s="15" t="s">
        <v>11472</v>
      </c>
      <c r="L2245" s="20">
        <f t="shared" si="60"/>
        <v>44312</v>
      </c>
      <c r="M2245" s="20">
        <f t="shared" si="61"/>
        <v>45041</v>
      </c>
      <c r="N2245" s="18" t="s">
        <v>186</v>
      </c>
      <c r="O2245" s="18" t="s">
        <v>187</v>
      </c>
      <c r="P2245" s="16"/>
      <c r="Q2245" s="22" t="s">
        <v>11473</v>
      </c>
      <c r="R2245" s="22" t="s">
        <v>11473</v>
      </c>
      <c r="S2245" s="22" t="s">
        <v>11474</v>
      </c>
      <c r="T2245" s="16" t="s">
        <v>11475</v>
      </c>
      <c r="U2245" s="23" t="s">
        <v>91</v>
      </c>
      <c r="V2245" s="22"/>
      <c r="W2245" s="22"/>
      <c r="X2245" s="22"/>
      <c r="Y2245" s="22"/>
      <c r="Z2245" s="22"/>
      <c r="AA2245" s="22"/>
      <c r="AB2245" s="22"/>
      <c r="AC2245" s="22"/>
      <c r="AD2245" s="22"/>
      <c r="AE2245" s="22"/>
      <c r="AF2245" s="22"/>
      <c r="AG2245" s="22"/>
      <c r="AH2245" s="22"/>
      <c r="AI2245" s="22"/>
      <c r="AJ2245" s="22"/>
      <c r="AK2245" s="22"/>
      <c r="AL2245" s="22"/>
      <c r="AM2245" s="22"/>
      <c r="AN2245" s="22"/>
      <c r="AO2245" s="22"/>
    </row>
    <row r="2246" ht="15.0" hidden="1" customHeight="1">
      <c r="A2246" s="123">
        <v>4775.0</v>
      </c>
      <c r="B2246" s="26"/>
      <c r="C2246" s="12" t="str">
        <f t="shared" si="69"/>
        <v>4775</v>
      </c>
      <c r="D2246" s="29">
        <v>44390.0</v>
      </c>
      <c r="E2246" s="14" t="s">
        <v>11476</v>
      </c>
      <c r="F2246" s="15" t="s">
        <v>25</v>
      </c>
      <c r="G2246" s="16" t="s">
        <v>11477</v>
      </c>
      <c r="H2246" s="17">
        <v>491776.0</v>
      </c>
      <c r="I2246" s="18" t="s">
        <v>97</v>
      </c>
      <c r="J2246" s="32"/>
      <c r="K2246" s="15" t="s">
        <v>11478</v>
      </c>
      <c r="L2246" s="20">
        <f t="shared" si="60"/>
        <v>44349</v>
      </c>
      <c r="M2246" s="20" t="str">
        <f t="shared" si="61"/>
        <v>#VALUE!</v>
      </c>
      <c r="N2246" s="18" t="s">
        <v>117</v>
      </c>
      <c r="O2246" s="18" t="s">
        <v>164</v>
      </c>
      <c r="P2246" s="16" t="s">
        <v>11479</v>
      </c>
      <c r="Q2246" s="22" t="s">
        <v>11480</v>
      </c>
      <c r="R2246" s="22" t="s">
        <v>6348</v>
      </c>
      <c r="S2246" s="22" t="s">
        <v>11481</v>
      </c>
      <c r="T2246" s="16" t="s">
        <v>11482</v>
      </c>
      <c r="U2246" s="23" t="s">
        <v>285</v>
      </c>
      <c r="V2246" s="22"/>
      <c r="W2246" s="22"/>
      <c r="X2246" s="22"/>
      <c r="Y2246" s="22"/>
      <c r="Z2246" s="22"/>
      <c r="AA2246" s="22"/>
      <c r="AB2246" s="22"/>
      <c r="AC2246" s="22"/>
      <c r="AD2246" s="22"/>
      <c r="AE2246" s="22"/>
      <c r="AF2246" s="22"/>
      <c r="AG2246" s="22"/>
      <c r="AH2246" s="22"/>
      <c r="AI2246" s="22"/>
      <c r="AJ2246" s="22"/>
      <c r="AK2246" s="22"/>
      <c r="AL2246" s="22"/>
      <c r="AM2246" s="22"/>
      <c r="AN2246" s="22"/>
      <c r="AO2246" s="22"/>
    </row>
    <row r="2247" ht="15.0" customHeight="1">
      <c r="A2247" s="123">
        <v>4776.0</v>
      </c>
      <c r="B2247" s="26"/>
      <c r="C2247" s="12" t="str">
        <f t="shared" si="69"/>
        <v>4776</v>
      </c>
      <c r="D2247" s="29">
        <v>44390.0</v>
      </c>
      <c r="E2247" s="14" t="s">
        <v>11483</v>
      </c>
      <c r="F2247" s="15" t="s">
        <v>38</v>
      </c>
      <c r="G2247" s="16" t="s">
        <v>11484</v>
      </c>
      <c r="H2247" s="17">
        <v>2.55E7</v>
      </c>
      <c r="I2247" s="18" t="s">
        <v>97</v>
      </c>
      <c r="J2247" s="32"/>
      <c r="K2247" s="15" t="s">
        <v>11485</v>
      </c>
      <c r="L2247" s="20">
        <f t="shared" si="60"/>
        <v>44326</v>
      </c>
      <c r="M2247" s="20">
        <f t="shared" si="61"/>
        <v>45290</v>
      </c>
      <c r="N2247" s="29" t="s">
        <v>29</v>
      </c>
      <c r="O2247" s="13" t="s">
        <v>99</v>
      </c>
      <c r="P2247" s="14" t="s">
        <v>11486</v>
      </c>
      <c r="Q2247" s="22" t="s">
        <v>9267</v>
      </c>
      <c r="R2247" s="23" t="s">
        <v>9267</v>
      </c>
      <c r="S2247" s="22" t="s">
        <v>11487</v>
      </c>
      <c r="T2247" s="16" t="s">
        <v>11488</v>
      </c>
      <c r="U2247" s="23" t="s">
        <v>91</v>
      </c>
      <c r="V2247" s="22"/>
      <c r="W2247" s="22"/>
      <c r="X2247" s="22"/>
      <c r="Y2247" s="22"/>
      <c r="Z2247" s="22"/>
      <c r="AA2247" s="22"/>
      <c r="AB2247" s="22"/>
      <c r="AC2247" s="22"/>
      <c r="AD2247" s="22"/>
      <c r="AE2247" s="22"/>
      <c r="AF2247" s="22"/>
      <c r="AG2247" s="22"/>
      <c r="AH2247" s="22"/>
      <c r="AI2247" s="22"/>
      <c r="AJ2247" s="22"/>
      <c r="AK2247" s="22"/>
      <c r="AL2247" s="22"/>
      <c r="AM2247" s="22"/>
      <c r="AN2247" s="22"/>
      <c r="AO2247" s="22"/>
    </row>
    <row r="2248" ht="15.0" customHeight="1">
      <c r="A2248" s="123">
        <v>4777.0</v>
      </c>
      <c r="B2248" s="26"/>
      <c r="C2248" s="12" t="str">
        <f t="shared" si="69"/>
        <v>4777</v>
      </c>
      <c r="D2248" s="29">
        <v>44390.0</v>
      </c>
      <c r="E2248" s="14" t="s">
        <v>11489</v>
      </c>
      <c r="F2248" s="15" t="s">
        <v>25</v>
      </c>
      <c r="G2248" s="16" t="s">
        <v>11490</v>
      </c>
      <c r="H2248" s="17">
        <v>2299950.0</v>
      </c>
      <c r="I2248" s="18" t="s">
        <v>4850</v>
      </c>
      <c r="J2248" s="32"/>
      <c r="K2248" s="15" t="s">
        <v>11491</v>
      </c>
      <c r="L2248" s="20">
        <f t="shared" si="60"/>
        <v>44270</v>
      </c>
      <c r="M2248" s="20">
        <f t="shared" si="61"/>
        <v>44695</v>
      </c>
      <c r="N2248" s="29" t="s">
        <v>29</v>
      </c>
      <c r="O2248" s="13" t="s">
        <v>172</v>
      </c>
      <c r="P2248" s="14" t="s">
        <v>11492</v>
      </c>
      <c r="Q2248" s="22" t="s">
        <v>11493</v>
      </c>
      <c r="R2248" s="23" t="s">
        <v>8480</v>
      </c>
      <c r="S2248" s="22" t="s">
        <v>11494</v>
      </c>
      <c r="T2248" s="16" t="s">
        <v>11495</v>
      </c>
      <c r="U2248" s="23" t="s">
        <v>91</v>
      </c>
      <c r="V2248" s="22"/>
      <c r="W2248" s="22"/>
      <c r="X2248" s="22"/>
      <c r="Y2248" s="22"/>
      <c r="Z2248" s="22"/>
      <c r="AA2248" s="22"/>
      <c r="AB2248" s="22"/>
      <c r="AC2248" s="22"/>
      <c r="AD2248" s="22"/>
      <c r="AE2248" s="22"/>
      <c r="AF2248" s="22"/>
      <c r="AG2248" s="22"/>
      <c r="AH2248" s="22"/>
      <c r="AI2248" s="22"/>
      <c r="AJ2248" s="22"/>
      <c r="AK2248" s="22"/>
      <c r="AL2248" s="22"/>
      <c r="AM2248" s="22"/>
      <c r="AN2248" s="22"/>
      <c r="AO2248" s="22"/>
    </row>
    <row r="2249" ht="14.25" customHeight="1">
      <c r="A2249" s="123">
        <v>4779.0</v>
      </c>
      <c r="B2249" s="26"/>
      <c r="C2249" s="12" t="str">
        <f t="shared" si="69"/>
        <v>4779</v>
      </c>
      <c r="D2249" s="29">
        <v>44390.0</v>
      </c>
      <c r="E2249" s="16">
        <v>3200521.0</v>
      </c>
      <c r="F2249" s="15" t="s">
        <v>38</v>
      </c>
      <c r="G2249" s="16" t="s">
        <v>9644</v>
      </c>
      <c r="H2249" s="17">
        <v>91000.0</v>
      </c>
      <c r="I2249" s="18" t="s">
        <v>97</v>
      </c>
      <c r="J2249" s="32"/>
      <c r="K2249" s="15" t="s">
        <v>11496</v>
      </c>
      <c r="L2249" s="20">
        <f t="shared" si="60"/>
        <v>44287</v>
      </c>
      <c r="M2249" s="20">
        <f t="shared" si="61"/>
        <v>44561</v>
      </c>
      <c r="N2249" s="29" t="s">
        <v>117</v>
      </c>
      <c r="O2249" s="13" t="s">
        <v>1928</v>
      </c>
      <c r="P2249" s="14" t="s">
        <v>1929</v>
      </c>
      <c r="Q2249" s="22" t="s">
        <v>11497</v>
      </c>
      <c r="R2249" s="23" t="s">
        <v>5010</v>
      </c>
      <c r="S2249" s="22" t="s">
        <v>2331</v>
      </c>
      <c r="T2249" s="16" t="s">
        <v>11498</v>
      </c>
      <c r="U2249" s="23" t="s">
        <v>91</v>
      </c>
      <c r="V2249" s="22"/>
      <c r="W2249" s="22"/>
      <c r="X2249" s="22"/>
      <c r="Y2249" s="22"/>
      <c r="Z2249" s="22"/>
      <c r="AA2249" s="22"/>
      <c r="AB2249" s="22"/>
      <c r="AC2249" s="22"/>
      <c r="AD2249" s="22"/>
      <c r="AE2249" s="22"/>
      <c r="AF2249" s="22"/>
      <c r="AG2249" s="22"/>
      <c r="AH2249" s="22"/>
      <c r="AI2249" s="22"/>
      <c r="AJ2249" s="22"/>
      <c r="AK2249" s="22"/>
      <c r="AL2249" s="22"/>
      <c r="AM2249" s="22"/>
      <c r="AN2249" s="22"/>
      <c r="AO2249" s="22"/>
    </row>
    <row r="2250" ht="14.25" customHeight="1">
      <c r="A2250" s="123">
        <v>4780.0</v>
      </c>
      <c r="B2250" s="26"/>
      <c r="C2250" s="12" t="str">
        <f t="shared" si="69"/>
        <v>4780</v>
      </c>
      <c r="D2250" s="29">
        <v>44398.0</v>
      </c>
      <c r="E2250" s="77" t="s">
        <v>11499</v>
      </c>
      <c r="F2250" s="15" t="s">
        <v>25</v>
      </c>
      <c r="G2250" s="16" t="s">
        <v>11500</v>
      </c>
      <c r="H2250" s="17">
        <v>400000.0</v>
      </c>
      <c r="I2250" s="18" t="s">
        <v>2060</v>
      </c>
      <c r="J2250" s="32"/>
      <c r="K2250" s="15" t="s">
        <v>11501</v>
      </c>
      <c r="L2250" s="20">
        <f t="shared" si="60"/>
        <v>44287</v>
      </c>
      <c r="M2250" s="20">
        <f t="shared" si="61"/>
        <v>44651</v>
      </c>
      <c r="N2250" s="29" t="s">
        <v>29</v>
      </c>
      <c r="O2250" s="13" t="s">
        <v>2062</v>
      </c>
      <c r="P2250" s="14" t="s">
        <v>10355</v>
      </c>
      <c r="Q2250" s="22" t="s">
        <v>10789</v>
      </c>
      <c r="R2250" s="23" t="s">
        <v>6704</v>
      </c>
      <c r="S2250" s="22" t="s">
        <v>2270</v>
      </c>
      <c r="T2250" s="16" t="s">
        <v>11502</v>
      </c>
      <c r="U2250" s="23" t="s">
        <v>91</v>
      </c>
      <c r="V2250" s="22"/>
      <c r="W2250" s="22"/>
      <c r="X2250" s="22"/>
      <c r="Y2250" s="22"/>
      <c r="Z2250" s="22"/>
      <c r="AA2250" s="22"/>
      <c r="AB2250" s="22"/>
      <c r="AC2250" s="22"/>
      <c r="AD2250" s="22"/>
      <c r="AE2250" s="22"/>
      <c r="AF2250" s="22"/>
      <c r="AG2250" s="22"/>
      <c r="AH2250" s="22"/>
      <c r="AI2250" s="22"/>
      <c r="AJ2250" s="22"/>
      <c r="AK2250" s="22"/>
      <c r="AL2250" s="22"/>
      <c r="AM2250" s="22"/>
      <c r="AN2250" s="22"/>
      <c r="AO2250" s="22"/>
    </row>
    <row r="2251" ht="14.25" customHeight="1">
      <c r="A2251" s="123">
        <v>4781.0</v>
      </c>
      <c r="B2251" s="26"/>
      <c r="C2251" s="12" t="str">
        <f t="shared" si="69"/>
        <v>4781</v>
      </c>
      <c r="D2251" s="29">
        <v>44400.0</v>
      </c>
      <c r="E2251" s="16">
        <v>3200501.0</v>
      </c>
      <c r="F2251" s="15" t="s">
        <v>38</v>
      </c>
      <c r="G2251" s="16" t="s">
        <v>11503</v>
      </c>
      <c r="H2251" s="17">
        <v>30000.0</v>
      </c>
      <c r="I2251" s="18" t="s">
        <v>97</v>
      </c>
      <c r="J2251" s="32"/>
      <c r="K2251" s="15" t="s">
        <v>11504</v>
      </c>
      <c r="L2251" s="20">
        <f t="shared" si="60"/>
        <v>44256</v>
      </c>
      <c r="M2251" s="20">
        <f t="shared" si="61"/>
        <v>44561</v>
      </c>
      <c r="N2251" s="29" t="s">
        <v>117</v>
      </c>
      <c r="O2251" s="13" t="s">
        <v>1928</v>
      </c>
      <c r="P2251" s="14" t="s">
        <v>1929</v>
      </c>
      <c r="Q2251" s="22" t="s">
        <v>11505</v>
      </c>
      <c r="R2251" s="23" t="s">
        <v>11506</v>
      </c>
      <c r="S2251" s="22" t="s">
        <v>2331</v>
      </c>
      <c r="T2251" s="16" t="s">
        <v>11507</v>
      </c>
      <c r="U2251" s="23" t="s">
        <v>91</v>
      </c>
      <c r="V2251" s="22"/>
      <c r="W2251" s="22"/>
      <c r="X2251" s="22"/>
      <c r="Y2251" s="22"/>
      <c r="Z2251" s="22"/>
      <c r="AA2251" s="22"/>
      <c r="AB2251" s="22"/>
      <c r="AC2251" s="22"/>
      <c r="AD2251" s="22"/>
      <c r="AE2251" s="22"/>
      <c r="AF2251" s="22"/>
      <c r="AG2251" s="22"/>
      <c r="AH2251" s="22"/>
      <c r="AI2251" s="22"/>
      <c r="AJ2251" s="22"/>
      <c r="AK2251" s="22"/>
      <c r="AL2251" s="22"/>
      <c r="AM2251" s="22"/>
      <c r="AN2251" s="22"/>
      <c r="AO2251" s="22"/>
    </row>
    <row r="2252" ht="14.25" customHeight="1">
      <c r="A2252" s="123">
        <v>4782.0</v>
      </c>
      <c r="B2252" s="26"/>
      <c r="C2252" s="12" t="str">
        <f t="shared" si="69"/>
        <v>4782</v>
      </c>
      <c r="D2252" s="29">
        <v>44400.0</v>
      </c>
      <c r="E2252" s="16" t="s">
        <v>11508</v>
      </c>
      <c r="F2252" s="15" t="s">
        <v>25</v>
      </c>
      <c r="G2252" s="16" t="s">
        <v>11509</v>
      </c>
      <c r="H2252" s="17">
        <v>3.6E7</v>
      </c>
      <c r="I2252" s="18" t="s">
        <v>5666</v>
      </c>
      <c r="J2252" s="32"/>
      <c r="K2252" s="15" t="s">
        <v>11510</v>
      </c>
      <c r="L2252" s="20">
        <f t="shared" si="60"/>
        <v>44317</v>
      </c>
      <c r="M2252" s="20">
        <f t="shared" si="61"/>
        <v>45412</v>
      </c>
      <c r="N2252" s="29" t="s">
        <v>29</v>
      </c>
      <c r="O2252" s="13" t="s">
        <v>3958</v>
      </c>
      <c r="P2252" s="14" t="s">
        <v>11511</v>
      </c>
      <c r="Q2252" s="22" t="s">
        <v>11512</v>
      </c>
      <c r="R2252" s="23" t="s">
        <v>11513</v>
      </c>
      <c r="S2252" s="22" t="s">
        <v>9400</v>
      </c>
      <c r="T2252" s="16" t="s">
        <v>11514</v>
      </c>
      <c r="U2252" s="23" t="s">
        <v>91</v>
      </c>
      <c r="V2252" s="22"/>
      <c r="W2252" s="22"/>
      <c r="X2252" s="22"/>
      <c r="Y2252" s="22"/>
      <c r="Z2252" s="22"/>
      <c r="AA2252" s="22"/>
      <c r="AB2252" s="22"/>
      <c r="AC2252" s="22"/>
      <c r="AD2252" s="22"/>
      <c r="AE2252" s="22"/>
      <c r="AF2252" s="22"/>
      <c r="AG2252" s="22"/>
      <c r="AH2252" s="22"/>
      <c r="AI2252" s="22"/>
      <c r="AJ2252" s="22"/>
      <c r="AK2252" s="22"/>
      <c r="AL2252" s="22"/>
      <c r="AM2252" s="22"/>
      <c r="AN2252" s="22"/>
      <c r="AO2252" s="22"/>
    </row>
    <row r="2253" ht="14.25" customHeight="1">
      <c r="A2253" s="123">
        <v>4783.0</v>
      </c>
      <c r="B2253" s="26"/>
      <c r="C2253" s="12" t="str">
        <f t="shared" si="69"/>
        <v>4783</v>
      </c>
      <c r="D2253" s="29">
        <v>44400.0</v>
      </c>
      <c r="E2253" s="16" t="s">
        <v>11515</v>
      </c>
      <c r="F2253" s="15" t="s">
        <v>38</v>
      </c>
      <c r="G2253" s="16" t="s">
        <v>11516</v>
      </c>
      <c r="H2253" s="17">
        <v>40320.0</v>
      </c>
      <c r="I2253" s="18" t="s">
        <v>97</v>
      </c>
      <c r="J2253" s="32">
        <v>10320.0</v>
      </c>
      <c r="K2253" s="15" t="s">
        <v>10967</v>
      </c>
      <c r="L2253" s="20">
        <f t="shared" si="60"/>
        <v>44154</v>
      </c>
      <c r="M2253" s="20">
        <f t="shared" si="61"/>
        <v>45248</v>
      </c>
      <c r="N2253" s="29" t="s">
        <v>186</v>
      </c>
      <c r="O2253" s="13" t="s">
        <v>187</v>
      </c>
      <c r="P2253" s="14"/>
      <c r="Q2253" s="22" t="s">
        <v>11517</v>
      </c>
      <c r="R2253" s="16" t="s">
        <v>7990</v>
      </c>
      <c r="S2253" s="22" t="s">
        <v>11517</v>
      </c>
      <c r="T2253" s="16" t="s">
        <v>11518</v>
      </c>
      <c r="U2253" s="23" t="s">
        <v>46</v>
      </c>
      <c r="V2253" s="22"/>
      <c r="W2253" s="22"/>
      <c r="X2253" s="22"/>
      <c r="Y2253" s="22"/>
      <c r="Z2253" s="22"/>
      <c r="AA2253" s="22"/>
      <c r="AB2253" s="22"/>
      <c r="AC2253" s="22"/>
      <c r="AD2253" s="22"/>
      <c r="AE2253" s="22"/>
      <c r="AF2253" s="22"/>
      <c r="AG2253" s="22"/>
      <c r="AH2253" s="22"/>
      <c r="AI2253" s="22"/>
      <c r="AJ2253" s="22"/>
      <c r="AK2253" s="22"/>
      <c r="AL2253" s="22"/>
      <c r="AM2253" s="22"/>
      <c r="AN2253" s="22"/>
      <c r="AO2253" s="22"/>
    </row>
    <row r="2254" ht="14.25" customHeight="1">
      <c r="A2254" s="123">
        <v>4784.0</v>
      </c>
      <c r="B2254" s="26"/>
      <c r="C2254" s="12" t="str">
        <f t="shared" si="69"/>
        <v>4784</v>
      </c>
      <c r="D2254" s="29">
        <v>44403.0</v>
      </c>
      <c r="E2254" s="16">
        <v>3200499.0</v>
      </c>
      <c r="F2254" s="15" t="s">
        <v>38</v>
      </c>
      <c r="G2254" s="16" t="s">
        <v>11519</v>
      </c>
      <c r="H2254" s="17">
        <v>60300.0</v>
      </c>
      <c r="I2254" s="18" t="s">
        <v>97</v>
      </c>
      <c r="J2254" s="32"/>
      <c r="K2254" s="15" t="s">
        <v>11520</v>
      </c>
      <c r="L2254" s="20">
        <f t="shared" si="60"/>
        <v>44317</v>
      </c>
      <c r="M2254" s="20">
        <f t="shared" si="61"/>
        <v>44561</v>
      </c>
      <c r="N2254" s="29" t="s">
        <v>117</v>
      </c>
      <c r="O2254" s="13" t="s">
        <v>1928</v>
      </c>
      <c r="P2254" s="14" t="s">
        <v>1929</v>
      </c>
      <c r="Q2254" s="22" t="s">
        <v>11521</v>
      </c>
      <c r="R2254" s="23" t="s">
        <v>9010</v>
      </c>
      <c r="S2254" s="22" t="s">
        <v>2331</v>
      </c>
      <c r="T2254" s="16" t="s">
        <v>11522</v>
      </c>
      <c r="U2254" s="23" t="s">
        <v>359</v>
      </c>
      <c r="V2254" s="22"/>
      <c r="W2254" s="22"/>
      <c r="X2254" s="22"/>
      <c r="Y2254" s="22"/>
      <c r="Z2254" s="22"/>
      <c r="AA2254" s="22"/>
      <c r="AB2254" s="22"/>
      <c r="AC2254" s="22"/>
      <c r="AD2254" s="22"/>
      <c r="AE2254" s="22"/>
      <c r="AF2254" s="22"/>
      <c r="AG2254" s="22"/>
      <c r="AH2254" s="22"/>
      <c r="AI2254" s="22"/>
      <c r="AJ2254" s="22"/>
      <c r="AK2254" s="22"/>
      <c r="AL2254" s="22"/>
      <c r="AM2254" s="22"/>
      <c r="AN2254" s="22"/>
      <c r="AO2254" s="22"/>
    </row>
    <row r="2255" ht="14.25" customHeight="1">
      <c r="A2255" s="123">
        <v>4785.0</v>
      </c>
      <c r="B2255" s="26"/>
      <c r="C2255" s="12" t="str">
        <f t="shared" si="69"/>
        <v>4785</v>
      </c>
      <c r="D2255" s="29">
        <v>44405.0</v>
      </c>
      <c r="E2255" s="14" t="s">
        <v>11523</v>
      </c>
      <c r="F2255" s="15" t="s">
        <v>25</v>
      </c>
      <c r="G2255" s="16" t="s">
        <v>11524</v>
      </c>
      <c r="H2255" s="17">
        <v>600181.0</v>
      </c>
      <c r="I2255" s="18" t="s">
        <v>27</v>
      </c>
      <c r="J2255" s="32"/>
      <c r="K2255" s="15" t="s">
        <v>11525</v>
      </c>
      <c r="L2255" s="20">
        <f t="shared" si="60"/>
        <v>44232</v>
      </c>
      <c r="M2255" s="20">
        <f t="shared" si="61"/>
        <v>44561</v>
      </c>
      <c r="N2255" s="29" t="s">
        <v>29</v>
      </c>
      <c r="O2255" s="13" t="s">
        <v>99</v>
      </c>
      <c r="P2255" s="14" t="s">
        <v>11526</v>
      </c>
      <c r="Q2255" s="22" t="s">
        <v>11527</v>
      </c>
      <c r="R2255" s="16" t="s">
        <v>11527</v>
      </c>
      <c r="S2255" s="22" t="s">
        <v>11528</v>
      </c>
      <c r="T2255" s="16" t="s">
        <v>11529</v>
      </c>
      <c r="U2255" s="23" t="s">
        <v>91</v>
      </c>
      <c r="V2255" s="22"/>
      <c r="W2255" s="22"/>
      <c r="X2255" s="22"/>
      <c r="Y2255" s="22"/>
      <c r="Z2255" s="22"/>
      <c r="AA2255" s="22"/>
      <c r="AB2255" s="22"/>
      <c r="AC2255" s="22"/>
      <c r="AD2255" s="22"/>
      <c r="AE2255" s="22"/>
      <c r="AF2255" s="22"/>
      <c r="AG2255" s="22"/>
      <c r="AH2255" s="22"/>
      <c r="AI2255" s="22"/>
      <c r="AJ2255" s="22"/>
      <c r="AK2255" s="22"/>
      <c r="AL2255" s="22"/>
      <c r="AM2255" s="22"/>
      <c r="AN2255" s="22"/>
      <c r="AO2255" s="22"/>
    </row>
    <row r="2256" ht="14.25" customHeight="1">
      <c r="A2256" s="123">
        <v>4786.0</v>
      </c>
      <c r="B2256" s="26"/>
      <c r="C2256" s="12" t="str">
        <f t="shared" si="69"/>
        <v>4786</v>
      </c>
      <c r="D2256" s="29">
        <v>44405.0</v>
      </c>
      <c r="E2256" s="14" t="s">
        <v>11530</v>
      </c>
      <c r="F2256" s="15" t="s">
        <v>38</v>
      </c>
      <c r="G2256" s="16" t="s">
        <v>11531</v>
      </c>
      <c r="H2256" s="17">
        <v>274972.0</v>
      </c>
      <c r="I2256" s="18" t="s">
        <v>27</v>
      </c>
      <c r="J2256" s="32"/>
      <c r="K2256" s="15" t="s">
        <v>11532</v>
      </c>
      <c r="L2256" s="20">
        <f t="shared" si="60"/>
        <v>44044</v>
      </c>
      <c r="M2256" s="20">
        <f t="shared" si="61"/>
        <v>44742</v>
      </c>
      <c r="N2256" s="29" t="s">
        <v>29</v>
      </c>
      <c r="O2256" s="13" t="s">
        <v>7911</v>
      </c>
      <c r="P2256" s="14" t="s">
        <v>8889</v>
      </c>
      <c r="Q2256" s="22" t="s">
        <v>437</v>
      </c>
      <c r="R2256" s="16" t="s">
        <v>7990</v>
      </c>
      <c r="S2256" s="22" t="s">
        <v>6898</v>
      </c>
      <c r="T2256" s="16" t="s">
        <v>11533</v>
      </c>
      <c r="U2256" s="23" t="s">
        <v>46</v>
      </c>
      <c r="V2256" s="22"/>
      <c r="W2256" s="22"/>
      <c r="X2256" s="22"/>
      <c r="Y2256" s="22"/>
      <c r="Z2256" s="22"/>
      <c r="AA2256" s="22"/>
      <c r="AB2256" s="22"/>
      <c r="AC2256" s="22"/>
      <c r="AD2256" s="22"/>
      <c r="AE2256" s="22"/>
      <c r="AF2256" s="22"/>
      <c r="AG2256" s="22"/>
      <c r="AH2256" s="22"/>
      <c r="AI2256" s="22"/>
      <c r="AJ2256" s="22"/>
      <c r="AK2256" s="22"/>
      <c r="AL2256" s="22"/>
      <c r="AM2256" s="22"/>
      <c r="AN2256" s="22"/>
      <c r="AO2256" s="22"/>
    </row>
    <row r="2257" ht="14.25" customHeight="1">
      <c r="A2257" s="123">
        <v>4787.0</v>
      </c>
      <c r="B2257" s="26"/>
      <c r="C2257" s="12" t="str">
        <f t="shared" si="69"/>
        <v>4787</v>
      </c>
      <c r="D2257" s="29">
        <v>44407.0</v>
      </c>
      <c r="E2257" s="77">
        <v>3200496.0</v>
      </c>
      <c r="F2257" s="15" t="s">
        <v>38</v>
      </c>
      <c r="G2257" s="16" t="s">
        <v>11534</v>
      </c>
      <c r="H2257" s="17">
        <v>34000.0</v>
      </c>
      <c r="I2257" s="18" t="s">
        <v>97</v>
      </c>
      <c r="J2257" s="32"/>
      <c r="K2257" s="15" t="s">
        <v>11142</v>
      </c>
      <c r="L2257" s="20">
        <f t="shared" si="60"/>
        <v>44197</v>
      </c>
      <c r="M2257" s="20">
        <f t="shared" si="61"/>
        <v>44561</v>
      </c>
      <c r="N2257" s="29" t="s">
        <v>117</v>
      </c>
      <c r="O2257" s="13" t="s">
        <v>1928</v>
      </c>
      <c r="P2257" s="14" t="s">
        <v>1929</v>
      </c>
      <c r="Q2257" s="22" t="s">
        <v>9937</v>
      </c>
      <c r="R2257" s="23" t="s">
        <v>9937</v>
      </c>
      <c r="S2257" s="22" t="s">
        <v>1929</v>
      </c>
      <c r="T2257" s="16" t="s">
        <v>11535</v>
      </c>
      <c r="U2257" s="23" t="s">
        <v>91</v>
      </c>
      <c r="V2257" s="22"/>
      <c r="W2257" s="22"/>
      <c r="X2257" s="22"/>
      <c r="Y2257" s="22"/>
      <c r="Z2257" s="22"/>
      <c r="AA2257" s="22"/>
      <c r="AB2257" s="22"/>
      <c r="AC2257" s="22"/>
      <c r="AD2257" s="22"/>
      <c r="AE2257" s="22"/>
      <c r="AF2257" s="22"/>
      <c r="AG2257" s="22"/>
      <c r="AH2257" s="22"/>
      <c r="AI2257" s="22"/>
      <c r="AJ2257" s="22"/>
      <c r="AK2257" s="22"/>
      <c r="AL2257" s="22"/>
      <c r="AM2257" s="22"/>
      <c r="AN2257" s="22"/>
      <c r="AO2257" s="22"/>
    </row>
    <row r="2258" ht="14.25" customHeight="1">
      <c r="A2258" s="123">
        <v>4788.0</v>
      </c>
      <c r="B2258" s="26"/>
      <c r="C2258" s="12" t="str">
        <f t="shared" si="69"/>
        <v>4788</v>
      </c>
      <c r="D2258" s="29">
        <v>44410.0</v>
      </c>
      <c r="E2258" s="77" t="s">
        <v>11536</v>
      </c>
      <c r="F2258" s="15" t="s">
        <v>25</v>
      </c>
      <c r="G2258" s="16" t="s">
        <v>11537</v>
      </c>
      <c r="H2258" s="17">
        <v>47060.0</v>
      </c>
      <c r="I2258" s="18" t="s">
        <v>97</v>
      </c>
      <c r="J2258" s="32">
        <v>4735.67</v>
      </c>
      <c r="K2258" s="15" t="s">
        <v>11538</v>
      </c>
      <c r="L2258" s="20">
        <f t="shared" si="60"/>
        <v>44362</v>
      </c>
      <c r="M2258" s="20">
        <f t="shared" si="61"/>
        <v>44665</v>
      </c>
      <c r="N2258" s="18" t="s">
        <v>186</v>
      </c>
      <c r="O2258" s="18" t="s">
        <v>187</v>
      </c>
      <c r="P2258" s="14" t="s">
        <v>6630</v>
      </c>
      <c r="Q2258" s="22" t="s">
        <v>1095</v>
      </c>
      <c r="R2258" s="23" t="s">
        <v>1096</v>
      </c>
      <c r="S2258" s="22" t="s">
        <v>1095</v>
      </c>
      <c r="T2258" s="16" t="s">
        <v>11539</v>
      </c>
      <c r="U2258" s="23" t="s">
        <v>177</v>
      </c>
      <c r="V2258" s="22"/>
      <c r="W2258" s="22"/>
      <c r="X2258" s="22"/>
      <c r="Y2258" s="22"/>
      <c r="Z2258" s="22"/>
      <c r="AA2258" s="22"/>
      <c r="AB2258" s="22"/>
      <c r="AC2258" s="22"/>
      <c r="AD2258" s="22"/>
      <c r="AE2258" s="22"/>
      <c r="AF2258" s="22"/>
      <c r="AG2258" s="22"/>
      <c r="AH2258" s="22"/>
      <c r="AI2258" s="22"/>
      <c r="AJ2258" s="22"/>
      <c r="AK2258" s="22"/>
      <c r="AL2258" s="22"/>
      <c r="AM2258" s="22"/>
      <c r="AN2258" s="22"/>
      <c r="AO2258" s="22"/>
    </row>
    <row r="2259" ht="14.25" customHeight="1">
      <c r="A2259" s="123">
        <v>4789.0</v>
      </c>
      <c r="B2259" s="26"/>
      <c r="C2259" s="12" t="str">
        <f t="shared" si="69"/>
        <v>4789</v>
      </c>
      <c r="D2259" s="29">
        <v>44411.0</v>
      </c>
      <c r="E2259" s="14" t="s">
        <v>11540</v>
      </c>
      <c r="F2259" s="15" t="s">
        <v>25</v>
      </c>
      <c r="G2259" s="16" t="s">
        <v>11541</v>
      </c>
      <c r="H2259" s="17">
        <v>897015.0</v>
      </c>
      <c r="I2259" s="18" t="s">
        <v>97</v>
      </c>
      <c r="J2259" s="32"/>
      <c r="K2259" s="15" t="s">
        <v>11542</v>
      </c>
      <c r="L2259" s="20">
        <f t="shared" si="60"/>
        <v>44312</v>
      </c>
      <c r="M2259" s="20">
        <f t="shared" si="61"/>
        <v>45042</v>
      </c>
      <c r="N2259" s="29" t="s">
        <v>186</v>
      </c>
      <c r="O2259" s="13" t="s">
        <v>187</v>
      </c>
      <c r="P2259" s="16" t="s">
        <v>8214</v>
      </c>
      <c r="Q2259" s="22" t="s">
        <v>11543</v>
      </c>
      <c r="R2259" s="23" t="s">
        <v>677</v>
      </c>
      <c r="S2259" s="22" t="s">
        <v>11544</v>
      </c>
      <c r="T2259" s="16" t="s">
        <v>11545</v>
      </c>
      <c r="U2259" s="23" t="s">
        <v>683</v>
      </c>
      <c r="V2259" s="22"/>
      <c r="W2259" s="22"/>
      <c r="X2259" s="22"/>
      <c r="Y2259" s="22"/>
      <c r="Z2259" s="22"/>
      <c r="AA2259" s="22"/>
      <c r="AB2259" s="22"/>
      <c r="AC2259" s="22"/>
      <c r="AD2259" s="22"/>
      <c r="AE2259" s="22"/>
      <c r="AF2259" s="22"/>
      <c r="AG2259" s="22"/>
      <c r="AH2259" s="22"/>
      <c r="AI2259" s="22"/>
      <c r="AJ2259" s="22"/>
      <c r="AK2259" s="22"/>
      <c r="AL2259" s="22"/>
      <c r="AM2259" s="22"/>
      <c r="AN2259" s="22"/>
      <c r="AO2259" s="22"/>
    </row>
    <row r="2260" ht="14.25" customHeight="1">
      <c r="A2260" s="123">
        <v>4790.0</v>
      </c>
      <c r="B2260" s="26"/>
      <c r="C2260" s="12" t="str">
        <f t="shared" si="69"/>
        <v>4790</v>
      </c>
      <c r="D2260" s="29">
        <v>44411.0</v>
      </c>
      <c r="E2260" s="14" t="s">
        <v>7986</v>
      </c>
      <c r="F2260" s="15" t="s">
        <v>38</v>
      </c>
      <c r="G2260" s="16" t="s">
        <v>11546</v>
      </c>
      <c r="H2260" s="17">
        <v>392807.0</v>
      </c>
      <c r="I2260" s="18" t="s">
        <v>97</v>
      </c>
      <c r="J2260" s="32">
        <v>28500.0</v>
      </c>
      <c r="K2260" s="15" t="s">
        <v>7988</v>
      </c>
      <c r="L2260" s="20">
        <f t="shared" si="60"/>
        <v>44150</v>
      </c>
      <c r="M2260" s="20">
        <f t="shared" si="61"/>
        <v>45244</v>
      </c>
      <c r="N2260" s="29" t="s">
        <v>186</v>
      </c>
      <c r="O2260" s="13" t="s">
        <v>187</v>
      </c>
      <c r="P2260" s="16"/>
      <c r="Q2260" s="22" t="s">
        <v>7989</v>
      </c>
      <c r="R2260" s="23" t="s">
        <v>8877</v>
      </c>
      <c r="S2260" s="22" t="s">
        <v>7991</v>
      </c>
      <c r="T2260" s="16" t="s">
        <v>7992</v>
      </c>
      <c r="U2260" s="23" t="s">
        <v>46</v>
      </c>
      <c r="V2260" s="22"/>
      <c r="W2260" s="22"/>
      <c r="X2260" s="22"/>
      <c r="Y2260" s="22"/>
      <c r="Z2260" s="22"/>
      <c r="AA2260" s="22"/>
      <c r="AB2260" s="22"/>
      <c r="AC2260" s="22"/>
      <c r="AD2260" s="22"/>
      <c r="AE2260" s="22"/>
      <c r="AF2260" s="22"/>
      <c r="AG2260" s="22"/>
      <c r="AH2260" s="22"/>
      <c r="AI2260" s="22"/>
      <c r="AJ2260" s="22"/>
      <c r="AK2260" s="22"/>
      <c r="AL2260" s="22"/>
      <c r="AM2260" s="22"/>
      <c r="AN2260" s="22"/>
      <c r="AO2260" s="22"/>
    </row>
    <row r="2261" ht="14.25" customHeight="1">
      <c r="A2261" s="123">
        <v>4791.0</v>
      </c>
      <c r="B2261" s="26"/>
      <c r="C2261" s="12" t="str">
        <f t="shared" si="69"/>
        <v>4791</v>
      </c>
      <c r="D2261" s="29">
        <v>44411.0</v>
      </c>
      <c r="E2261" s="14" t="s">
        <v>11547</v>
      </c>
      <c r="F2261" s="15" t="s">
        <v>25</v>
      </c>
      <c r="G2261" s="16" t="s">
        <v>11548</v>
      </c>
      <c r="H2261" s="17">
        <v>746293.0</v>
      </c>
      <c r="I2261" s="18" t="s">
        <v>97</v>
      </c>
      <c r="J2261" s="32">
        <v>53033.0</v>
      </c>
      <c r="K2261" s="15" t="s">
        <v>11549</v>
      </c>
      <c r="L2261" s="20">
        <f t="shared" si="60"/>
        <v>44211</v>
      </c>
      <c r="M2261" s="20">
        <f t="shared" si="61"/>
        <v>45305</v>
      </c>
      <c r="N2261" s="29" t="s">
        <v>186</v>
      </c>
      <c r="O2261" s="13" t="s">
        <v>187</v>
      </c>
      <c r="P2261" s="14"/>
      <c r="Q2261" s="22" t="s">
        <v>11550</v>
      </c>
      <c r="R2261" s="16" t="s">
        <v>7990</v>
      </c>
      <c r="S2261" s="22" t="s">
        <v>9281</v>
      </c>
      <c r="T2261" s="16" t="s">
        <v>11551</v>
      </c>
      <c r="U2261" s="23" t="s">
        <v>46</v>
      </c>
      <c r="V2261" s="22"/>
      <c r="W2261" s="22"/>
      <c r="X2261" s="22"/>
      <c r="Y2261" s="22"/>
      <c r="Z2261" s="22"/>
      <c r="AA2261" s="22"/>
      <c r="AB2261" s="22"/>
      <c r="AC2261" s="22"/>
      <c r="AD2261" s="22"/>
      <c r="AE2261" s="22"/>
      <c r="AF2261" s="22"/>
      <c r="AG2261" s="22"/>
      <c r="AH2261" s="22"/>
      <c r="AI2261" s="22"/>
      <c r="AJ2261" s="22"/>
      <c r="AK2261" s="22"/>
      <c r="AL2261" s="22"/>
      <c r="AM2261" s="22"/>
      <c r="AN2261" s="22"/>
      <c r="AO2261" s="22"/>
    </row>
    <row r="2262" ht="14.25" customHeight="1">
      <c r="A2262" s="123">
        <v>4792.0</v>
      </c>
      <c r="B2262" s="26"/>
      <c r="C2262" s="12" t="str">
        <f t="shared" si="69"/>
        <v>4792</v>
      </c>
      <c r="D2262" s="29">
        <v>44418.0</v>
      </c>
      <c r="E2262" s="14" t="s">
        <v>11552</v>
      </c>
      <c r="F2262" s="15" t="s">
        <v>25</v>
      </c>
      <c r="G2262" s="16" t="s">
        <v>11553</v>
      </c>
      <c r="H2262" s="17">
        <v>175000.0</v>
      </c>
      <c r="I2262" s="18" t="s">
        <v>97</v>
      </c>
      <c r="J2262" s="32"/>
      <c r="K2262" s="15" t="s">
        <v>11554</v>
      </c>
      <c r="L2262" s="20">
        <f t="shared" si="60"/>
        <v>43797</v>
      </c>
      <c r="M2262" s="20">
        <f t="shared" si="61"/>
        <v>44561</v>
      </c>
      <c r="N2262" s="29" t="s">
        <v>117</v>
      </c>
      <c r="O2262" s="13" t="s">
        <v>2436</v>
      </c>
      <c r="P2262" s="14" t="s">
        <v>11555</v>
      </c>
      <c r="Q2262" s="22" t="s">
        <v>11556</v>
      </c>
      <c r="R2262" s="23" t="s">
        <v>11557</v>
      </c>
      <c r="S2262" s="22" t="s">
        <v>11558</v>
      </c>
      <c r="T2262" s="16" t="s">
        <v>11559</v>
      </c>
      <c r="U2262" s="23" t="s">
        <v>83</v>
      </c>
      <c r="V2262" s="22"/>
      <c r="W2262" s="22"/>
      <c r="X2262" s="22"/>
      <c r="Y2262" s="22"/>
      <c r="Z2262" s="22"/>
      <c r="AA2262" s="22"/>
      <c r="AB2262" s="22"/>
      <c r="AC2262" s="22"/>
      <c r="AD2262" s="22"/>
      <c r="AE2262" s="22"/>
      <c r="AF2262" s="22"/>
      <c r="AG2262" s="22"/>
      <c r="AH2262" s="22"/>
      <c r="AI2262" s="22"/>
      <c r="AJ2262" s="22"/>
      <c r="AK2262" s="22"/>
      <c r="AL2262" s="22"/>
      <c r="AM2262" s="22"/>
      <c r="AN2262" s="22"/>
      <c r="AO2262" s="22"/>
    </row>
    <row r="2263" ht="14.25" customHeight="1">
      <c r="A2263" s="123">
        <v>4793.0</v>
      </c>
      <c r="B2263" s="26"/>
      <c r="C2263" s="12" t="str">
        <f t="shared" si="69"/>
        <v>4793</v>
      </c>
      <c r="D2263" s="29">
        <v>44419.0</v>
      </c>
      <c r="E2263" s="77">
        <v>3200513.0</v>
      </c>
      <c r="F2263" s="15" t="s">
        <v>38</v>
      </c>
      <c r="G2263" s="16" t="s">
        <v>11560</v>
      </c>
      <c r="H2263" s="17">
        <v>21400.0</v>
      </c>
      <c r="I2263" s="18" t="s">
        <v>97</v>
      </c>
      <c r="J2263" s="32"/>
      <c r="K2263" s="15" t="s">
        <v>11108</v>
      </c>
      <c r="L2263" s="20">
        <f t="shared" si="60"/>
        <v>44256</v>
      </c>
      <c r="M2263" s="20">
        <f t="shared" si="61"/>
        <v>44561</v>
      </c>
      <c r="N2263" s="29" t="s">
        <v>117</v>
      </c>
      <c r="O2263" s="13" t="s">
        <v>1928</v>
      </c>
      <c r="P2263" s="14" t="s">
        <v>1929</v>
      </c>
      <c r="Q2263" s="22" t="s">
        <v>7618</v>
      </c>
      <c r="R2263" s="23" t="s">
        <v>11561</v>
      </c>
      <c r="S2263" s="14" t="s">
        <v>1929</v>
      </c>
      <c r="T2263" s="16" t="s">
        <v>11562</v>
      </c>
      <c r="U2263" s="23" t="s">
        <v>74</v>
      </c>
      <c r="V2263" s="22"/>
      <c r="W2263" s="22"/>
      <c r="X2263" s="22"/>
      <c r="Y2263" s="22"/>
      <c r="Z2263" s="22"/>
      <c r="AA2263" s="22"/>
      <c r="AB2263" s="22"/>
      <c r="AC2263" s="22"/>
      <c r="AD2263" s="22"/>
      <c r="AE2263" s="22"/>
      <c r="AF2263" s="22"/>
      <c r="AG2263" s="22"/>
      <c r="AH2263" s="22"/>
      <c r="AI2263" s="22"/>
      <c r="AJ2263" s="22"/>
      <c r="AK2263" s="22"/>
      <c r="AL2263" s="22"/>
      <c r="AM2263" s="22"/>
      <c r="AN2263" s="22"/>
      <c r="AO2263" s="22"/>
    </row>
    <row r="2264" ht="14.25" customHeight="1">
      <c r="A2264" s="123">
        <v>4794.0</v>
      </c>
      <c r="B2264" s="26"/>
      <c r="C2264" s="12" t="str">
        <f t="shared" si="69"/>
        <v>4794</v>
      </c>
      <c r="D2264" s="29">
        <v>44419.0</v>
      </c>
      <c r="E2264" s="77">
        <v>3200507.0</v>
      </c>
      <c r="F2264" s="15" t="s">
        <v>38</v>
      </c>
      <c r="G2264" s="16" t="s">
        <v>11563</v>
      </c>
      <c r="H2264" s="17">
        <v>202000.0</v>
      </c>
      <c r="I2264" s="18" t="s">
        <v>97</v>
      </c>
      <c r="J2264" s="32"/>
      <c r="K2264" s="15" t="s">
        <v>11108</v>
      </c>
      <c r="L2264" s="20">
        <f t="shared" si="60"/>
        <v>44256</v>
      </c>
      <c r="M2264" s="20">
        <f t="shared" si="61"/>
        <v>44561</v>
      </c>
      <c r="N2264" s="29" t="s">
        <v>117</v>
      </c>
      <c r="O2264" s="13" t="s">
        <v>1928</v>
      </c>
      <c r="P2264" s="14" t="s">
        <v>1929</v>
      </c>
      <c r="Q2264" s="22" t="s">
        <v>11564</v>
      </c>
      <c r="R2264" s="23" t="s">
        <v>11565</v>
      </c>
      <c r="S2264" s="14" t="s">
        <v>1929</v>
      </c>
      <c r="T2264" s="16" t="s">
        <v>11566</v>
      </c>
      <c r="U2264" s="23" t="s">
        <v>74</v>
      </c>
      <c r="V2264" s="22"/>
      <c r="W2264" s="22"/>
      <c r="X2264" s="22"/>
      <c r="Y2264" s="22"/>
      <c r="Z2264" s="22"/>
      <c r="AA2264" s="22"/>
      <c r="AB2264" s="22"/>
      <c r="AC2264" s="22"/>
      <c r="AD2264" s="22"/>
      <c r="AE2264" s="22"/>
      <c r="AF2264" s="22"/>
      <c r="AG2264" s="22"/>
      <c r="AH2264" s="22"/>
      <c r="AI2264" s="22"/>
      <c r="AJ2264" s="22"/>
      <c r="AK2264" s="22"/>
      <c r="AL2264" s="22"/>
      <c r="AM2264" s="22"/>
      <c r="AN2264" s="22"/>
      <c r="AO2264" s="22"/>
    </row>
    <row r="2265" ht="14.25" customHeight="1">
      <c r="A2265" s="123">
        <v>4795.0</v>
      </c>
      <c r="B2265" s="26"/>
      <c r="C2265" s="12" t="str">
        <f t="shared" si="69"/>
        <v>4795</v>
      </c>
      <c r="D2265" s="29">
        <v>44419.0</v>
      </c>
      <c r="E2265" s="77" t="s">
        <v>11567</v>
      </c>
      <c r="F2265" s="15" t="s">
        <v>25</v>
      </c>
      <c r="G2265" s="16" t="s">
        <v>11568</v>
      </c>
      <c r="H2265" s="17">
        <v>650000.0</v>
      </c>
      <c r="I2265" s="18" t="s">
        <v>290</v>
      </c>
      <c r="J2265" s="32"/>
      <c r="K2265" s="15" t="s">
        <v>11569</v>
      </c>
      <c r="L2265" s="20">
        <f t="shared" si="60"/>
        <v>44342</v>
      </c>
      <c r="M2265" s="20">
        <f t="shared" si="61"/>
        <v>44561</v>
      </c>
      <c r="N2265" s="29" t="s">
        <v>29</v>
      </c>
      <c r="O2265" s="13" t="s">
        <v>1386</v>
      </c>
      <c r="P2265" s="14" t="s">
        <v>5487</v>
      </c>
      <c r="Q2265" s="22" t="s">
        <v>11570</v>
      </c>
      <c r="R2265" s="23" t="s">
        <v>11571</v>
      </c>
      <c r="S2265" s="14" t="s">
        <v>11572</v>
      </c>
      <c r="T2265" s="16" t="s">
        <v>11573</v>
      </c>
      <c r="U2265" s="23" t="s">
        <v>74</v>
      </c>
      <c r="V2265" s="22"/>
      <c r="W2265" s="22"/>
      <c r="X2265" s="22"/>
      <c r="Y2265" s="22"/>
      <c r="Z2265" s="22"/>
      <c r="AA2265" s="22"/>
      <c r="AB2265" s="22"/>
      <c r="AC2265" s="22"/>
      <c r="AD2265" s="22"/>
      <c r="AE2265" s="22"/>
      <c r="AF2265" s="22"/>
      <c r="AG2265" s="22"/>
      <c r="AH2265" s="22"/>
      <c r="AI2265" s="22"/>
      <c r="AJ2265" s="22"/>
      <c r="AK2265" s="22"/>
      <c r="AL2265" s="22"/>
      <c r="AM2265" s="22"/>
      <c r="AN2265" s="22"/>
      <c r="AO2265" s="22"/>
    </row>
    <row r="2266" ht="14.25" customHeight="1">
      <c r="A2266" s="123">
        <v>4796.0</v>
      </c>
      <c r="B2266" s="26"/>
      <c r="C2266" s="12" t="str">
        <f t="shared" si="69"/>
        <v>4796</v>
      </c>
      <c r="D2266" s="29">
        <v>44420.0</v>
      </c>
      <c r="E2266" s="14" t="s">
        <v>11574</v>
      </c>
      <c r="F2266" s="15" t="s">
        <v>25</v>
      </c>
      <c r="G2266" s="16" t="s">
        <v>11575</v>
      </c>
      <c r="H2266" s="17">
        <v>611148.8</v>
      </c>
      <c r="I2266" s="18" t="s">
        <v>97</v>
      </c>
      <c r="J2266" s="32">
        <v>169593.8</v>
      </c>
      <c r="K2266" s="15" t="s">
        <v>11576</v>
      </c>
      <c r="L2266" s="20">
        <f t="shared" si="60"/>
        <v>44378</v>
      </c>
      <c r="M2266" s="20">
        <f t="shared" si="61"/>
        <v>45107</v>
      </c>
      <c r="N2266" s="29" t="s">
        <v>186</v>
      </c>
      <c r="O2266" s="13" t="s">
        <v>187</v>
      </c>
      <c r="P2266" s="14" t="s">
        <v>8572</v>
      </c>
      <c r="Q2266" s="22" t="s">
        <v>9084</v>
      </c>
      <c r="R2266" s="23" t="s">
        <v>8695</v>
      </c>
      <c r="S2266" s="22" t="s">
        <v>9084</v>
      </c>
      <c r="T2266" s="16" t="s">
        <v>9086</v>
      </c>
      <c r="U2266" s="23" t="s">
        <v>177</v>
      </c>
      <c r="V2266" s="22"/>
      <c r="W2266" s="22"/>
      <c r="X2266" s="22"/>
      <c r="Y2266" s="22"/>
      <c r="Z2266" s="22"/>
      <c r="AA2266" s="22"/>
      <c r="AB2266" s="22"/>
      <c r="AC2266" s="22"/>
      <c r="AD2266" s="22"/>
      <c r="AE2266" s="22"/>
      <c r="AF2266" s="22"/>
      <c r="AG2266" s="22"/>
      <c r="AH2266" s="22"/>
      <c r="AI2266" s="22"/>
      <c r="AJ2266" s="22"/>
      <c r="AK2266" s="22"/>
      <c r="AL2266" s="22"/>
      <c r="AM2266" s="22"/>
      <c r="AN2266" s="22"/>
      <c r="AO2266" s="22"/>
    </row>
    <row r="2267" ht="14.25" customHeight="1">
      <c r="A2267" s="123">
        <v>4797.0</v>
      </c>
      <c r="B2267" s="26"/>
      <c r="C2267" s="12" t="str">
        <f t="shared" si="69"/>
        <v>4797</v>
      </c>
      <c r="D2267" s="29">
        <v>44421.0</v>
      </c>
      <c r="E2267" s="14" t="s">
        <v>11577</v>
      </c>
      <c r="F2267" s="15" t="s">
        <v>25</v>
      </c>
      <c r="G2267" s="16" t="s">
        <v>11578</v>
      </c>
      <c r="H2267" s="17">
        <v>3000000.0</v>
      </c>
      <c r="I2267" s="18" t="s">
        <v>97</v>
      </c>
      <c r="J2267" s="32"/>
      <c r="K2267" s="15" t="s">
        <v>10991</v>
      </c>
      <c r="L2267" s="20">
        <f t="shared" si="60"/>
        <v>44197</v>
      </c>
      <c r="M2267" s="20">
        <f t="shared" si="61"/>
        <v>45291</v>
      </c>
      <c r="N2267" s="29" t="s">
        <v>29</v>
      </c>
      <c r="O2267" s="13" t="s">
        <v>99</v>
      </c>
      <c r="P2267" s="14" t="s">
        <v>8533</v>
      </c>
      <c r="Q2267" s="22" t="s">
        <v>11579</v>
      </c>
      <c r="R2267" s="23" t="s">
        <v>11580</v>
      </c>
      <c r="S2267" s="22" t="s">
        <v>1460</v>
      </c>
      <c r="T2267" s="16" t="s">
        <v>11581</v>
      </c>
      <c r="U2267" s="23" t="s">
        <v>10477</v>
      </c>
      <c r="V2267" s="22"/>
      <c r="W2267" s="22"/>
      <c r="X2267" s="22"/>
      <c r="Y2267" s="22"/>
      <c r="Z2267" s="22"/>
      <c r="AA2267" s="22"/>
      <c r="AB2267" s="22"/>
      <c r="AC2267" s="22"/>
      <c r="AD2267" s="22"/>
      <c r="AE2267" s="22"/>
      <c r="AF2267" s="22"/>
      <c r="AG2267" s="22"/>
      <c r="AH2267" s="22"/>
      <c r="AI2267" s="22"/>
      <c r="AJ2267" s="22"/>
      <c r="AK2267" s="22"/>
      <c r="AL2267" s="22"/>
      <c r="AM2267" s="22"/>
      <c r="AN2267" s="22"/>
      <c r="AO2267" s="22"/>
    </row>
    <row r="2268" ht="14.25" customHeight="1">
      <c r="A2268" s="123">
        <v>4798.0</v>
      </c>
      <c r="B2268" s="26"/>
      <c r="C2268" s="12" t="str">
        <f t="shared" si="69"/>
        <v>4798</v>
      </c>
      <c r="D2268" s="29">
        <v>44421.0</v>
      </c>
      <c r="E2268" s="14"/>
      <c r="F2268" s="15" t="s">
        <v>25</v>
      </c>
      <c r="G2268" s="16" t="s">
        <v>11582</v>
      </c>
      <c r="H2268" s="17">
        <v>150000.0</v>
      </c>
      <c r="I2268" s="18" t="s">
        <v>97</v>
      </c>
      <c r="J2268" s="32"/>
      <c r="K2268" s="15" t="s">
        <v>11583</v>
      </c>
      <c r="L2268" s="20">
        <f t="shared" si="60"/>
        <v>44378</v>
      </c>
      <c r="M2268" s="20">
        <f t="shared" si="61"/>
        <v>44561</v>
      </c>
      <c r="N2268" s="29" t="s">
        <v>29</v>
      </c>
      <c r="O2268" s="13" t="s">
        <v>99</v>
      </c>
      <c r="P2268" s="14" t="s">
        <v>10259</v>
      </c>
      <c r="Q2268" s="22" t="s">
        <v>11584</v>
      </c>
      <c r="R2268" s="23" t="s">
        <v>9851</v>
      </c>
      <c r="S2268" s="22" t="s">
        <v>10259</v>
      </c>
      <c r="T2268" s="16" t="s">
        <v>11585</v>
      </c>
      <c r="U2268" s="23" t="s">
        <v>74</v>
      </c>
      <c r="V2268" s="22"/>
      <c r="W2268" s="22"/>
      <c r="X2268" s="22"/>
      <c r="Y2268" s="22"/>
      <c r="Z2268" s="22"/>
      <c r="AA2268" s="22"/>
      <c r="AB2268" s="22"/>
      <c r="AC2268" s="22"/>
      <c r="AD2268" s="22"/>
      <c r="AE2268" s="22"/>
      <c r="AF2268" s="22"/>
      <c r="AG2268" s="22"/>
      <c r="AH2268" s="22"/>
      <c r="AI2268" s="22"/>
      <c r="AJ2268" s="22"/>
      <c r="AK2268" s="22"/>
      <c r="AL2268" s="22"/>
      <c r="AM2268" s="22"/>
      <c r="AN2268" s="22"/>
      <c r="AO2268" s="22"/>
    </row>
    <row r="2269" ht="14.25" customHeight="1">
      <c r="A2269" s="123">
        <v>4799.0</v>
      </c>
      <c r="B2269" s="26"/>
      <c r="C2269" s="12" t="str">
        <f t="shared" si="69"/>
        <v>4799</v>
      </c>
      <c r="D2269" s="29">
        <v>44421.0</v>
      </c>
      <c r="E2269" s="14" t="s">
        <v>11586</v>
      </c>
      <c r="F2269" s="15" t="s">
        <v>38</v>
      </c>
      <c r="G2269" s="16" t="s">
        <v>11587</v>
      </c>
      <c r="H2269" s="17">
        <v>72864.0</v>
      </c>
      <c r="I2269" s="18" t="s">
        <v>97</v>
      </c>
      <c r="J2269" s="32">
        <v>22864.0</v>
      </c>
      <c r="K2269" s="15" t="s">
        <v>11588</v>
      </c>
      <c r="L2269" s="20">
        <f t="shared" si="60"/>
        <v>44124</v>
      </c>
      <c r="M2269" s="20">
        <f t="shared" si="61"/>
        <v>45218</v>
      </c>
      <c r="N2269" s="29" t="s">
        <v>186</v>
      </c>
      <c r="O2269" s="13" t="s">
        <v>187</v>
      </c>
      <c r="P2269" s="14"/>
      <c r="Q2269" s="22" t="s">
        <v>5970</v>
      </c>
      <c r="R2269" s="23" t="s">
        <v>8877</v>
      </c>
      <c r="S2269" s="22" t="s">
        <v>5970</v>
      </c>
      <c r="T2269" s="16" t="s">
        <v>11589</v>
      </c>
      <c r="U2269" s="23" t="s">
        <v>46</v>
      </c>
      <c r="V2269" s="22"/>
      <c r="W2269" s="22"/>
      <c r="X2269" s="22"/>
      <c r="Y2269" s="22"/>
      <c r="Z2269" s="22"/>
      <c r="AA2269" s="22"/>
      <c r="AB2269" s="22"/>
      <c r="AC2269" s="22"/>
      <c r="AD2269" s="22"/>
      <c r="AE2269" s="22"/>
      <c r="AF2269" s="22"/>
      <c r="AG2269" s="22"/>
      <c r="AH2269" s="22"/>
      <c r="AI2269" s="22"/>
      <c r="AJ2269" s="22"/>
      <c r="AK2269" s="22"/>
      <c r="AL2269" s="22"/>
      <c r="AM2269" s="22"/>
      <c r="AN2269" s="22"/>
      <c r="AO2269" s="22"/>
    </row>
    <row r="2270" ht="14.25" customHeight="1">
      <c r="A2270" s="123">
        <v>4800.0</v>
      </c>
      <c r="B2270" s="26"/>
      <c r="C2270" s="12" t="str">
        <f t="shared" si="69"/>
        <v>4800</v>
      </c>
      <c r="D2270" s="29">
        <v>44421.0</v>
      </c>
      <c r="E2270" s="14"/>
      <c r="F2270" s="15" t="s">
        <v>38</v>
      </c>
      <c r="G2270" s="16" t="s">
        <v>11590</v>
      </c>
      <c r="H2270" s="17">
        <v>44800.0</v>
      </c>
      <c r="I2270" s="18" t="s">
        <v>97</v>
      </c>
      <c r="J2270" s="32">
        <v>14800.0</v>
      </c>
      <c r="K2270" s="15" t="s">
        <v>11591</v>
      </c>
      <c r="L2270" s="20">
        <f t="shared" si="60"/>
        <v>44147</v>
      </c>
      <c r="M2270" s="20">
        <f t="shared" si="61"/>
        <v>45241</v>
      </c>
      <c r="N2270" s="29" t="s">
        <v>186</v>
      </c>
      <c r="O2270" s="13" t="s">
        <v>187</v>
      </c>
      <c r="P2270" s="14"/>
      <c r="Q2270" s="22" t="s">
        <v>5970</v>
      </c>
      <c r="R2270" s="23" t="s">
        <v>8877</v>
      </c>
      <c r="S2270" s="22" t="s">
        <v>5970</v>
      </c>
      <c r="T2270" s="16" t="s">
        <v>11592</v>
      </c>
      <c r="U2270" s="23" t="s">
        <v>46</v>
      </c>
      <c r="V2270" s="22"/>
      <c r="W2270" s="22"/>
      <c r="X2270" s="22"/>
      <c r="Y2270" s="22"/>
      <c r="Z2270" s="22"/>
      <c r="AA2270" s="22"/>
      <c r="AB2270" s="22"/>
      <c r="AC2270" s="22"/>
      <c r="AD2270" s="22"/>
      <c r="AE2270" s="22"/>
      <c r="AF2270" s="22"/>
      <c r="AG2270" s="22"/>
      <c r="AH2270" s="22"/>
      <c r="AI2270" s="22"/>
      <c r="AJ2270" s="22"/>
      <c r="AK2270" s="22"/>
      <c r="AL2270" s="22"/>
      <c r="AM2270" s="22"/>
      <c r="AN2270" s="22"/>
      <c r="AO2270" s="22"/>
    </row>
    <row r="2271" ht="14.25" customHeight="1">
      <c r="A2271" s="123">
        <v>4801.0</v>
      </c>
      <c r="B2271" s="26"/>
      <c r="C2271" s="12" t="str">
        <f t="shared" si="69"/>
        <v>4801</v>
      </c>
      <c r="D2271" s="29">
        <v>44424.0</v>
      </c>
      <c r="E2271" s="14" t="s">
        <v>794</v>
      </c>
      <c r="F2271" s="15" t="s">
        <v>25</v>
      </c>
      <c r="G2271" s="16" t="s">
        <v>11593</v>
      </c>
      <c r="H2271" s="17">
        <v>241818.0</v>
      </c>
      <c r="I2271" s="18" t="s">
        <v>97</v>
      </c>
      <c r="J2271" s="32">
        <v>24181.8</v>
      </c>
      <c r="K2271" s="15" t="s">
        <v>11594</v>
      </c>
      <c r="L2271" s="20">
        <f t="shared" si="60"/>
        <v>44348</v>
      </c>
      <c r="M2271" s="20">
        <f t="shared" si="61"/>
        <v>45077</v>
      </c>
      <c r="N2271" s="29" t="s">
        <v>186</v>
      </c>
      <c r="O2271" s="13" t="s">
        <v>187</v>
      </c>
      <c r="P2271" s="14" t="s">
        <v>8572</v>
      </c>
      <c r="Q2271" s="22" t="s">
        <v>11595</v>
      </c>
      <c r="R2271" s="23" t="s">
        <v>677</v>
      </c>
      <c r="S2271" s="22" t="s">
        <v>11596</v>
      </c>
      <c r="T2271" s="16" t="s">
        <v>11597</v>
      </c>
      <c r="U2271" s="23" t="s">
        <v>218</v>
      </c>
      <c r="V2271" s="22"/>
      <c r="W2271" s="22"/>
      <c r="X2271" s="22"/>
      <c r="Y2271" s="22"/>
      <c r="Z2271" s="22"/>
      <c r="AA2271" s="22"/>
      <c r="AB2271" s="22"/>
      <c r="AC2271" s="22"/>
      <c r="AD2271" s="22"/>
      <c r="AE2271" s="22"/>
      <c r="AF2271" s="22"/>
      <c r="AG2271" s="22"/>
      <c r="AH2271" s="22"/>
      <c r="AI2271" s="22"/>
      <c r="AJ2271" s="22"/>
      <c r="AK2271" s="22"/>
      <c r="AL2271" s="22"/>
      <c r="AM2271" s="22"/>
      <c r="AN2271" s="22"/>
      <c r="AO2271" s="22"/>
    </row>
    <row r="2272" ht="14.25" hidden="1" customHeight="1">
      <c r="A2272" s="37">
        <v>4802.0</v>
      </c>
      <c r="B2272" s="26"/>
      <c r="C2272" s="128" t="str">
        <f t="shared" si="69"/>
        <v>4802</v>
      </c>
      <c r="D2272" s="29">
        <v>44424.0</v>
      </c>
      <c r="E2272" s="14" t="s">
        <v>11598</v>
      </c>
      <c r="F2272" s="15" t="s">
        <v>25</v>
      </c>
      <c r="G2272" s="16" t="s">
        <v>11599</v>
      </c>
      <c r="H2272" s="17">
        <v>38481.0</v>
      </c>
      <c r="I2272" s="18" t="s">
        <v>27</v>
      </c>
      <c r="J2272" s="32"/>
      <c r="K2272" s="15" t="s">
        <v>11600</v>
      </c>
      <c r="L2272" s="20">
        <f t="shared" si="60"/>
        <v>44392</v>
      </c>
      <c r="M2272" s="20">
        <f t="shared" si="61"/>
        <v>44545</v>
      </c>
      <c r="N2272" s="29" t="s">
        <v>29</v>
      </c>
      <c r="O2272" s="13" t="s">
        <v>7911</v>
      </c>
      <c r="P2272" s="14" t="s">
        <v>8889</v>
      </c>
      <c r="Q2272" s="22" t="s">
        <v>11601</v>
      </c>
      <c r="R2272" s="23" t="s">
        <v>11602</v>
      </c>
      <c r="S2272" s="22" t="s">
        <v>11601</v>
      </c>
      <c r="T2272" s="16" t="s">
        <v>11603</v>
      </c>
      <c r="U2272" s="23" t="s">
        <v>46</v>
      </c>
      <c r="V2272" s="22"/>
      <c r="W2272" s="22"/>
      <c r="X2272" s="22"/>
      <c r="Y2272" s="22"/>
      <c r="Z2272" s="22"/>
      <c r="AA2272" s="22"/>
      <c r="AB2272" s="22"/>
      <c r="AC2272" s="22"/>
      <c r="AD2272" s="22"/>
      <c r="AE2272" s="22"/>
      <c r="AF2272" s="22"/>
      <c r="AG2272" s="22"/>
      <c r="AH2272" s="22"/>
      <c r="AI2272" s="22"/>
      <c r="AJ2272" s="22"/>
      <c r="AK2272" s="22"/>
      <c r="AL2272" s="22"/>
      <c r="AM2272" s="22"/>
      <c r="AN2272" s="22"/>
      <c r="AO2272" s="22"/>
    </row>
    <row r="2273" ht="14.25" customHeight="1">
      <c r="A2273" s="37">
        <v>4803.0</v>
      </c>
      <c r="B2273" s="26"/>
      <c r="C2273" s="128" t="str">
        <f t="shared" si="69"/>
        <v>4803</v>
      </c>
      <c r="D2273" s="29">
        <v>44424.0</v>
      </c>
      <c r="E2273" s="14" t="s">
        <v>11604</v>
      </c>
      <c r="F2273" s="15" t="s">
        <v>25</v>
      </c>
      <c r="G2273" s="16" t="s">
        <v>9991</v>
      </c>
      <c r="H2273" s="17">
        <v>315000.0</v>
      </c>
      <c r="I2273" s="98" t="s">
        <v>2060</v>
      </c>
      <c r="J2273" s="32"/>
      <c r="K2273" s="15" t="s">
        <v>11605</v>
      </c>
      <c r="L2273" s="20">
        <f t="shared" si="60"/>
        <v>44410</v>
      </c>
      <c r="M2273" s="20">
        <f t="shared" si="61"/>
        <v>44651</v>
      </c>
      <c r="N2273" s="29" t="s">
        <v>29</v>
      </c>
      <c r="O2273" s="13" t="s">
        <v>2062</v>
      </c>
      <c r="P2273" s="14" t="s">
        <v>11606</v>
      </c>
      <c r="Q2273" s="22" t="s">
        <v>9995</v>
      </c>
      <c r="R2273" s="23" t="s">
        <v>9995</v>
      </c>
      <c r="S2273" s="22" t="s">
        <v>11607</v>
      </c>
      <c r="T2273" s="16" t="s">
        <v>11608</v>
      </c>
      <c r="U2273" s="23" t="s">
        <v>91</v>
      </c>
      <c r="V2273" s="22"/>
      <c r="W2273" s="22"/>
      <c r="X2273" s="22"/>
      <c r="Y2273" s="22"/>
      <c r="Z2273" s="22"/>
      <c r="AA2273" s="22"/>
      <c r="AB2273" s="22"/>
      <c r="AC2273" s="22"/>
      <c r="AD2273" s="22"/>
      <c r="AE2273" s="22"/>
      <c r="AF2273" s="22"/>
      <c r="AG2273" s="22"/>
      <c r="AH2273" s="22"/>
      <c r="AI2273" s="22"/>
      <c r="AJ2273" s="22"/>
      <c r="AK2273" s="22"/>
      <c r="AL2273" s="22"/>
      <c r="AM2273" s="22"/>
      <c r="AN2273" s="22"/>
      <c r="AO2273" s="22"/>
    </row>
    <row r="2274" ht="14.25" customHeight="1">
      <c r="A2274" s="37">
        <v>4804.0</v>
      </c>
      <c r="B2274" s="26"/>
      <c r="C2274" s="128" t="str">
        <f t="shared" si="69"/>
        <v>4804</v>
      </c>
      <c r="D2274" s="29">
        <v>44424.0</v>
      </c>
      <c r="E2274" s="14" t="s">
        <v>11609</v>
      </c>
      <c r="F2274" s="15" t="s">
        <v>25</v>
      </c>
      <c r="G2274" s="16" t="s">
        <v>11610</v>
      </c>
      <c r="H2274" s="17">
        <v>10280.0</v>
      </c>
      <c r="I2274" s="18" t="s">
        <v>97</v>
      </c>
      <c r="J2274" s="32">
        <v>1028.0</v>
      </c>
      <c r="K2274" s="15" t="s">
        <v>11611</v>
      </c>
      <c r="L2274" s="20">
        <f t="shared" si="60"/>
        <v>44317</v>
      </c>
      <c r="M2274" s="20">
        <f t="shared" si="61"/>
        <v>44681</v>
      </c>
      <c r="N2274" s="29" t="s">
        <v>186</v>
      </c>
      <c r="O2274" s="13" t="s">
        <v>187</v>
      </c>
      <c r="P2274" s="14" t="s">
        <v>6630</v>
      </c>
      <c r="Q2274" s="22" t="s">
        <v>9915</v>
      </c>
      <c r="R2274" s="23" t="s">
        <v>718</v>
      </c>
      <c r="S2274" s="22" t="s">
        <v>11612</v>
      </c>
      <c r="T2274" s="16" t="s">
        <v>11613</v>
      </c>
      <c r="U2274" s="23" t="s">
        <v>177</v>
      </c>
      <c r="V2274" s="22"/>
      <c r="W2274" s="22"/>
      <c r="X2274" s="22"/>
      <c r="Y2274" s="22"/>
      <c r="Z2274" s="22"/>
      <c r="AA2274" s="22"/>
      <c r="AB2274" s="22"/>
      <c r="AC2274" s="22"/>
      <c r="AD2274" s="22"/>
      <c r="AE2274" s="22"/>
      <c r="AF2274" s="22"/>
      <c r="AG2274" s="22"/>
      <c r="AH2274" s="22"/>
      <c r="AI2274" s="22"/>
      <c r="AJ2274" s="22"/>
      <c r="AK2274" s="22"/>
      <c r="AL2274" s="22"/>
      <c r="AM2274" s="22"/>
      <c r="AN2274" s="22"/>
      <c r="AO2274" s="22"/>
    </row>
    <row r="2275" ht="14.25" customHeight="1">
      <c r="A2275" s="37">
        <v>4805.0</v>
      </c>
      <c r="B2275" s="26"/>
      <c r="C2275" s="128" t="str">
        <f t="shared" si="69"/>
        <v>4805</v>
      </c>
      <c r="D2275" s="29">
        <v>44428.0</v>
      </c>
      <c r="E2275" s="77" t="s">
        <v>11614</v>
      </c>
      <c r="F2275" s="15" t="s">
        <v>25</v>
      </c>
      <c r="G2275" s="16" t="s">
        <v>11615</v>
      </c>
      <c r="H2275" s="17">
        <v>510728.0</v>
      </c>
      <c r="I2275" s="98" t="s">
        <v>27</v>
      </c>
      <c r="J2275" s="32"/>
      <c r="K2275" s="15" t="s">
        <v>11616</v>
      </c>
      <c r="L2275" s="20">
        <f t="shared" si="60"/>
        <v>44348</v>
      </c>
      <c r="M2275" s="20">
        <f t="shared" si="61"/>
        <v>45138</v>
      </c>
      <c r="N2275" s="29" t="s">
        <v>29</v>
      </c>
      <c r="O2275" s="13" t="s">
        <v>1386</v>
      </c>
      <c r="P2275" s="14" t="s">
        <v>11617</v>
      </c>
      <c r="Q2275" s="22" t="s">
        <v>7145</v>
      </c>
      <c r="R2275" s="23" t="s">
        <v>7145</v>
      </c>
      <c r="S2275" s="22" t="s">
        <v>10993</v>
      </c>
      <c r="T2275" s="16" t="s">
        <v>11618</v>
      </c>
      <c r="U2275" s="23" t="s">
        <v>91</v>
      </c>
      <c r="V2275" s="22"/>
      <c r="W2275" s="22"/>
      <c r="X2275" s="22"/>
      <c r="Y2275" s="22"/>
      <c r="Z2275" s="22"/>
      <c r="AA2275" s="22"/>
      <c r="AB2275" s="22"/>
      <c r="AC2275" s="22"/>
      <c r="AD2275" s="22"/>
      <c r="AE2275" s="22"/>
      <c r="AF2275" s="22"/>
      <c r="AG2275" s="22"/>
      <c r="AH2275" s="22"/>
      <c r="AI2275" s="22"/>
      <c r="AJ2275" s="22"/>
      <c r="AK2275" s="22"/>
      <c r="AL2275" s="22"/>
      <c r="AM2275" s="22"/>
      <c r="AN2275" s="22"/>
      <c r="AO2275" s="22"/>
    </row>
    <row r="2276" ht="14.25" customHeight="1">
      <c r="A2276" s="37">
        <v>4806.0</v>
      </c>
      <c r="B2276" s="26"/>
      <c r="C2276" s="128" t="str">
        <f t="shared" si="69"/>
        <v>4806</v>
      </c>
      <c r="D2276" s="29">
        <v>44428.0</v>
      </c>
      <c r="E2276" s="77" t="s">
        <v>11619</v>
      </c>
      <c r="F2276" s="15" t="s">
        <v>38</v>
      </c>
      <c r="G2276" s="16" t="s">
        <v>11620</v>
      </c>
      <c r="H2276" s="17">
        <v>40320.0</v>
      </c>
      <c r="I2276" s="18" t="s">
        <v>97</v>
      </c>
      <c r="J2276" s="32">
        <v>10320.0</v>
      </c>
      <c r="K2276" s="15" t="s">
        <v>10500</v>
      </c>
      <c r="L2276" s="20">
        <f t="shared" si="60"/>
        <v>43709</v>
      </c>
      <c r="M2276" s="20">
        <f t="shared" si="61"/>
        <v>44804</v>
      </c>
      <c r="N2276" s="29" t="s">
        <v>186</v>
      </c>
      <c r="O2276" s="13" t="s">
        <v>187</v>
      </c>
      <c r="P2276" s="14"/>
      <c r="Q2276" s="22" t="s">
        <v>7736</v>
      </c>
      <c r="R2276" s="23" t="s">
        <v>8877</v>
      </c>
      <c r="S2276" s="22" t="s">
        <v>7736</v>
      </c>
      <c r="T2276" s="16" t="s">
        <v>11621</v>
      </c>
      <c r="U2276" s="23" t="s">
        <v>46</v>
      </c>
      <c r="V2276" s="22"/>
      <c r="W2276" s="22"/>
      <c r="X2276" s="22"/>
      <c r="Y2276" s="22"/>
      <c r="Z2276" s="22"/>
      <c r="AA2276" s="22"/>
      <c r="AB2276" s="22"/>
      <c r="AC2276" s="22"/>
      <c r="AD2276" s="22"/>
      <c r="AE2276" s="22"/>
      <c r="AF2276" s="22"/>
      <c r="AG2276" s="22"/>
      <c r="AH2276" s="22"/>
      <c r="AI2276" s="22"/>
      <c r="AJ2276" s="22"/>
      <c r="AK2276" s="22"/>
      <c r="AL2276" s="22"/>
      <c r="AM2276" s="22"/>
      <c r="AN2276" s="22"/>
      <c r="AO2276" s="22"/>
    </row>
    <row r="2277" ht="14.25" customHeight="1">
      <c r="A2277" s="37">
        <v>4807.0</v>
      </c>
      <c r="B2277" s="26"/>
      <c r="C2277" s="128" t="str">
        <f t="shared" si="69"/>
        <v>4807</v>
      </c>
      <c r="D2277" s="29">
        <v>44428.0</v>
      </c>
      <c r="E2277" s="77" t="s">
        <v>11622</v>
      </c>
      <c r="F2277" s="15" t="s">
        <v>25</v>
      </c>
      <c r="G2277" s="16" t="s">
        <v>11623</v>
      </c>
      <c r="H2277" s="17">
        <v>327261.0</v>
      </c>
      <c r="I2277" s="18" t="s">
        <v>97</v>
      </c>
      <c r="J2277" s="32">
        <v>29751.0</v>
      </c>
      <c r="K2277" s="15" t="s">
        <v>7988</v>
      </c>
      <c r="L2277" s="20">
        <f t="shared" si="60"/>
        <v>44150</v>
      </c>
      <c r="M2277" s="20">
        <f t="shared" si="61"/>
        <v>45244</v>
      </c>
      <c r="N2277" s="29" t="s">
        <v>186</v>
      </c>
      <c r="O2277" s="13" t="s">
        <v>187</v>
      </c>
      <c r="P2277" s="14"/>
      <c r="Q2277" s="22" t="s">
        <v>11624</v>
      </c>
      <c r="R2277" s="23" t="s">
        <v>8877</v>
      </c>
      <c r="S2277" s="22" t="s">
        <v>8616</v>
      </c>
      <c r="T2277" s="16" t="s">
        <v>11625</v>
      </c>
      <c r="U2277" s="23" t="s">
        <v>46</v>
      </c>
      <c r="V2277" s="22"/>
      <c r="W2277" s="22"/>
      <c r="X2277" s="22"/>
      <c r="Y2277" s="22"/>
      <c r="Z2277" s="22"/>
      <c r="AA2277" s="22"/>
      <c r="AB2277" s="22"/>
      <c r="AC2277" s="22"/>
      <c r="AD2277" s="22"/>
      <c r="AE2277" s="22"/>
      <c r="AF2277" s="22"/>
      <c r="AG2277" s="22"/>
      <c r="AH2277" s="22"/>
      <c r="AI2277" s="22"/>
      <c r="AJ2277" s="22"/>
      <c r="AK2277" s="22"/>
      <c r="AL2277" s="22"/>
      <c r="AM2277" s="22"/>
      <c r="AN2277" s="22"/>
      <c r="AO2277" s="22"/>
    </row>
    <row r="2278" ht="14.25" customHeight="1">
      <c r="A2278" s="37">
        <v>4808.0</v>
      </c>
      <c r="B2278" s="26"/>
      <c r="C2278" s="128" t="str">
        <f t="shared" si="69"/>
        <v>4808</v>
      </c>
      <c r="D2278" s="29">
        <v>44428.0</v>
      </c>
      <c r="E2278" s="77" t="s">
        <v>11626</v>
      </c>
      <c r="F2278" s="15" t="s">
        <v>38</v>
      </c>
      <c r="G2278" s="16" t="s">
        <v>11627</v>
      </c>
      <c r="H2278" s="17">
        <v>1299500.0</v>
      </c>
      <c r="I2278" s="18" t="s">
        <v>97</v>
      </c>
      <c r="J2278" s="32"/>
      <c r="K2278" s="15" t="s">
        <v>11628</v>
      </c>
      <c r="L2278" s="20">
        <f t="shared" si="60"/>
        <v>44309</v>
      </c>
      <c r="M2278" s="20">
        <f t="shared" si="61"/>
        <v>45038</v>
      </c>
      <c r="N2278" s="29" t="s">
        <v>186</v>
      </c>
      <c r="O2278" s="13" t="s">
        <v>187</v>
      </c>
      <c r="P2278" s="14"/>
      <c r="Q2278" s="22" t="s">
        <v>6770</v>
      </c>
      <c r="R2278" s="22" t="s">
        <v>6770</v>
      </c>
      <c r="S2278" s="22" t="s">
        <v>11629</v>
      </c>
      <c r="T2278" s="16" t="s">
        <v>11630</v>
      </c>
      <c r="U2278" s="23" t="s">
        <v>91</v>
      </c>
      <c r="V2278" s="22"/>
      <c r="W2278" s="22"/>
      <c r="X2278" s="22"/>
      <c r="Y2278" s="22"/>
      <c r="Z2278" s="22"/>
      <c r="AA2278" s="22"/>
      <c r="AB2278" s="22"/>
      <c r="AC2278" s="22"/>
      <c r="AD2278" s="22"/>
      <c r="AE2278" s="22"/>
      <c r="AF2278" s="22"/>
      <c r="AG2278" s="22"/>
      <c r="AH2278" s="22"/>
      <c r="AI2278" s="22"/>
      <c r="AJ2278" s="22"/>
      <c r="AK2278" s="22"/>
      <c r="AL2278" s="22"/>
      <c r="AM2278" s="22"/>
      <c r="AN2278" s="22"/>
      <c r="AO2278" s="22"/>
    </row>
    <row r="2279" ht="14.25" customHeight="1">
      <c r="A2279" s="37">
        <v>4809.0</v>
      </c>
      <c r="B2279" s="26"/>
      <c r="C2279" s="128" t="str">
        <f t="shared" si="69"/>
        <v>4809</v>
      </c>
      <c r="D2279" s="29">
        <v>44428.0</v>
      </c>
      <c r="E2279" s="77" t="s">
        <v>11631</v>
      </c>
      <c r="F2279" s="15" t="s">
        <v>25</v>
      </c>
      <c r="G2279" s="16" t="s">
        <v>11632</v>
      </c>
      <c r="H2279" s="17">
        <v>747571.0</v>
      </c>
      <c r="I2279" s="18" t="s">
        <v>97</v>
      </c>
      <c r="J2279" s="32">
        <v>67961.0</v>
      </c>
      <c r="K2279" s="15" t="s">
        <v>7988</v>
      </c>
      <c r="L2279" s="20">
        <f t="shared" si="60"/>
        <v>44150</v>
      </c>
      <c r="M2279" s="20">
        <f t="shared" si="61"/>
        <v>45244</v>
      </c>
      <c r="N2279" s="29" t="s">
        <v>186</v>
      </c>
      <c r="O2279" s="13" t="s">
        <v>187</v>
      </c>
      <c r="P2279" s="14"/>
      <c r="Q2279" s="22" t="s">
        <v>11633</v>
      </c>
      <c r="R2279" s="23" t="s">
        <v>8877</v>
      </c>
      <c r="S2279" s="22" t="s">
        <v>8616</v>
      </c>
      <c r="T2279" s="16" t="s">
        <v>11634</v>
      </c>
      <c r="U2279" s="23" t="s">
        <v>46</v>
      </c>
      <c r="V2279" s="22"/>
      <c r="W2279" s="22"/>
      <c r="X2279" s="22"/>
      <c r="Y2279" s="22"/>
      <c r="Z2279" s="22"/>
      <c r="AA2279" s="22"/>
      <c r="AB2279" s="22"/>
      <c r="AC2279" s="22"/>
      <c r="AD2279" s="22"/>
      <c r="AE2279" s="22"/>
      <c r="AF2279" s="22"/>
      <c r="AG2279" s="22"/>
      <c r="AH2279" s="22"/>
      <c r="AI2279" s="22"/>
      <c r="AJ2279" s="22"/>
      <c r="AK2279" s="22"/>
      <c r="AL2279" s="22"/>
      <c r="AM2279" s="22"/>
      <c r="AN2279" s="22"/>
      <c r="AO2279" s="22"/>
    </row>
    <row r="2280" ht="14.25" customHeight="1">
      <c r="A2280" s="37">
        <v>4810.0</v>
      </c>
      <c r="B2280" s="26"/>
      <c r="C2280" s="128" t="str">
        <f t="shared" si="69"/>
        <v>4810</v>
      </c>
      <c r="D2280" s="29">
        <v>44434.0</v>
      </c>
      <c r="E2280" s="77" t="s">
        <v>11635</v>
      </c>
      <c r="F2280" s="15" t="s">
        <v>38</v>
      </c>
      <c r="G2280" s="16" t="s">
        <v>11636</v>
      </c>
      <c r="H2280" s="17">
        <v>1000000.0</v>
      </c>
      <c r="I2280" s="98" t="s">
        <v>27</v>
      </c>
      <c r="J2280" s="32"/>
      <c r="K2280" s="15" t="s">
        <v>11637</v>
      </c>
      <c r="L2280" s="20">
        <f t="shared" si="60"/>
        <v>44228</v>
      </c>
      <c r="M2280" s="20">
        <f t="shared" si="61"/>
        <v>46022</v>
      </c>
      <c r="N2280" s="29" t="s">
        <v>29</v>
      </c>
      <c r="O2280" s="13" t="s">
        <v>7911</v>
      </c>
      <c r="P2280" s="14" t="s">
        <v>7188</v>
      </c>
      <c r="Q2280" s="22" t="s">
        <v>11638</v>
      </c>
      <c r="R2280" s="23" t="s">
        <v>10133</v>
      </c>
      <c r="S2280" s="22" t="s">
        <v>11639</v>
      </c>
      <c r="T2280" s="16" t="s">
        <v>11640</v>
      </c>
      <c r="U2280" s="23" t="s">
        <v>74</v>
      </c>
      <c r="V2280" s="22"/>
      <c r="W2280" s="22"/>
      <c r="X2280" s="22"/>
      <c r="Y2280" s="22"/>
      <c r="Z2280" s="22"/>
      <c r="AA2280" s="22"/>
      <c r="AB2280" s="22"/>
      <c r="AC2280" s="22"/>
      <c r="AD2280" s="22"/>
      <c r="AE2280" s="22"/>
      <c r="AF2280" s="22"/>
      <c r="AG2280" s="22"/>
      <c r="AH2280" s="22"/>
      <c r="AI2280" s="22"/>
      <c r="AJ2280" s="22"/>
      <c r="AK2280" s="22"/>
      <c r="AL2280" s="22"/>
      <c r="AM2280" s="22"/>
      <c r="AN2280" s="22"/>
      <c r="AO2280" s="22"/>
    </row>
    <row r="2281" ht="14.25" customHeight="1">
      <c r="A2281" s="37">
        <v>4811.0</v>
      </c>
      <c r="B2281" s="26"/>
      <c r="C2281" s="128" t="str">
        <f t="shared" si="69"/>
        <v>4811</v>
      </c>
      <c r="D2281" s="29">
        <v>44434.0</v>
      </c>
      <c r="E2281" s="77" t="s">
        <v>11641</v>
      </c>
      <c r="F2281" s="15" t="s">
        <v>38</v>
      </c>
      <c r="G2281" s="16" t="s">
        <v>11642</v>
      </c>
      <c r="H2281" s="17">
        <v>1750000.0</v>
      </c>
      <c r="I2281" s="98" t="s">
        <v>5666</v>
      </c>
      <c r="J2281" s="32"/>
      <c r="K2281" s="15" t="s">
        <v>11643</v>
      </c>
      <c r="L2281" s="20">
        <f t="shared" si="60"/>
        <v>43983</v>
      </c>
      <c r="M2281" s="20">
        <f t="shared" si="61"/>
        <v>44561</v>
      </c>
      <c r="N2281" s="29" t="s">
        <v>29</v>
      </c>
      <c r="O2281" s="13" t="s">
        <v>3958</v>
      </c>
      <c r="P2281" s="14" t="s">
        <v>7823</v>
      </c>
      <c r="Q2281" s="22" t="s">
        <v>11644</v>
      </c>
      <c r="R2281" s="23" t="s">
        <v>1026</v>
      </c>
      <c r="S2281" s="22" t="s">
        <v>8024</v>
      </c>
      <c r="T2281" s="16" t="s">
        <v>11645</v>
      </c>
      <c r="U2281" s="23" t="s">
        <v>59</v>
      </c>
      <c r="V2281" s="22"/>
      <c r="W2281" s="22"/>
      <c r="X2281" s="22"/>
      <c r="Y2281" s="22"/>
      <c r="Z2281" s="22"/>
      <c r="AA2281" s="22"/>
      <c r="AB2281" s="22"/>
      <c r="AC2281" s="22"/>
      <c r="AD2281" s="22"/>
      <c r="AE2281" s="22"/>
      <c r="AF2281" s="22"/>
      <c r="AG2281" s="22"/>
      <c r="AH2281" s="22"/>
      <c r="AI2281" s="22"/>
      <c r="AJ2281" s="22"/>
      <c r="AK2281" s="22"/>
      <c r="AL2281" s="22"/>
      <c r="AM2281" s="22"/>
      <c r="AN2281" s="22"/>
      <c r="AO2281" s="22"/>
    </row>
    <row r="2282" ht="14.25" customHeight="1">
      <c r="A2282" s="37">
        <v>4812.0</v>
      </c>
      <c r="B2282" s="26"/>
      <c r="C2282" s="128" t="str">
        <f t="shared" si="69"/>
        <v>4812</v>
      </c>
      <c r="D2282" s="29">
        <v>44438.0</v>
      </c>
      <c r="E2282" s="14" t="s">
        <v>11646</v>
      </c>
      <c r="F2282" s="15" t="s">
        <v>25</v>
      </c>
      <c r="G2282" s="16" t="s">
        <v>11647</v>
      </c>
      <c r="H2282" s="17">
        <v>150000.0</v>
      </c>
      <c r="I2282" s="162" t="s">
        <v>97</v>
      </c>
      <c r="J2282" s="32"/>
      <c r="K2282" s="15" t="s">
        <v>11648</v>
      </c>
      <c r="L2282" s="129">
        <f t="shared" si="60"/>
        <v>44362</v>
      </c>
      <c r="M2282" s="130">
        <f t="shared" si="61"/>
        <v>45107</v>
      </c>
      <c r="N2282" s="29" t="s">
        <v>117</v>
      </c>
      <c r="O2282" s="13" t="s">
        <v>164</v>
      </c>
      <c r="P2282" s="14" t="s">
        <v>11649</v>
      </c>
      <c r="Q2282" s="22" t="s">
        <v>11650</v>
      </c>
      <c r="R2282" s="23" t="s">
        <v>11010</v>
      </c>
      <c r="S2282" s="22" t="s">
        <v>11651</v>
      </c>
      <c r="T2282" s="16" t="s">
        <v>6196</v>
      </c>
      <c r="U2282" s="23" t="s">
        <v>218</v>
      </c>
      <c r="V2282" s="22"/>
      <c r="W2282" s="22"/>
      <c r="X2282" s="22"/>
      <c r="Y2282" s="22"/>
      <c r="Z2282" s="22"/>
      <c r="AA2282" s="22"/>
      <c r="AB2282" s="22"/>
      <c r="AC2282" s="22"/>
      <c r="AD2282" s="22"/>
      <c r="AE2282" s="22"/>
      <c r="AF2282" s="22"/>
      <c r="AG2282" s="22"/>
      <c r="AH2282" s="22"/>
      <c r="AI2282" s="22"/>
      <c r="AJ2282" s="22"/>
      <c r="AK2282" s="22"/>
      <c r="AL2282" s="22"/>
      <c r="AM2282" s="22"/>
      <c r="AN2282" s="22"/>
      <c r="AO2282" s="22"/>
    </row>
    <row r="2283" ht="14.25" customHeight="1">
      <c r="A2283" s="37">
        <v>4813.0</v>
      </c>
      <c r="B2283" s="26"/>
      <c r="C2283" s="128" t="str">
        <f t="shared" si="69"/>
        <v>4813</v>
      </c>
      <c r="D2283" s="29">
        <v>44438.0</v>
      </c>
      <c r="E2283" s="14" t="s">
        <v>11652</v>
      </c>
      <c r="F2283" s="15" t="s">
        <v>25</v>
      </c>
      <c r="G2283" s="16" t="s">
        <v>11653</v>
      </c>
      <c r="H2283" s="17">
        <v>6.0545191E7</v>
      </c>
      <c r="I2283" s="98" t="s">
        <v>27</v>
      </c>
      <c r="J2283" s="32"/>
      <c r="K2283" s="15" t="s">
        <v>11654</v>
      </c>
      <c r="L2283" s="129">
        <f t="shared" si="60"/>
        <v>44411</v>
      </c>
      <c r="M2283" s="130">
        <f t="shared" si="61"/>
        <v>46022</v>
      </c>
      <c r="N2283" s="29" t="s">
        <v>29</v>
      </c>
      <c r="O2283" s="13" t="s">
        <v>7911</v>
      </c>
      <c r="P2283" s="14" t="s">
        <v>6616</v>
      </c>
      <c r="Q2283" s="22" t="s">
        <v>11655</v>
      </c>
      <c r="R2283" s="23" t="s">
        <v>4415</v>
      </c>
      <c r="S2283" s="22" t="s">
        <v>6619</v>
      </c>
      <c r="T2283" s="16" t="s">
        <v>11656</v>
      </c>
      <c r="U2283" s="23" t="s">
        <v>74</v>
      </c>
      <c r="V2283" s="22"/>
      <c r="W2283" s="22"/>
      <c r="X2283" s="22"/>
      <c r="Y2283" s="22"/>
      <c r="Z2283" s="22"/>
      <c r="AA2283" s="22"/>
      <c r="AB2283" s="22"/>
      <c r="AC2283" s="22"/>
      <c r="AD2283" s="22"/>
      <c r="AE2283" s="22"/>
      <c r="AF2283" s="22"/>
      <c r="AG2283" s="22"/>
      <c r="AH2283" s="22"/>
      <c r="AI2283" s="22"/>
      <c r="AJ2283" s="22"/>
      <c r="AK2283" s="22"/>
      <c r="AL2283" s="22"/>
      <c r="AM2283" s="22"/>
      <c r="AN2283" s="22"/>
      <c r="AO2283" s="22"/>
    </row>
    <row r="2284" ht="14.25" customHeight="1">
      <c r="A2284" s="37">
        <v>4814.0</v>
      </c>
      <c r="B2284" s="26"/>
      <c r="C2284" s="128" t="str">
        <f t="shared" si="69"/>
        <v>4814</v>
      </c>
      <c r="D2284" s="29">
        <v>44440.0</v>
      </c>
      <c r="E2284" s="14" t="s">
        <v>11657</v>
      </c>
      <c r="F2284" s="15" t="s">
        <v>25</v>
      </c>
      <c r="G2284" s="16" t="s">
        <v>11658</v>
      </c>
      <c r="H2284" s="17">
        <v>3000000.0</v>
      </c>
      <c r="I2284" s="98" t="s">
        <v>2060</v>
      </c>
      <c r="J2284" s="32"/>
      <c r="K2284" s="15" t="s">
        <v>11659</v>
      </c>
      <c r="L2284" s="129">
        <f t="shared" si="60"/>
        <v>44287</v>
      </c>
      <c r="M2284" s="130">
        <f t="shared" si="61"/>
        <v>45382</v>
      </c>
      <c r="N2284" s="29" t="s">
        <v>29</v>
      </c>
      <c r="O2284" s="13" t="s">
        <v>2062</v>
      </c>
      <c r="P2284" s="14" t="s">
        <v>11660</v>
      </c>
      <c r="Q2284" s="22" t="s">
        <v>11661</v>
      </c>
      <c r="R2284" s="23" t="s">
        <v>4571</v>
      </c>
      <c r="S2284" s="22" t="s">
        <v>7042</v>
      </c>
      <c r="T2284" s="16" t="s">
        <v>11662</v>
      </c>
      <c r="U2284" s="23" t="s">
        <v>91</v>
      </c>
      <c r="V2284" s="22"/>
      <c r="W2284" s="22"/>
      <c r="X2284" s="22"/>
      <c r="Y2284" s="22"/>
      <c r="Z2284" s="22"/>
      <c r="AA2284" s="22"/>
      <c r="AB2284" s="22"/>
      <c r="AC2284" s="22"/>
      <c r="AD2284" s="22"/>
      <c r="AE2284" s="22"/>
      <c r="AF2284" s="22"/>
      <c r="AG2284" s="22"/>
      <c r="AH2284" s="22"/>
      <c r="AI2284" s="22"/>
      <c r="AJ2284" s="22"/>
      <c r="AK2284" s="22"/>
      <c r="AL2284" s="22"/>
      <c r="AM2284" s="22"/>
      <c r="AN2284" s="22"/>
      <c r="AO2284" s="22"/>
    </row>
    <row r="2285" ht="14.25" customHeight="1">
      <c r="A2285" s="37">
        <v>4815.0</v>
      </c>
      <c r="B2285" s="26"/>
      <c r="C2285" s="128" t="str">
        <f t="shared" si="69"/>
        <v>4815</v>
      </c>
      <c r="D2285" s="29">
        <v>44442.0</v>
      </c>
      <c r="E2285" s="14" t="s">
        <v>11663</v>
      </c>
      <c r="F2285" s="15" t="s">
        <v>25</v>
      </c>
      <c r="G2285" s="16" t="s">
        <v>9590</v>
      </c>
      <c r="H2285" s="17">
        <v>4158840.0</v>
      </c>
      <c r="I2285" s="98" t="s">
        <v>27</v>
      </c>
      <c r="J2285" s="32"/>
      <c r="K2285" s="15" t="s">
        <v>11664</v>
      </c>
      <c r="L2285" s="129">
        <f t="shared" si="60"/>
        <v>44398</v>
      </c>
      <c r="M2285" s="130">
        <f t="shared" si="61"/>
        <v>45138</v>
      </c>
      <c r="N2285" s="29" t="s">
        <v>117</v>
      </c>
      <c r="O2285" s="13" t="s">
        <v>164</v>
      </c>
      <c r="P2285" s="14" t="s">
        <v>164</v>
      </c>
      <c r="Q2285" s="22" t="s">
        <v>11665</v>
      </c>
      <c r="R2285" s="23" t="s">
        <v>11473</v>
      </c>
      <c r="S2285" s="22" t="s">
        <v>11665</v>
      </c>
      <c r="T2285" s="16" t="s">
        <v>11666</v>
      </c>
      <c r="U2285" s="23" t="s">
        <v>345</v>
      </c>
      <c r="V2285" s="22"/>
      <c r="W2285" s="22"/>
      <c r="X2285" s="22"/>
      <c r="Y2285" s="22"/>
      <c r="Z2285" s="22"/>
      <c r="AA2285" s="22"/>
      <c r="AB2285" s="22"/>
      <c r="AC2285" s="22"/>
      <c r="AD2285" s="22"/>
      <c r="AE2285" s="22"/>
      <c r="AF2285" s="22"/>
      <c r="AG2285" s="22"/>
      <c r="AH2285" s="22"/>
      <c r="AI2285" s="22"/>
      <c r="AJ2285" s="22"/>
      <c r="AK2285" s="22"/>
      <c r="AL2285" s="22"/>
      <c r="AM2285" s="22"/>
      <c r="AN2285" s="22"/>
      <c r="AO2285" s="22"/>
    </row>
    <row r="2286" ht="14.25" customHeight="1">
      <c r="A2286" s="37">
        <v>4816.0</v>
      </c>
      <c r="B2286" s="26"/>
      <c r="C2286" s="128" t="str">
        <f t="shared" si="69"/>
        <v>4816</v>
      </c>
      <c r="D2286" s="29">
        <v>44442.0</v>
      </c>
      <c r="E2286" s="14" t="s">
        <v>11667</v>
      </c>
      <c r="F2286" s="15" t="s">
        <v>25</v>
      </c>
      <c r="G2286" s="16" t="s">
        <v>11668</v>
      </c>
      <c r="H2286" s="17">
        <v>105000.0</v>
      </c>
      <c r="I2286" s="98" t="s">
        <v>97</v>
      </c>
      <c r="J2286" s="32">
        <v>105000.0</v>
      </c>
      <c r="K2286" s="15" t="s">
        <v>11669</v>
      </c>
      <c r="L2286" s="129">
        <f t="shared" si="60"/>
        <v>44278</v>
      </c>
      <c r="M2286" s="130">
        <f t="shared" si="61"/>
        <v>45129</v>
      </c>
      <c r="N2286" s="29" t="s">
        <v>186</v>
      </c>
      <c r="O2286" s="13" t="s">
        <v>187</v>
      </c>
      <c r="P2286" s="16" t="s">
        <v>7667</v>
      </c>
      <c r="Q2286" s="22" t="s">
        <v>11670</v>
      </c>
      <c r="R2286" s="23" t="s">
        <v>11602</v>
      </c>
      <c r="S2286" s="22" t="s">
        <v>11671</v>
      </c>
      <c r="T2286" s="16" t="s">
        <v>11672</v>
      </c>
      <c r="U2286" s="23" t="s">
        <v>46</v>
      </c>
      <c r="V2286" s="22"/>
      <c r="W2286" s="22"/>
      <c r="X2286" s="22"/>
      <c r="Y2286" s="22"/>
      <c r="Z2286" s="22"/>
      <c r="AA2286" s="22"/>
      <c r="AB2286" s="22"/>
      <c r="AC2286" s="22"/>
      <c r="AD2286" s="22"/>
      <c r="AE2286" s="22"/>
      <c r="AF2286" s="22"/>
      <c r="AG2286" s="22"/>
      <c r="AH2286" s="22"/>
      <c r="AI2286" s="22"/>
      <c r="AJ2286" s="22"/>
      <c r="AK2286" s="22"/>
      <c r="AL2286" s="22"/>
      <c r="AM2286" s="22"/>
      <c r="AN2286" s="22"/>
      <c r="AO2286" s="22"/>
    </row>
    <row r="2287" ht="14.25" customHeight="1">
      <c r="A2287" s="37">
        <v>4817.0</v>
      </c>
      <c r="B2287" s="26"/>
      <c r="C2287" s="128" t="str">
        <f t="shared" si="69"/>
        <v>4817</v>
      </c>
      <c r="D2287" s="29">
        <v>44446.0</v>
      </c>
      <c r="E2287" s="14" t="s">
        <v>11673</v>
      </c>
      <c r="F2287" s="15" t="s">
        <v>25</v>
      </c>
      <c r="G2287" s="16" t="s">
        <v>11674</v>
      </c>
      <c r="H2287" s="17">
        <v>542700.0</v>
      </c>
      <c r="I2287" s="98" t="s">
        <v>97</v>
      </c>
      <c r="J2287" s="32">
        <v>86676.86</v>
      </c>
      <c r="K2287" s="15" t="s">
        <v>11675</v>
      </c>
      <c r="L2287" s="129">
        <f t="shared" si="60"/>
        <v>44348</v>
      </c>
      <c r="M2287" s="130">
        <f t="shared" si="61"/>
        <v>44712</v>
      </c>
      <c r="N2287" s="29" t="s">
        <v>186</v>
      </c>
      <c r="O2287" s="13" t="s">
        <v>187</v>
      </c>
      <c r="P2287" s="14" t="s">
        <v>8572</v>
      </c>
      <c r="Q2287" s="22" t="s">
        <v>9171</v>
      </c>
      <c r="R2287" s="23" t="s">
        <v>8695</v>
      </c>
      <c r="S2287" s="22" t="s">
        <v>9171</v>
      </c>
      <c r="T2287" s="16" t="s">
        <v>11674</v>
      </c>
      <c r="U2287" s="23" t="s">
        <v>683</v>
      </c>
      <c r="V2287" s="22"/>
      <c r="W2287" s="22"/>
      <c r="X2287" s="22"/>
      <c r="Y2287" s="22"/>
      <c r="Z2287" s="22"/>
      <c r="AA2287" s="22"/>
      <c r="AB2287" s="22"/>
      <c r="AC2287" s="22"/>
      <c r="AD2287" s="22"/>
      <c r="AE2287" s="22"/>
      <c r="AF2287" s="22"/>
      <c r="AG2287" s="22"/>
      <c r="AH2287" s="22"/>
      <c r="AI2287" s="22"/>
      <c r="AJ2287" s="22"/>
      <c r="AK2287" s="22"/>
      <c r="AL2287" s="22"/>
      <c r="AM2287" s="22"/>
      <c r="AN2287" s="22"/>
      <c r="AO2287" s="22"/>
    </row>
    <row r="2288" ht="14.25" hidden="1" customHeight="1">
      <c r="A2288" s="37">
        <v>4818.0</v>
      </c>
      <c r="B2288" s="26"/>
      <c r="C2288" s="128" t="str">
        <f t="shared" si="69"/>
        <v>4818</v>
      </c>
      <c r="D2288" s="29">
        <v>44448.0</v>
      </c>
      <c r="E2288" s="14" t="s">
        <v>11676</v>
      </c>
      <c r="F2288" s="15" t="s">
        <v>25</v>
      </c>
      <c r="G2288" s="16" t="s">
        <v>11677</v>
      </c>
      <c r="H2288" s="17">
        <v>151845.32</v>
      </c>
      <c r="I2288" s="98" t="s">
        <v>97</v>
      </c>
      <c r="J2288" s="32">
        <v>13804.12</v>
      </c>
      <c r="K2288" s="15" t="s">
        <v>11678</v>
      </c>
      <c r="L2288" s="129">
        <f t="shared" si="60"/>
        <v>43372</v>
      </c>
      <c r="M2288" s="130">
        <f t="shared" si="61"/>
        <v>44467</v>
      </c>
      <c r="N2288" s="29" t="s">
        <v>186</v>
      </c>
      <c r="O2288" s="13" t="s">
        <v>187</v>
      </c>
      <c r="P2288" s="14" t="s">
        <v>6630</v>
      </c>
      <c r="Q2288" s="22" t="s">
        <v>11679</v>
      </c>
      <c r="R2288" s="23" t="s">
        <v>11010</v>
      </c>
      <c r="S2288" s="22" t="s">
        <v>11680</v>
      </c>
      <c r="T2288" s="16" t="s">
        <v>11681</v>
      </c>
      <c r="U2288" s="23" t="s">
        <v>177</v>
      </c>
      <c r="V2288" s="22"/>
      <c r="W2288" s="22"/>
      <c r="X2288" s="22"/>
      <c r="Y2288" s="22"/>
      <c r="Z2288" s="22"/>
      <c r="AA2288" s="22"/>
      <c r="AB2288" s="22"/>
      <c r="AC2288" s="22"/>
      <c r="AD2288" s="22"/>
      <c r="AE2288" s="22"/>
      <c r="AF2288" s="22"/>
      <c r="AG2288" s="22"/>
      <c r="AH2288" s="22"/>
      <c r="AI2288" s="22"/>
      <c r="AJ2288" s="22"/>
      <c r="AK2288" s="22"/>
      <c r="AL2288" s="22"/>
      <c r="AM2288" s="22"/>
      <c r="AN2288" s="22"/>
      <c r="AO2288" s="22"/>
    </row>
    <row r="2289" ht="14.25" customHeight="1">
      <c r="A2289" s="37">
        <v>4819.0</v>
      </c>
      <c r="B2289" s="26"/>
      <c r="C2289" s="128" t="str">
        <f t="shared" si="69"/>
        <v>4819</v>
      </c>
      <c r="D2289" s="29">
        <v>44452.0</v>
      </c>
      <c r="E2289" s="77" t="s">
        <v>11682</v>
      </c>
      <c r="F2289" s="15" t="s">
        <v>25</v>
      </c>
      <c r="G2289" s="16" t="s">
        <v>11683</v>
      </c>
      <c r="H2289" s="17">
        <v>500000.0</v>
      </c>
      <c r="I2289" s="98" t="s">
        <v>27</v>
      </c>
      <c r="J2289" s="32"/>
      <c r="K2289" s="15" t="s">
        <v>11684</v>
      </c>
      <c r="L2289" s="129">
        <f t="shared" si="60"/>
        <v>44287</v>
      </c>
      <c r="M2289" s="130">
        <f t="shared" si="61"/>
        <v>44651</v>
      </c>
      <c r="N2289" s="29" t="s">
        <v>117</v>
      </c>
      <c r="O2289" s="13" t="s">
        <v>972</v>
      </c>
      <c r="P2289" s="14" t="s">
        <v>11099</v>
      </c>
      <c r="Q2289" s="22" t="s">
        <v>5612</v>
      </c>
      <c r="R2289" s="23" t="s">
        <v>5612</v>
      </c>
      <c r="S2289" s="22" t="s">
        <v>11685</v>
      </c>
      <c r="T2289" s="16" t="s">
        <v>11686</v>
      </c>
      <c r="U2289" s="23" t="s">
        <v>36</v>
      </c>
      <c r="V2289" s="22"/>
      <c r="W2289" s="22"/>
      <c r="X2289" s="22"/>
      <c r="Y2289" s="22"/>
      <c r="Z2289" s="22"/>
      <c r="AA2289" s="22"/>
      <c r="AB2289" s="22"/>
      <c r="AC2289" s="22"/>
      <c r="AD2289" s="22"/>
      <c r="AE2289" s="22"/>
      <c r="AF2289" s="22"/>
      <c r="AG2289" s="22"/>
      <c r="AH2289" s="22"/>
      <c r="AI2289" s="22"/>
      <c r="AJ2289" s="22"/>
      <c r="AK2289" s="22"/>
      <c r="AL2289" s="22"/>
      <c r="AM2289" s="22"/>
      <c r="AN2289" s="22"/>
      <c r="AO2289" s="22"/>
    </row>
    <row r="2290" ht="14.25" customHeight="1">
      <c r="A2290" s="37">
        <v>4820.0</v>
      </c>
      <c r="B2290" s="26"/>
      <c r="C2290" s="128" t="str">
        <f t="shared" si="69"/>
        <v>4820</v>
      </c>
      <c r="D2290" s="29">
        <v>44452.0</v>
      </c>
      <c r="E2290" s="14" t="s">
        <v>11687</v>
      </c>
      <c r="F2290" s="15" t="s">
        <v>25</v>
      </c>
      <c r="G2290" s="16" t="s">
        <v>11688</v>
      </c>
      <c r="H2290" s="17">
        <v>2700000.0</v>
      </c>
      <c r="I2290" s="98" t="s">
        <v>2060</v>
      </c>
      <c r="J2290" s="32"/>
      <c r="K2290" s="15" t="s">
        <v>11659</v>
      </c>
      <c r="L2290" s="129">
        <f t="shared" si="60"/>
        <v>44287</v>
      </c>
      <c r="M2290" s="130">
        <f t="shared" si="61"/>
        <v>45382</v>
      </c>
      <c r="N2290" s="29" t="s">
        <v>29</v>
      </c>
      <c r="O2290" s="13" t="s">
        <v>2062</v>
      </c>
      <c r="P2290" s="14" t="s">
        <v>11660</v>
      </c>
      <c r="Q2290" s="22" t="s">
        <v>11689</v>
      </c>
      <c r="R2290" s="23" t="s">
        <v>7145</v>
      </c>
      <c r="S2290" s="22" t="s">
        <v>7042</v>
      </c>
      <c r="T2290" s="16" t="s">
        <v>11690</v>
      </c>
      <c r="U2290" s="23" t="s">
        <v>91</v>
      </c>
      <c r="V2290" s="22"/>
      <c r="W2290" s="22"/>
      <c r="X2290" s="22"/>
      <c r="Y2290" s="22"/>
      <c r="Z2290" s="22"/>
      <c r="AA2290" s="22"/>
      <c r="AB2290" s="22"/>
      <c r="AC2290" s="22"/>
      <c r="AD2290" s="22"/>
      <c r="AE2290" s="22"/>
      <c r="AF2290" s="22"/>
      <c r="AG2290" s="22"/>
      <c r="AH2290" s="22"/>
      <c r="AI2290" s="22"/>
      <c r="AJ2290" s="22"/>
      <c r="AK2290" s="22"/>
      <c r="AL2290" s="22"/>
      <c r="AM2290" s="22"/>
      <c r="AN2290" s="22"/>
      <c r="AO2290" s="22"/>
    </row>
    <row r="2291" ht="14.25" customHeight="1">
      <c r="A2291" s="37">
        <v>4821.0</v>
      </c>
      <c r="B2291" s="26"/>
      <c r="C2291" s="128" t="str">
        <f t="shared" si="69"/>
        <v>4821</v>
      </c>
      <c r="D2291" s="29">
        <v>44454.0</v>
      </c>
      <c r="E2291" s="14" t="s">
        <v>11691</v>
      </c>
      <c r="F2291" s="15" t="s">
        <v>25</v>
      </c>
      <c r="G2291" s="16" t="s">
        <v>11692</v>
      </c>
      <c r="H2291" s="17">
        <v>106832.99</v>
      </c>
      <c r="I2291" s="98" t="s">
        <v>97</v>
      </c>
      <c r="J2291" s="32">
        <v>10683.3</v>
      </c>
      <c r="K2291" s="15" t="s">
        <v>11693</v>
      </c>
      <c r="L2291" s="129">
        <f t="shared" si="60"/>
        <v>44378</v>
      </c>
      <c r="M2291" s="130">
        <f t="shared" si="61"/>
        <v>44742</v>
      </c>
      <c r="N2291" s="29" t="s">
        <v>186</v>
      </c>
      <c r="O2291" s="13" t="s">
        <v>187</v>
      </c>
      <c r="P2291" s="14" t="s">
        <v>8572</v>
      </c>
      <c r="Q2291" s="22" t="s">
        <v>10254</v>
      </c>
      <c r="R2291" s="23" t="s">
        <v>8695</v>
      </c>
      <c r="S2291" s="22" t="s">
        <v>11694</v>
      </c>
      <c r="T2291" s="16" t="s">
        <v>11695</v>
      </c>
      <c r="U2291" s="23" t="s">
        <v>177</v>
      </c>
      <c r="V2291" s="22"/>
      <c r="W2291" s="22"/>
      <c r="X2291" s="22"/>
      <c r="Y2291" s="22"/>
      <c r="Z2291" s="22"/>
      <c r="AA2291" s="22"/>
      <c r="AB2291" s="22"/>
      <c r="AC2291" s="22"/>
      <c r="AD2291" s="22"/>
      <c r="AE2291" s="22"/>
      <c r="AF2291" s="22"/>
      <c r="AG2291" s="22"/>
      <c r="AH2291" s="22"/>
      <c r="AI2291" s="22"/>
      <c r="AJ2291" s="22"/>
      <c r="AK2291" s="22"/>
      <c r="AL2291" s="22"/>
      <c r="AM2291" s="22"/>
      <c r="AN2291" s="22"/>
      <c r="AO2291" s="22"/>
    </row>
    <row r="2292" ht="14.25" customHeight="1">
      <c r="A2292" s="37">
        <v>4823.0</v>
      </c>
      <c r="B2292" s="26">
        <v>1.0</v>
      </c>
      <c r="C2292" s="128" t="str">
        <f t="shared" si="69"/>
        <v>4823-01</v>
      </c>
      <c r="D2292" s="29">
        <v>44497.0</v>
      </c>
      <c r="E2292" s="14" t="s">
        <v>11696</v>
      </c>
      <c r="F2292" s="15" t="s">
        <v>38</v>
      </c>
      <c r="G2292" s="16" t="s">
        <v>11697</v>
      </c>
      <c r="H2292" s="17">
        <v>1.0E7</v>
      </c>
      <c r="I2292" s="98" t="s">
        <v>97</v>
      </c>
      <c r="J2292" s="32"/>
      <c r="K2292" s="15" t="s">
        <v>11698</v>
      </c>
      <c r="L2292" s="129">
        <f t="shared" si="60"/>
        <v>44348</v>
      </c>
      <c r="M2292" s="130">
        <f t="shared" si="61"/>
        <v>45077</v>
      </c>
      <c r="N2292" s="29" t="s">
        <v>186</v>
      </c>
      <c r="O2292" s="13" t="s">
        <v>187</v>
      </c>
      <c r="P2292" s="14"/>
      <c r="Q2292" s="22" t="s">
        <v>11699</v>
      </c>
      <c r="R2292" s="23" t="s">
        <v>11700</v>
      </c>
      <c r="S2292" s="22" t="s">
        <v>6909</v>
      </c>
      <c r="T2292" s="16" t="s">
        <v>11701</v>
      </c>
      <c r="U2292" s="23" t="s">
        <v>91</v>
      </c>
      <c r="V2292" s="22"/>
      <c r="W2292" s="22"/>
      <c r="X2292" s="22"/>
      <c r="Y2292" s="22"/>
      <c r="Z2292" s="22"/>
      <c r="AA2292" s="22"/>
      <c r="AB2292" s="22"/>
      <c r="AC2292" s="22"/>
      <c r="AD2292" s="22"/>
      <c r="AE2292" s="22"/>
      <c r="AF2292" s="22"/>
      <c r="AG2292" s="22"/>
      <c r="AH2292" s="22"/>
      <c r="AI2292" s="22"/>
      <c r="AJ2292" s="22"/>
      <c r="AK2292" s="22"/>
      <c r="AL2292" s="22"/>
      <c r="AM2292" s="22"/>
      <c r="AN2292" s="22"/>
      <c r="AO2292" s="22"/>
    </row>
    <row r="2293" ht="14.25" customHeight="1">
      <c r="A2293" s="37">
        <v>4824.0</v>
      </c>
      <c r="B2293" s="26"/>
      <c r="C2293" s="128" t="str">
        <f t="shared" si="69"/>
        <v>4824</v>
      </c>
      <c r="D2293" s="29">
        <v>44460.0</v>
      </c>
      <c r="E2293" s="14" t="s">
        <v>11702</v>
      </c>
      <c r="F2293" s="15" t="s">
        <v>25</v>
      </c>
      <c r="G2293" s="16" t="s">
        <v>11703</v>
      </c>
      <c r="H2293" s="17">
        <v>132945.78</v>
      </c>
      <c r="I2293" s="98" t="s">
        <v>97</v>
      </c>
      <c r="J2293" s="32">
        <v>13284.53</v>
      </c>
      <c r="K2293" s="15" t="s">
        <v>11704</v>
      </c>
      <c r="L2293" s="129">
        <f t="shared" si="60"/>
        <v>44348</v>
      </c>
      <c r="M2293" s="130">
        <f t="shared" si="61"/>
        <v>44957</v>
      </c>
      <c r="N2293" s="29" t="s">
        <v>186</v>
      </c>
      <c r="O2293" s="13" t="s">
        <v>187</v>
      </c>
      <c r="P2293" s="14" t="s">
        <v>8572</v>
      </c>
      <c r="Q2293" s="22" t="s">
        <v>11705</v>
      </c>
      <c r="R2293" s="22" t="s">
        <v>8695</v>
      </c>
      <c r="S2293" s="22" t="s">
        <v>11706</v>
      </c>
      <c r="T2293" s="16" t="s">
        <v>11707</v>
      </c>
      <c r="U2293" s="23" t="s">
        <v>177</v>
      </c>
      <c r="V2293" s="22"/>
      <c r="W2293" s="22"/>
      <c r="X2293" s="22"/>
      <c r="Y2293" s="22"/>
      <c r="Z2293" s="22"/>
      <c r="AA2293" s="22"/>
      <c r="AB2293" s="22"/>
      <c r="AC2293" s="22"/>
      <c r="AD2293" s="22"/>
      <c r="AE2293" s="22"/>
      <c r="AF2293" s="22"/>
      <c r="AG2293" s="22"/>
      <c r="AH2293" s="22"/>
      <c r="AI2293" s="22"/>
      <c r="AJ2293" s="22"/>
      <c r="AK2293" s="22"/>
      <c r="AL2293" s="22"/>
      <c r="AM2293" s="22"/>
      <c r="AN2293" s="22"/>
      <c r="AO2293" s="22"/>
    </row>
    <row r="2294" ht="14.25" customHeight="1">
      <c r="A2294" s="37">
        <v>4825.0</v>
      </c>
      <c r="B2294" s="26"/>
      <c r="C2294" s="128" t="str">
        <f t="shared" si="69"/>
        <v>4825</v>
      </c>
      <c r="D2294" s="29">
        <v>44460.0</v>
      </c>
      <c r="E2294" s="14" t="s">
        <v>11708</v>
      </c>
      <c r="F2294" s="15" t="s">
        <v>25</v>
      </c>
      <c r="G2294" s="16" t="s">
        <v>11709</v>
      </c>
      <c r="H2294" s="17">
        <v>305990.0</v>
      </c>
      <c r="I2294" s="98" t="s">
        <v>97</v>
      </c>
      <c r="J2294" s="32">
        <v>30599.0</v>
      </c>
      <c r="K2294" s="15" t="s">
        <v>11710</v>
      </c>
      <c r="L2294" s="129">
        <f t="shared" si="60"/>
        <v>44317</v>
      </c>
      <c r="M2294" s="130">
        <f t="shared" si="61"/>
        <v>45046</v>
      </c>
      <c r="N2294" s="29" t="s">
        <v>186</v>
      </c>
      <c r="O2294" s="13" t="s">
        <v>187</v>
      </c>
      <c r="P2294" s="14" t="s">
        <v>8572</v>
      </c>
      <c r="Q2294" s="22" t="s">
        <v>11705</v>
      </c>
      <c r="R2294" s="22" t="s">
        <v>8695</v>
      </c>
      <c r="S2294" s="22" t="s">
        <v>11711</v>
      </c>
      <c r="T2294" s="16" t="s">
        <v>11707</v>
      </c>
      <c r="U2294" s="23" t="s">
        <v>177</v>
      </c>
      <c r="V2294" s="22"/>
      <c r="W2294" s="22"/>
      <c r="X2294" s="22"/>
      <c r="Y2294" s="22"/>
      <c r="Z2294" s="22"/>
      <c r="AA2294" s="22"/>
      <c r="AB2294" s="22"/>
      <c r="AC2294" s="22"/>
      <c r="AD2294" s="22"/>
      <c r="AE2294" s="22"/>
      <c r="AF2294" s="22"/>
      <c r="AG2294" s="22"/>
      <c r="AH2294" s="22"/>
      <c r="AI2294" s="22"/>
      <c r="AJ2294" s="22"/>
      <c r="AK2294" s="22"/>
      <c r="AL2294" s="22"/>
      <c r="AM2294" s="22"/>
      <c r="AN2294" s="22"/>
      <c r="AO2294" s="22"/>
    </row>
    <row r="2295" ht="14.25" hidden="1" customHeight="1">
      <c r="A2295" s="37">
        <v>4826.0</v>
      </c>
      <c r="B2295" s="26"/>
      <c r="C2295" s="128" t="str">
        <f t="shared" si="69"/>
        <v>4826</v>
      </c>
      <c r="D2295" s="29">
        <v>44460.0</v>
      </c>
      <c r="E2295" s="14" t="s">
        <v>10026</v>
      </c>
      <c r="F2295" s="15" t="s">
        <v>25</v>
      </c>
      <c r="G2295" s="16" t="s">
        <v>11712</v>
      </c>
      <c r="H2295" s="17">
        <v>97848.6</v>
      </c>
      <c r="I2295" s="98" t="s">
        <v>97</v>
      </c>
      <c r="J2295" s="32">
        <v>9785.6</v>
      </c>
      <c r="K2295" s="15" t="s">
        <v>11713</v>
      </c>
      <c r="L2295" s="129">
        <f t="shared" si="60"/>
        <v>43952</v>
      </c>
      <c r="M2295" s="130">
        <f t="shared" si="61"/>
        <v>44500</v>
      </c>
      <c r="N2295" s="29" t="s">
        <v>186</v>
      </c>
      <c r="O2295" s="13" t="s">
        <v>187</v>
      </c>
      <c r="P2295" s="14" t="s">
        <v>8572</v>
      </c>
      <c r="Q2295" s="22" t="s">
        <v>11714</v>
      </c>
      <c r="R2295" s="23" t="s">
        <v>11715</v>
      </c>
      <c r="S2295" s="22" t="s">
        <v>11716</v>
      </c>
      <c r="T2295" s="16" t="s">
        <v>11717</v>
      </c>
      <c r="U2295" s="23" t="s">
        <v>177</v>
      </c>
      <c r="V2295" s="22"/>
      <c r="W2295" s="22"/>
      <c r="X2295" s="22"/>
      <c r="Y2295" s="22"/>
      <c r="Z2295" s="22"/>
      <c r="AA2295" s="22"/>
      <c r="AB2295" s="22"/>
      <c r="AC2295" s="22"/>
      <c r="AD2295" s="22"/>
      <c r="AE2295" s="22"/>
      <c r="AF2295" s="22"/>
      <c r="AG2295" s="22"/>
      <c r="AH2295" s="22"/>
      <c r="AI2295" s="22"/>
      <c r="AJ2295" s="22"/>
      <c r="AK2295" s="22"/>
      <c r="AL2295" s="22"/>
      <c r="AM2295" s="22"/>
      <c r="AN2295" s="22"/>
      <c r="AO2295" s="22"/>
    </row>
    <row r="2296" ht="14.25" customHeight="1">
      <c r="A2296" s="37">
        <v>4827.0</v>
      </c>
      <c r="B2296" s="26"/>
      <c r="C2296" s="128" t="str">
        <f t="shared" si="69"/>
        <v>4827</v>
      </c>
      <c r="D2296" s="29">
        <v>44466.0</v>
      </c>
      <c r="E2296" s="14"/>
      <c r="F2296" s="15" t="s">
        <v>25</v>
      </c>
      <c r="G2296" s="16" t="s">
        <v>11718</v>
      </c>
      <c r="H2296" s="17">
        <v>8580000.0</v>
      </c>
      <c r="I2296" s="98" t="s">
        <v>97</v>
      </c>
      <c r="J2296" s="32"/>
      <c r="K2296" s="15" t="s">
        <v>11719</v>
      </c>
      <c r="L2296" s="129">
        <f t="shared" si="60"/>
        <v>44348</v>
      </c>
      <c r="M2296" s="130">
        <f t="shared" si="61"/>
        <v>45535</v>
      </c>
      <c r="N2296" s="29" t="s">
        <v>186</v>
      </c>
      <c r="O2296" s="13" t="s">
        <v>187</v>
      </c>
      <c r="P2296" s="14"/>
      <c r="Q2296" s="22" t="s">
        <v>11720</v>
      </c>
      <c r="R2296" s="23" t="s">
        <v>10784</v>
      </c>
      <c r="S2296" s="22" t="s">
        <v>5477</v>
      </c>
      <c r="T2296" s="16" t="s">
        <v>7313</v>
      </c>
      <c r="U2296" s="23" t="s">
        <v>91</v>
      </c>
      <c r="V2296" s="22"/>
      <c r="W2296" s="22"/>
      <c r="X2296" s="22"/>
      <c r="Y2296" s="22"/>
      <c r="Z2296" s="22"/>
      <c r="AA2296" s="22"/>
      <c r="AB2296" s="22"/>
      <c r="AC2296" s="22"/>
      <c r="AD2296" s="22"/>
      <c r="AE2296" s="22"/>
      <c r="AF2296" s="22"/>
      <c r="AG2296" s="22"/>
      <c r="AH2296" s="22"/>
      <c r="AI2296" s="22"/>
      <c r="AJ2296" s="22"/>
      <c r="AK2296" s="22"/>
      <c r="AL2296" s="22"/>
      <c r="AM2296" s="22"/>
      <c r="AN2296" s="22"/>
      <c r="AO2296" s="22"/>
    </row>
    <row r="2297" ht="14.25" customHeight="1">
      <c r="A2297" s="37">
        <v>4828.0</v>
      </c>
      <c r="B2297" s="26"/>
      <c r="C2297" s="128" t="str">
        <f t="shared" si="69"/>
        <v>4828</v>
      </c>
      <c r="D2297" s="29">
        <v>44467.0</v>
      </c>
      <c r="E2297" s="14" t="s">
        <v>11721</v>
      </c>
      <c r="F2297" s="15"/>
      <c r="G2297" s="16" t="s">
        <v>11722</v>
      </c>
      <c r="H2297" s="17">
        <v>14159.5</v>
      </c>
      <c r="I2297" s="98" t="s">
        <v>97</v>
      </c>
      <c r="J2297" s="32"/>
      <c r="K2297" s="15" t="s">
        <v>11723</v>
      </c>
      <c r="L2297" s="129">
        <f t="shared" si="60"/>
        <v>43831</v>
      </c>
      <c r="M2297" s="130">
        <f t="shared" si="61"/>
        <v>44561</v>
      </c>
      <c r="N2297" s="29" t="s">
        <v>117</v>
      </c>
      <c r="O2297" s="13" t="s">
        <v>11430</v>
      </c>
      <c r="P2297" s="14" t="s">
        <v>11430</v>
      </c>
      <c r="Q2297" s="22" t="s">
        <v>11724</v>
      </c>
      <c r="R2297" s="23" t="s">
        <v>668</v>
      </c>
      <c r="S2297" s="22" t="s">
        <v>5737</v>
      </c>
      <c r="T2297" s="16" t="s">
        <v>11725</v>
      </c>
      <c r="U2297" s="23" t="s">
        <v>338</v>
      </c>
      <c r="V2297" s="22"/>
      <c r="W2297" s="22"/>
      <c r="X2297" s="22"/>
      <c r="Y2297" s="22"/>
      <c r="Z2297" s="22"/>
      <c r="AA2297" s="22"/>
      <c r="AB2297" s="22"/>
      <c r="AC2297" s="22"/>
      <c r="AD2297" s="22"/>
      <c r="AE2297" s="22"/>
      <c r="AF2297" s="22"/>
      <c r="AG2297" s="22"/>
      <c r="AH2297" s="22"/>
      <c r="AI2297" s="22"/>
      <c r="AJ2297" s="22"/>
      <c r="AK2297" s="22"/>
      <c r="AL2297" s="22"/>
      <c r="AM2297" s="22"/>
      <c r="AN2297" s="22"/>
      <c r="AO2297" s="22"/>
    </row>
    <row r="2298" ht="14.25" customHeight="1">
      <c r="A2298" s="37">
        <v>4829.0</v>
      </c>
      <c r="B2298" s="26"/>
      <c r="C2298" s="128" t="str">
        <f t="shared" si="69"/>
        <v>4829</v>
      </c>
      <c r="D2298" s="29">
        <v>44468.0</v>
      </c>
      <c r="E2298" s="14" t="s">
        <v>11726</v>
      </c>
      <c r="F2298" s="15" t="s">
        <v>25</v>
      </c>
      <c r="G2298" s="16" t="s">
        <v>11727</v>
      </c>
      <c r="H2298" s="17">
        <v>1.9497603E7</v>
      </c>
      <c r="I2298" s="98" t="s">
        <v>27</v>
      </c>
      <c r="J2298" s="32"/>
      <c r="K2298" s="15" t="s">
        <v>11728</v>
      </c>
      <c r="L2298" s="129">
        <f t="shared" si="60"/>
        <v>44378</v>
      </c>
      <c r="M2298" s="130">
        <f t="shared" si="61"/>
        <v>46203</v>
      </c>
      <c r="N2298" s="29" t="s">
        <v>29</v>
      </c>
      <c r="O2298" s="13" t="s">
        <v>7911</v>
      </c>
      <c r="P2298" s="14" t="s">
        <v>7033</v>
      </c>
      <c r="Q2298" s="22" t="s">
        <v>11729</v>
      </c>
      <c r="R2298" s="23" t="s">
        <v>11730</v>
      </c>
      <c r="S2298" s="22" t="s">
        <v>11731</v>
      </c>
      <c r="T2298" s="16" t="s">
        <v>11732</v>
      </c>
      <c r="U2298" s="23" t="s">
        <v>683</v>
      </c>
      <c r="V2298" s="22"/>
      <c r="W2298" s="22"/>
      <c r="X2298" s="22"/>
      <c r="Y2298" s="22"/>
      <c r="Z2298" s="22"/>
      <c r="AA2298" s="22"/>
      <c r="AB2298" s="22"/>
      <c r="AC2298" s="22"/>
      <c r="AD2298" s="22"/>
      <c r="AE2298" s="22"/>
      <c r="AF2298" s="22"/>
      <c r="AG2298" s="22"/>
      <c r="AH2298" s="22"/>
      <c r="AI2298" s="22"/>
      <c r="AJ2298" s="22"/>
      <c r="AK2298" s="22"/>
      <c r="AL2298" s="22"/>
      <c r="AM2298" s="22"/>
      <c r="AN2298" s="22"/>
      <c r="AO2298" s="22"/>
    </row>
    <row r="2299" ht="14.25" customHeight="1">
      <c r="A2299" s="37">
        <v>4830.0</v>
      </c>
      <c r="B2299" s="26"/>
      <c r="C2299" s="128" t="str">
        <f t="shared" si="69"/>
        <v>4830</v>
      </c>
      <c r="D2299" s="29">
        <v>44469.0</v>
      </c>
      <c r="E2299" s="14" t="s">
        <v>11733</v>
      </c>
      <c r="F2299" s="15" t="s">
        <v>25</v>
      </c>
      <c r="G2299" s="16" t="s">
        <v>11734</v>
      </c>
      <c r="H2299" s="17">
        <v>219265.52</v>
      </c>
      <c r="I2299" s="98" t="s">
        <v>97</v>
      </c>
      <c r="J2299" s="32">
        <v>21926.56</v>
      </c>
      <c r="K2299" s="15" t="s">
        <v>11735</v>
      </c>
      <c r="L2299" s="129">
        <f t="shared" si="60"/>
        <v>44397</v>
      </c>
      <c r="M2299" s="130">
        <f t="shared" si="61"/>
        <v>45127</v>
      </c>
      <c r="N2299" s="29" t="s">
        <v>186</v>
      </c>
      <c r="O2299" s="13" t="s">
        <v>187</v>
      </c>
      <c r="P2299" s="14" t="s">
        <v>8572</v>
      </c>
      <c r="Q2299" s="22" t="s">
        <v>11736</v>
      </c>
      <c r="R2299" s="23" t="s">
        <v>11737</v>
      </c>
      <c r="S2299" s="22" t="s">
        <v>11738</v>
      </c>
      <c r="T2299" s="16" t="s">
        <v>11739</v>
      </c>
      <c r="U2299" s="23" t="s">
        <v>177</v>
      </c>
      <c r="V2299" s="22"/>
      <c r="W2299" s="22"/>
      <c r="X2299" s="22"/>
      <c r="Y2299" s="22"/>
      <c r="Z2299" s="22"/>
      <c r="AA2299" s="22"/>
      <c r="AB2299" s="22"/>
      <c r="AC2299" s="22"/>
      <c r="AD2299" s="22"/>
      <c r="AE2299" s="22"/>
      <c r="AF2299" s="22"/>
      <c r="AG2299" s="22"/>
      <c r="AH2299" s="22"/>
      <c r="AI2299" s="22"/>
      <c r="AJ2299" s="22"/>
      <c r="AK2299" s="22"/>
      <c r="AL2299" s="22"/>
      <c r="AM2299" s="22"/>
      <c r="AN2299" s="22"/>
      <c r="AO2299" s="22"/>
    </row>
    <row r="2300" ht="14.25" customHeight="1">
      <c r="A2300" s="37">
        <v>4831.0</v>
      </c>
      <c r="B2300" s="26"/>
      <c r="C2300" s="128" t="str">
        <f t="shared" si="69"/>
        <v>4831</v>
      </c>
      <c r="D2300" s="29">
        <v>44469.0</v>
      </c>
      <c r="E2300" s="14" t="s">
        <v>11740</v>
      </c>
      <c r="F2300" s="15" t="s">
        <v>25</v>
      </c>
      <c r="G2300" s="16" t="s">
        <v>11741</v>
      </c>
      <c r="H2300" s="17">
        <v>321150.28</v>
      </c>
      <c r="I2300" s="98" t="s">
        <v>97</v>
      </c>
      <c r="J2300" s="32">
        <v>23115.03</v>
      </c>
      <c r="K2300" s="15" t="s">
        <v>11576</v>
      </c>
      <c r="L2300" s="129">
        <f t="shared" si="60"/>
        <v>44378</v>
      </c>
      <c r="M2300" s="130">
        <f t="shared" si="61"/>
        <v>45107</v>
      </c>
      <c r="N2300" s="29" t="s">
        <v>186</v>
      </c>
      <c r="O2300" s="13" t="s">
        <v>187</v>
      </c>
      <c r="P2300" s="14" t="s">
        <v>8572</v>
      </c>
      <c r="Q2300" s="22" t="s">
        <v>11742</v>
      </c>
      <c r="R2300" s="22" t="s">
        <v>8695</v>
      </c>
      <c r="S2300" s="23" t="s">
        <v>11743</v>
      </c>
      <c r="T2300" s="16" t="s">
        <v>11744</v>
      </c>
      <c r="U2300" s="23" t="s">
        <v>177</v>
      </c>
      <c r="V2300" s="22"/>
      <c r="W2300" s="22"/>
      <c r="X2300" s="22"/>
      <c r="Y2300" s="22"/>
      <c r="Z2300" s="22"/>
      <c r="AA2300" s="22"/>
      <c r="AB2300" s="22"/>
      <c r="AC2300" s="22"/>
      <c r="AD2300" s="22"/>
      <c r="AE2300" s="22"/>
      <c r="AF2300" s="22"/>
      <c r="AG2300" s="22"/>
      <c r="AH2300" s="22"/>
      <c r="AI2300" s="22"/>
      <c r="AJ2300" s="22"/>
      <c r="AK2300" s="22"/>
      <c r="AL2300" s="22"/>
      <c r="AM2300" s="22"/>
      <c r="AN2300" s="22"/>
      <c r="AO2300" s="22"/>
    </row>
    <row r="2301" ht="14.25" customHeight="1">
      <c r="A2301" s="37">
        <v>4832.0</v>
      </c>
      <c r="B2301" s="26"/>
      <c r="C2301" s="128" t="str">
        <f t="shared" si="69"/>
        <v>4832</v>
      </c>
      <c r="D2301" s="29">
        <v>44469.0</v>
      </c>
      <c r="E2301" s="14" t="s">
        <v>11745</v>
      </c>
      <c r="F2301" s="15" t="s">
        <v>25</v>
      </c>
      <c r="G2301" s="16" t="s">
        <v>11746</v>
      </c>
      <c r="H2301" s="17">
        <v>154343.29</v>
      </c>
      <c r="I2301" s="98" t="s">
        <v>97</v>
      </c>
      <c r="J2301" s="32">
        <v>15434.33</v>
      </c>
      <c r="K2301" s="15" t="s">
        <v>11675</v>
      </c>
      <c r="L2301" s="129">
        <f t="shared" si="60"/>
        <v>44348</v>
      </c>
      <c r="M2301" s="130">
        <f t="shared" si="61"/>
        <v>44712</v>
      </c>
      <c r="N2301" s="29" t="s">
        <v>186</v>
      </c>
      <c r="O2301" s="13" t="s">
        <v>187</v>
      </c>
      <c r="P2301" s="14" t="s">
        <v>8572</v>
      </c>
      <c r="Q2301" s="22" t="s">
        <v>11747</v>
      </c>
      <c r="R2301" s="23" t="s">
        <v>11737</v>
      </c>
      <c r="S2301" s="22" t="s">
        <v>11748</v>
      </c>
      <c r="T2301" s="16" t="s">
        <v>11749</v>
      </c>
      <c r="U2301" s="23" t="s">
        <v>177</v>
      </c>
      <c r="V2301" s="22"/>
      <c r="W2301" s="22"/>
      <c r="X2301" s="22"/>
      <c r="Y2301" s="22"/>
      <c r="Z2301" s="22"/>
      <c r="AA2301" s="22"/>
      <c r="AB2301" s="22"/>
      <c r="AC2301" s="22"/>
      <c r="AD2301" s="22"/>
      <c r="AE2301" s="22"/>
      <c r="AF2301" s="22"/>
      <c r="AG2301" s="22"/>
      <c r="AH2301" s="22"/>
      <c r="AI2301" s="22"/>
      <c r="AJ2301" s="22"/>
      <c r="AK2301" s="22"/>
      <c r="AL2301" s="22"/>
      <c r="AM2301" s="22"/>
      <c r="AN2301" s="22"/>
      <c r="AO2301" s="22"/>
    </row>
    <row r="2302" ht="14.25" customHeight="1">
      <c r="A2302" s="37">
        <v>4833.0</v>
      </c>
      <c r="B2302" s="26"/>
      <c r="C2302" s="128" t="str">
        <f t="shared" si="69"/>
        <v>4833</v>
      </c>
      <c r="D2302" s="29">
        <v>44469.0</v>
      </c>
      <c r="E2302" s="14" t="s">
        <v>11750</v>
      </c>
      <c r="F2302" s="15" t="s">
        <v>25</v>
      </c>
      <c r="G2302" s="16" t="s">
        <v>11751</v>
      </c>
      <c r="H2302" s="17">
        <v>32030.0</v>
      </c>
      <c r="I2302" s="98" t="s">
        <v>97</v>
      </c>
      <c r="J2302" s="32">
        <v>3203.0</v>
      </c>
      <c r="K2302" s="15" t="s">
        <v>11752</v>
      </c>
      <c r="L2302" s="129">
        <f t="shared" si="60"/>
        <v>44440</v>
      </c>
      <c r="M2302" s="130">
        <f t="shared" si="61"/>
        <v>44804</v>
      </c>
      <c r="N2302" s="29" t="s">
        <v>186</v>
      </c>
      <c r="O2302" s="13" t="s">
        <v>187</v>
      </c>
      <c r="P2302" s="14" t="s">
        <v>6630</v>
      </c>
      <c r="Q2302" s="22" t="s">
        <v>7433</v>
      </c>
      <c r="R2302" s="23" t="s">
        <v>11753</v>
      </c>
      <c r="S2302" s="22" t="s">
        <v>7433</v>
      </c>
      <c r="T2302" s="16" t="s">
        <v>11754</v>
      </c>
      <c r="U2302" s="23" t="s">
        <v>177</v>
      </c>
      <c r="V2302" s="22"/>
      <c r="W2302" s="22"/>
      <c r="X2302" s="22"/>
      <c r="Y2302" s="22"/>
      <c r="Z2302" s="22"/>
      <c r="AA2302" s="22"/>
      <c r="AB2302" s="22"/>
      <c r="AC2302" s="22"/>
      <c r="AD2302" s="22"/>
      <c r="AE2302" s="22"/>
      <c r="AF2302" s="22"/>
      <c r="AG2302" s="22"/>
      <c r="AH2302" s="22"/>
      <c r="AI2302" s="22"/>
      <c r="AJ2302" s="22"/>
      <c r="AK2302" s="22"/>
      <c r="AL2302" s="22"/>
      <c r="AM2302" s="22"/>
      <c r="AN2302" s="22"/>
      <c r="AO2302" s="22"/>
    </row>
    <row r="2303" ht="14.25" customHeight="1">
      <c r="A2303" s="37">
        <v>4834.0</v>
      </c>
      <c r="B2303" s="26"/>
      <c r="C2303" s="128" t="str">
        <f t="shared" si="69"/>
        <v>4834</v>
      </c>
      <c r="D2303" s="29">
        <v>44469.0</v>
      </c>
      <c r="E2303" s="14" t="s">
        <v>11755</v>
      </c>
      <c r="F2303" s="15" t="s">
        <v>38</v>
      </c>
      <c r="G2303" s="16" t="s">
        <v>11756</v>
      </c>
      <c r="H2303" s="17">
        <v>2450000.0</v>
      </c>
      <c r="I2303" s="98" t="s">
        <v>97</v>
      </c>
      <c r="J2303" s="32"/>
      <c r="K2303" s="15" t="s">
        <v>11757</v>
      </c>
      <c r="L2303" s="129">
        <f t="shared" si="60"/>
        <v>44197</v>
      </c>
      <c r="M2303" s="130">
        <f t="shared" si="61"/>
        <v>45291</v>
      </c>
      <c r="N2303" s="29" t="s">
        <v>186</v>
      </c>
      <c r="O2303" s="13" t="s">
        <v>187</v>
      </c>
      <c r="P2303" s="14"/>
      <c r="Q2303" s="22" t="s">
        <v>11758</v>
      </c>
      <c r="R2303" s="23" t="s">
        <v>11759</v>
      </c>
      <c r="S2303" s="22" t="s">
        <v>11760</v>
      </c>
      <c r="T2303" s="16" t="s">
        <v>11761</v>
      </c>
      <c r="U2303" s="23" t="s">
        <v>91</v>
      </c>
      <c r="V2303" s="22"/>
      <c r="W2303" s="22"/>
      <c r="X2303" s="22"/>
      <c r="Y2303" s="22"/>
      <c r="Z2303" s="22"/>
      <c r="AA2303" s="22"/>
      <c r="AB2303" s="22"/>
      <c r="AC2303" s="22"/>
      <c r="AD2303" s="22"/>
      <c r="AE2303" s="22"/>
      <c r="AF2303" s="22"/>
      <c r="AG2303" s="22"/>
      <c r="AH2303" s="22"/>
      <c r="AI2303" s="22"/>
      <c r="AJ2303" s="22"/>
      <c r="AK2303" s="22"/>
      <c r="AL2303" s="22"/>
      <c r="AM2303" s="22"/>
      <c r="AN2303" s="22"/>
      <c r="AO2303" s="22"/>
    </row>
    <row r="2304" ht="14.25" customHeight="1">
      <c r="A2304" s="123">
        <v>4835.0</v>
      </c>
      <c r="B2304" s="11"/>
      <c r="C2304" s="128" t="str">
        <f t="shared" si="69"/>
        <v>4835</v>
      </c>
      <c r="D2304" s="13">
        <v>44475.0</v>
      </c>
      <c r="E2304" s="14" t="s">
        <v>11762</v>
      </c>
      <c r="F2304" s="15" t="s">
        <v>25</v>
      </c>
      <c r="G2304" s="16" t="s">
        <v>11763</v>
      </c>
      <c r="H2304" s="126">
        <v>2617596.0</v>
      </c>
      <c r="I2304" s="44" t="s">
        <v>97</v>
      </c>
      <c r="J2304" s="19"/>
      <c r="K2304" s="15" t="s">
        <v>9695</v>
      </c>
      <c r="L2304" s="163">
        <f t="shared" si="60"/>
        <v>43831</v>
      </c>
      <c r="M2304" s="20">
        <f t="shared" si="61"/>
        <v>44926</v>
      </c>
      <c r="N2304" s="13" t="s">
        <v>29</v>
      </c>
      <c r="O2304" s="13" t="s">
        <v>99</v>
      </c>
      <c r="P2304" s="14" t="s">
        <v>4870</v>
      </c>
      <c r="Q2304" s="22" t="s">
        <v>11764</v>
      </c>
      <c r="R2304" s="23" t="s">
        <v>11765</v>
      </c>
      <c r="S2304" s="22" t="s">
        <v>11766</v>
      </c>
      <c r="T2304" s="16" t="s">
        <v>11767</v>
      </c>
      <c r="U2304" s="23" t="s">
        <v>74</v>
      </c>
      <c r="V2304" s="22"/>
      <c r="W2304" s="22"/>
      <c r="X2304" s="22"/>
      <c r="Y2304" s="22"/>
      <c r="Z2304" s="22"/>
      <c r="AA2304" s="22"/>
      <c r="AB2304" s="22"/>
      <c r="AC2304" s="22"/>
      <c r="AD2304" s="22"/>
      <c r="AE2304" s="22"/>
      <c r="AF2304" s="22"/>
      <c r="AG2304" s="22"/>
      <c r="AH2304" s="22"/>
      <c r="AI2304" s="22"/>
      <c r="AJ2304" s="22"/>
      <c r="AK2304" s="22"/>
      <c r="AL2304" s="22"/>
      <c r="AM2304" s="22"/>
      <c r="AN2304" s="22"/>
      <c r="AO2304" s="22"/>
    </row>
    <row r="2305" ht="14.25" customHeight="1">
      <c r="A2305" s="123">
        <v>4836.0</v>
      </c>
      <c r="B2305" s="11"/>
      <c r="C2305" s="128" t="str">
        <f t="shared" si="69"/>
        <v>4836</v>
      </c>
      <c r="D2305" s="13">
        <v>44475.0</v>
      </c>
      <c r="E2305" s="14" t="s">
        <v>11768</v>
      </c>
      <c r="F2305" s="15" t="s">
        <v>25</v>
      </c>
      <c r="G2305" s="16" t="s">
        <v>11769</v>
      </c>
      <c r="H2305" s="126">
        <v>2.3999959E7</v>
      </c>
      <c r="I2305" s="118" t="s">
        <v>27</v>
      </c>
      <c r="J2305" s="19"/>
      <c r="K2305" s="15" t="s">
        <v>11770</v>
      </c>
      <c r="L2305" s="163">
        <f t="shared" si="60"/>
        <v>44470</v>
      </c>
      <c r="M2305" s="20">
        <f t="shared" si="61"/>
        <v>46295</v>
      </c>
      <c r="N2305" s="13" t="s">
        <v>29</v>
      </c>
      <c r="O2305" s="13" t="s">
        <v>7911</v>
      </c>
      <c r="P2305" s="14" t="s">
        <v>7033</v>
      </c>
      <c r="Q2305" s="22" t="s">
        <v>11771</v>
      </c>
      <c r="R2305" s="23" t="s">
        <v>11772</v>
      </c>
      <c r="S2305" s="22" t="s">
        <v>11773</v>
      </c>
      <c r="T2305" s="16" t="s">
        <v>11774</v>
      </c>
      <c r="U2305" s="23" t="s">
        <v>91</v>
      </c>
      <c r="V2305" s="22"/>
      <c r="W2305" s="22"/>
      <c r="X2305" s="22"/>
      <c r="Y2305" s="22"/>
      <c r="Z2305" s="22"/>
      <c r="AA2305" s="22"/>
      <c r="AB2305" s="22"/>
      <c r="AC2305" s="22"/>
      <c r="AD2305" s="22"/>
      <c r="AE2305" s="22"/>
      <c r="AF2305" s="22"/>
      <c r="AG2305" s="22"/>
      <c r="AH2305" s="22"/>
      <c r="AI2305" s="22"/>
      <c r="AJ2305" s="22"/>
      <c r="AK2305" s="22"/>
      <c r="AL2305" s="22"/>
      <c r="AM2305" s="22"/>
      <c r="AN2305" s="22"/>
      <c r="AO2305" s="22"/>
    </row>
    <row r="2306" ht="14.25" customHeight="1">
      <c r="A2306" s="123">
        <v>4837.0</v>
      </c>
      <c r="B2306" s="11"/>
      <c r="C2306" s="128" t="str">
        <f t="shared" si="69"/>
        <v>4837</v>
      </c>
      <c r="D2306" s="13">
        <v>7.0</v>
      </c>
      <c r="E2306" s="14" t="s">
        <v>11775</v>
      </c>
      <c r="F2306" s="15" t="s">
        <v>25</v>
      </c>
      <c r="G2306" s="16" t="s">
        <v>11776</v>
      </c>
      <c r="H2306" s="126">
        <v>33568.5</v>
      </c>
      <c r="I2306" s="98" t="s">
        <v>97</v>
      </c>
      <c r="J2306" s="32">
        <v>3373.0</v>
      </c>
      <c r="K2306" s="15" t="s">
        <v>11675</v>
      </c>
      <c r="L2306" s="129">
        <f t="shared" si="60"/>
        <v>44348</v>
      </c>
      <c r="M2306" s="130">
        <f t="shared" si="61"/>
        <v>44712</v>
      </c>
      <c r="N2306" s="29" t="s">
        <v>186</v>
      </c>
      <c r="O2306" s="13" t="s">
        <v>187</v>
      </c>
      <c r="P2306" s="14" t="s">
        <v>6630</v>
      </c>
      <c r="Q2306" s="22" t="s">
        <v>11777</v>
      </c>
      <c r="R2306" s="23" t="s">
        <v>11778</v>
      </c>
      <c r="S2306" s="22" t="s">
        <v>11779</v>
      </c>
      <c r="T2306" s="16" t="s">
        <v>11780</v>
      </c>
      <c r="U2306" s="23" t="s">
        <v>177</v>
      </c>
      <c r="V2306" s="22"/>
      <c r="W2306" s="22"/>
      <c r="X2306" s="22"/>
      <c r="Y2306" s="22"/>
      <c r="Z2306" s="22"/>
      <c r="AA2306" s="22"/>
      <c r="AB2306" s="22"/>
      <c r="AC2306" s="22"/>
      <c r="AD2306" s="22"/>
      <c r="AE2306" s="22"/>
      <c r="AF2306" s="22"/>
      <c r="AG2306" s="22"/>
      <c r="AH2306" s="22"/>
      <c r="AI2306" s="22"/>
      <c r="AJ2306" s="22"/>
      <c r="AK2306" s="22"/>
      <c r="AL2306" s="22"/>
      <c r="AM2306" s="22"/>
      <c r="AN2306" s="22"/>
      <c r="AO2306" s="22"/>
    </row>
    <row r="2307" ht="14.25" customHeight="1">
      <c r="A2307" s="123">
        <v>4838.0</v>
      </c>
      <c r="B2307" s="11"/>
      <c r="C2307" s="128" t="str">
        <f t="shared" si="69"/>
        <v>4838</v>
      </c>
      <c r="D2307" s="13">
        <v>44477.0</v>
      </c>
      <c r="E2307" s="14" t="s">
        <v>11781</v>
      </c>
      <c r="F2307" s="15" t="s">
        <v>38</v>
      </c>
      <c r="G2307" s="16" t="s">
        <v>11782</v>
      </c>
      <c r="H2307" s="126">
        <v>52172.0</v>
      </c>
      <c r="I2307" s="98" t="s">
        <v>97</v>
      </c>
      <c r="J2307" s="32"/>
      <c r="K2307" s="15" t="s">
        <v>11783</v>
      </c>
      <c r="L2307" s="129">
        <f t="shared" si="60"/>
        <v>44105</v>
      </c>
      <c r="M2307" s="130">
        <f t="shared" si="61"/>
        <v>44834</v>
      </c>
      <c r="N2307" s="29" t="s">
        <v>186</v>
      </c>
      <c r="O2307" s="13" t="s">
        <v>187</v>
      </c>
      <c r="P2307" s="14"/>
      <c r="Q2307" s="22" t="s">
        <v>9232</v>
      </c>
      <c r="R2307" s="22" t="s">
        <v>8877</v>
      </c>
      <c r="S2307" s="22" t="s">
        <v>11784</v>
      </c>
      <c r="T2307" s="16" t="s">
        <v>11785</v>
      </c>
      <c r="U2307" s="23" t="s">
        <v>46</v>
      </c>
      <c r="V2307" s="22"/>
      <c r="W2307" s="22"/>
      <c r="X2307" s="22"/>
      <c r="Y2307" s="22"/>
      <c r="Z2307" s="22"/>
      <c r="AA2307" s="22"/>
      <c r="AB2307" s="22"/>
      <c r="AC2307" s="22"/>
      <c r="AD2307" s="22"/>
      <c r="AE2307" s="22"/>
      <c r="AF2307" s="22"/>
      <c r="AG2307" s="22"/>
      <c r="AH2307" s="22"/>
      <c r="AI2307" s="22"/>
      <c r="AJ2307" s="22"/>
      <c r="AK2307" s="22"/>
      <c r="AL2307" s="22"/>
      <c r="AM2307" s="22"/>
      <c r="AN2307" s="22"/>
      <c r="AO2307" s="22"/>
    </row>
    <row r="2308" ht="14.25" customHeight="1">
      <c r="A2308" s="37">
        <v>4839.0</v>
      </c>
      <c r="B2308" s="26"/>
      <c r="C2308" s="128" t="str">
        <f t="shared" si="69"/>
        <v>4839</v>
      </c>
      <c r="D2308" s="29">
        <v>44480.0</v>
      </c>
      <c r="E2308" s="14" t="s">
        <v>11786</v>
      </c>
      <c r="F2308" s="15" t="s">
        <v>38</v>
      </c>
      <c r="G2308" s="16" t="s">
        <v>11787</v>
      </c>
      <c r="H2308" s="17">
        <v>9589000.0</v>
      </c>
      <c r="I2308" s="98" t="s">
        <v>97</v>
      </c>
      <c r="J2308" s="32"/>
      <c r="K2308" s="15" t="s">
        <v>11788</v>
      </c>
      <c r="L2308" s="129">
        <f t="shared" si="60"/>
        <v>44170</v>
      </c>
      <c r="M2308" s="130">
        <f t="shared" si="61"/>
        <v>45630</v>
      </c>
      <c r="N2308" s="29" t="s">
        <v>186</v>
      </c>
      <c r="O2308" s="13" t="s">
        <v>187</v>
      </c>
      <c r="P2308" s="14"/>
      <c r="Q2308" s="22" t="s">
        <v>11789</v>
      </c>
      <c r="R2308" s="23" t="s">
        <v>6928</v>
      </c>
      <c r="S2308" s="22" t="s">
        <v>11790</v>
      </c>
      <c r="T2308" s="16" t="s">
        <v>11791</v>
      </c>
      <c r="U2308" s="23" t="s">
        <v>91</v>
      </c>
      <c r="V2308" s="22"/>
      <c r="W2308" s="22"/>
      <c r="X2308" s="22"/>
      <c r="Y2308" s="22"/>
      <c r="Z2308" s="22"/>
      <c r="AA2308" s="22"/>
      <c r="AB2308" s="22"/>
      <c r="AC2308" s="22"/>
      <c r="AD2308" s="22"/>
      <c r="AE2308" s="22"/>
      <c r="AF2308" s="22"/>
      <c r="AG2308" s="22"/>
      <c r="AH2308" s="22"/>
      <c r="AI2308" s="22"/>
      <c r="AJ2308" s="22"/>
      <c r="AK2308" s="22"/>
      <c r="AL2308" s="22"/>
      <c r="AM2308" s="22"/>
      <c r="AN2308" s="22"/>
      <c r="AO2308" s="22"/>
    </row>
    <row r="2309" ht="14.25" customHeight="1">
      <c r="A2309" s="37">
        <v>4840.0</v>
      </c>
      <c r="B2309" s="26"/>
      <c r="C2309" s="128" t="str">
        <f t="shared" si="69"/>
        <v>4840</v>
      </c>
      <c r="D2309" s="29">
        <v>44480.0</v>
      </c>
      <c r="E2309" s="14" t="s">
        <v>11792</v>
      </c>
      <c r="F2309" s="15" t="s">
        <v>38</v>
      </c>
      <c r="G2309" s="16" t="s">
        <v>11793</v>
      </c>
      <c r="H2309" s="17">
        <v>3183125.0</v>
      </c>
      <c r="I2309" s="98" t="s">
        <v>97</v>
      </c>
      <c r="J2309" s="32"/>
      <c r="K2309" s="15" t="s">
        <v>11794</v>
      </c>
      <c r="L2309" s="129">
        <f t="shared" si="60"/>
        <v>44334</v>
      </c>
      <c r="M2309" s="130">
        <f t="shared" si="61"/>
        <v>45063</v>
      </c>
      <c r="N2309" s="29" t="s">
        <v>186</v>
      </c>
      <c r="O2309" s="13" t="s">
        <v>187</v>
      </c>
      <c r="P2309" s="14"/>
      <c r="Q2309" s="22" t="s">
        <v>11795</v>
      </c>
      <c r="R2309" s="23" t="s">
        <v>6928</v>
      </c>
      <c r="S2309" s="22" t="s">
        <v>11796</v>
      </c>
      <c r="T2309" s="16" t="s">
        <v>11797</v>
      </c>
      <c r="U2309" s="23" t="s">
        <v>91</v>
      </c>
      <c r="V2309" s="22"/>
      <c r="W2309" s="22"/>
      <c r="X2309" s="22"/>
      <c r="Y2309" s="22"/>
      <c r="Z2309" s="22"/>
      <c r="AA2309" s="22"/>
      <c r="AB2309" s="22"/>
      <c r="AC2309" s="22"/>
      <c r="AD2309" s="22"/>
      <c r="AE2309" s="22"/>
      <c r="AF2309" s="22"/>
      <c r="AG2309" s="22"/>
      <c r="AH2309" s="22"/>
      <c r="AI2309" s="22"/>
      <c r="AJ2309" s="22"/>
      <c r="AK2309" s="22"/>
      <c r="AL2309" s="22"/>
      <c r="AM2309" s="22"/>
      <c r="AN2309" s="22"/>
      <c r="AO2309" s="22"/>
    </row>
    <row r="2310" ht="14.25" customHeight="1">
      <c r="A2310" s="123">
        <v>4841.0</v>
      </c>
      <c r="B2310" s="11">
        <v>1.0</v>
      </c>
      <c r="C2310" s="128" t="str">
        <f t="shared" si="69"/>
        <v>4841-01</v>
      </c>
      <c r="D2310" s="13">
        <v>44504.0</v>
      </c>
      <c r="E2310" s="14" t="s">
        <v>11798</v>
      </c>
      <c r="F2310" s="15" t="s">
        <v>25</v>
      </c>
      <c r="G2310" s="16" t="s">
        <v>11799</v>
      </c>
      <c r="H2310" s="126">
        <v>6.0E7</v>
      </c>
      <c r="I2310" s="44" t="s">
        <v>27</v>
      </c>
      <c r="J2310" s="19"/>
      <c r="K2310" s="15" t="s">
        <v>11800</v>
      </c>
      <c r="L2310" s="163">
        <f t="shared" si="60"/>
        <v>44461</v>
      </c>
      <c r="M2310" s="20">
        <f t="shared" si="61"/>
        <v>44865</v>
      </c>
      <c r="N2310" s="13" t="s">
        <v>29</v>
      </c>
      <c r="O2310" s="13" t="s">
        <v>7911</v>
      </c>
      <c r="P2310" s="14" t="s">
        <v>11801</v>
      </c>
      <c r="Q2310" s="22" t="s">
        <v>11802</v>
      </c>
      <c r="R2310" s="23" t="s">
        <v>4415</v>
      </c>
      <c r="S2310" s="22" t="s">
        <v>11803</v>
      </c>
      <c r="T2310" s="16" t="s">
        <v>11656</v>
      </c>
      <c r="U2310" s="23" t="s">
        <v>74</v>
      </c>
      <c r="V2310" s="22"/>
      <c r="W2310" s="22"/>
      <c r="X2310" s="22"/>
      <c r="Y2310" s="22"/>
      <c r="Z2310" s="22"/>
      <c r="AA2310" s="22"/>
      <c r="AB2310" s="22"/>
      <c r="AC2310" s="22"/>
      <c r="AD2310" s="22"/>
      <c r="AE2310" s="22"/>
      <c r="AF2310" s="22"/>
      <c r="AG2310" s="22"/>
      <c r="AH2310" s="22"/>
      <c r="AI2310" s="22"/>
      <c r="AJ2310" s="22"/>
      <c r="AK2310" s="22"/>
      <c r="AL2310" s="22"/>
      <c r="AM2310" s="22"/>
      <c r="AN2310" s="22"/>
      <c r="AO2310" s="22"/>
    </row>
    <row r="2311" ht="14.25" customHeight="1">
      <c r="A2311" s="37">
        <v>4842.0</v>
      </c>
      <c r="B2311" s="26"/>
      <c r="C2311" s="128" t="str">
        <f t="shared" si="69"/>
        <v>4842</v>
      </c>
      <c r="D2311" s="29">
        <v>44482.0</v>
      </c>
      <c r="E2311" s="14" t="s">
        <v>11804</v>
      </c>
      <c r="F2311" s="15" t="s">
        <v>25</v>
      </c>
      <c r="G2311" s="16" t="s">
        <v>11805</v>
      </c>
      <c r="H2311" s="17">
        <v>1199170.0</v>
      </c>
      <c r="I2311" s="98" t="s">
        <v>97</v>
      </c>
      <c r="J2311" s="32"/>
      <c r="K2311" s="15" t="s">
        <v>11806</v>
      </c>
      <c r="L2311" s="129">
        <f t="shared" si="60"/>
        <v>44342</v>
      </c>
      <c r="M2311" s="130">
        <f t="shared" si="61"/>
        <v>45438</v>
      </c>
      <c r="N2311" s="29" t="s">
        <v>186</v>
      </c>
      <c r="O2311" s="13" t="s">
        <v>187</v>
      </c>
      <c r="P2311" s="14"/>
      <c r="Q2311" s="22" t="s">
        <v>11807</v>
      </c>
      <c r="R2311" s="23" t="s">
        <v>6865</v>
      </c>
      <c r="S2311" s="22" t="s">
        <v>11808</v>
      </c>
      <c r="T2311" s="16" t="s">
        <v>11809</v>
      </c>
      <c r="U2311" s="23" t="s">
        <v>59</v>
      </c>
      <c r="V2311" s="22"/>
      <c r="W2311" s="22"/>
      <c r="X2311" s="22"/>
      <c r="Y2311" s="22"/>
      <c r="Z2311" s="22"/>
      <c r="AA2311" s="22"/>
      <c r="AB2311" s="22"/>
      <c r="AC2311" s="22"/>
      <c r="AD2311" s="22"/>
      <c r="AE2311" s="22"/>
      <c r="AF2311" s="22"/>
      <c r="AG2311" s="22"/>
      <c r="AH2311" s="22"/>
      <c r="AI2311" s="22"/>
      <c r="AJ2311" s="22"/>
      <c r="AK2311" s="22"/>
      <c r="AL2311" s="22"/>
      <c r="AM2311" s="22"/>
      <c r="AN2311" s="22"/>
      <c r="AO2311" s="22"/>
    </row>
    <row r="2312" ht="14.25" customHeight="1">
      <c r="A2312" s="123">
        <v>4843.0</v>
      </c>
      <c r="B2312" s="11"/>
      <c r="C2312" s="128" t="str">
        <f t="shared" si="69"/>
        <v>4843</v>
      </c>
      <c r="D2312" s="13">
        <v>44488.0</v>
      </c>
      <c r="E2312" s="14" t="s">
        <v>11810</v>
      </c>
      <c r="F2312" s="15" t="s">
        <v>25</v>
      </c>
      <c r="G2312" s="16" t="s">
        <v>11811</v>
      </c>
      <c r="H2312" s="126">
        <v>1800000.0</v>
      </c>
      <c r="I2312" s="44" t="s">
        <v>97</v>
      </c>
      <c r="J2312" s="19"/>
      <c r="K2312" s="15" t="s">
        <v>11812</v>
      </c>
      <c r="L2312" s="163">
        <f t="shared" si="60"/>
        <v>43682</v>
      </c>
      <c r="M2312" s="20">
        <v>45063.0</v>
      </c>
      <c r="N2312" s="13" t="s">
        <v>29</v>
      </c>
      <c r="O2312" s="13" t="s">
        <v>99</v>
      </c>
      <c r="P2312" s="14" t="s">
        <v>8204</v>
      </c>
      <c r="Q2312" s="22" t="s">
        <v>11813</v>
      </c>
      <c r="R2312" s="23" t="s">
        <v>174</v>
      </c>
      <c r="S2312" s="22" t="s">
        <v>3879</v>
      </c>
      <c r="T2312" s="16" t="s">
        <v>11814</v>
      </c>
      <c r="U2312" s="23" t="s">
        <v>177</v>
      </c>
      <c r="V2312" s="22"/>
      <c r="W2312" s="22"/>
      <c r="X2312" s="22"/>
      <c r="Y2312" s="22"/>
      <c r="Z2312" s="22"/>
      <c r="AA2312" s="22"/>
      <c r="AB2312" s="22"/>
      <c r="AC2312" s="22"/>
      <c r="AD2312" s="22"/>
      <c r="AE2312" s="22"/>
      <c r="AF2312" s="22"/>
      <c r="AG2312" s="22"/>
      <c r="AH2312" s="22"/>
      <c r="AI2312" s="22"/>
      <c r="AJ2312" s="22"/>
      <c r="AK2312" s="22"/>
      <c r="AL2312" s="22"/>
      <c r="AM2312" s="22"/>
      <c r="AN2312" s="22"/>
      <c r="AO2312" s="22"/>
    </row>
    <row r="2313" ht="14.25" customHeight="1">
      <c r="A2313" s="37">
        <v>4844.0</v>
      </c>
      <c r="B2313" s="26"/>
      <c r="C2313" s="128" t="str">
        <f t="shared" si="69"/>
        <v>4844</v>
      </c>
      <c r="D2313" s="29">
        <v>44489.0</v>
      </c>
      <c r="E2313" s="14" t="s">
        <v>11815</v>
      </c>
      <c r="F2313" s="15" t="s">
        <v>25</v>
      </c>
      <c r="G2313" s="16" t="s">
        <v>11816</v>
      </c>
      <c r="H2313" s="17">
        <v>268696.0</v>
      </c>
      <c r="I2313" s="98" t="s">
        <v>97</v>
      </c>
      <c r="J2313" s="17">
        <v>34600.0</v>
      </c>
      <c r="K2313" s="15" t="s">
        <v>7988</v>
      </c>
      <c r="L2313" s="129">
        <f t="shared" si="60"/>
        <v>44150</v>
      </c>
      <c r="M2313" s="130">
        <f t="shared" ref="M2313:M2370" si="70">DATEVALUE(RIGHT(K2313,10))</f>
        <v>45244</v>
      </c>
      <c r="N2313" s="29" t="s">
        <v>186</v>
      </c>
      <c r="O2313" s="13" t="s">
        <v>187</v>
      </c>
      <c r="P2313" s="14"/>
      <c r="Q2313" s="22" t="s">
        <v>11817</v>
      </c>
      <c r="R2313" s="23" t="s">
        <v>11818</v>
      </c>
      <c r="S2313" s="22" t="s">
        <v>11819</v>
      </c>
      <c r="T2313" s="16" t="s">
        <v>11820</v>
      </c>
      <c r="U2313" s="23" t="s">
        <v>46</v>
      </c>
      <c r="V2313" s="22"/>
      <c r="W2313" s="22"/>
      <c r="X2313" s="22"/>
      <c r="Y2313" s="22"/>
      <c r="Z2313" s="22"/>
      <c r="AA2313" s="22"/>
      <c r="AB2313" s="22"/>
      <c r="AC2313" s="22"/>
      <c r="AD2313" s="22"/>
      <c r="AE2313" s="22"/>
      <c r="AF2313" s="22"/>
      <c r="AG2313" s="22"/>
      <c r="AH2313" s="22"/>
      <c r="AI2313" s="22"/>
      <c r="AJ2313" s="22"/>
      <c r="AK2313" s="22"/>
      <c r="AL2313" s="22"/>
      <c r="AM2313" s="22"/>
      <c r="AN2313" s="22"/>
      <c r="AO2313" s="22"/>
    </row>
    <row r="2314" ht="14.25" customHeight="1">
      <c r="A2314" s="37">
        <v>4845.0</v>
      </c>
      <c r="B2314" s="26"/>
      <c r="C2314" s="128" t="str">
        <f t="shared" si="69"/>
        <v>4845</v>
      </c>
      <c r="D2314" s="29">
        <v>44489.0</v>
      </c>
      <c r="E2314" s="14" t="s">
        <v>11821</v>
      </c>
      <c r="F2314" s="15" t="s">
        <v>25</v>
      </c>
      <c r="G2314" s="16" t="s">
        <v>11822</v>
      </c>
      <c r="H2314" s="17">
        <v>92195.0</v>
      </c>
      <c r="I2314" s="98" t="s">
        <v>97</v>
      </c>
      <c r="J2314" s="32">
        <v>9215.5</v>
      </c>
      <c r="K2314" s="15" t="s">
        <v>11594</v>
      </c>
      <c r="L2314" s="129">
        <f t="shared" si="60"/>
        <v>44348</v>
      </c>
      <c r="M2314" s="130">
        <f t="shared" si="70"/>
        <v>45077</v>
      </c>
      <c r="N2314" s="29" t="s">
        <v>186</v>
      </c>
      <c r="O2314" s="13" t="s">
        <v>187</v>
      </c>
      <c r="P2314" s="14" t="s">
        <v>8572</v>
      </c>
      <c r="Q2314" s="22" t="s">
        <v>11823</v>
      </c>
      <c r="R2314" s="23" t="s">
        <v>8695</v>
      </c>
      <c r="S2314" s="22" t="s">
        <v>11824</v>
      </c>
      <c r="T2314" s="16" t="s">
        <v>11825</v>
      </c>
      <c r="U2314" s="23" t="s">
        <v>218</v>
      </c>
      <c r="V2314" s="22"/>
      <c r="W2314" s="22"/>
      <c r="X2314" s="22"/>
      <c r="Y2314" s="22"/>
      <c r="Z2314" s="22"/>
      <c r="AA2314" s="22"/>
      <c r="AB2314" s="22"/>
      <c r="AC2314" s="22"/>
      <c r="AD2314" s="22"/>
      <c r="AE2314" s="22"/>
      <c r="AF2314" s="22"/>
      <c r="AG2314" s="22"/>
      <c r="AH2314" s="22"/>
      <c r="AI2314" s="22"/>
      <c r="AJ2314" s="22"/>
      <c r="AK2314" s="22"/>
      <c r="AL2314" s="22"/>
      <c r="AM2314" s="22"/>
      <c r="AN2314" s="22"/>
      <c r="AO2314" s="22"/>
    </row>
    <row r="2315" ht="14.25" customHeight="1">
      <c r="A2315" s="37">
        <v>4846.0</v>
      </c>
      <c r="B2315" s="26"/>
      <c r="C2315" s="128" t="str">
        <f t="shared" si="69"/>
        <v>4846</v>
      </c>
      <c r="D2315" s="29">
        <v>44489.0</v>
      </c>
      <c r="E2315" s="14" t="s">
        <v>11826</v>
      </c>
      <c r="F2315" s="15" t="s">
        <v>25</v>
      </c>
      <c r="G2315" s="16" t="s">
        <v>11827</v>
      </c>
      <c r="H2315" s="17">
        <v>221454.6</v>
      </c>
      <c r="I2315" s="98" t="s">
        <v>97</v>
      </c>
      <c r="J2315" s="32">
        <v>22145.46</v>
      </c>
      <c r="K2315" s="15" t="s">
        <v>11828</v>
      </c>
      <c r="L2315" s="129">
        <f t="shared" si="60"/>
        <v>44378</v>
      </c>
      <c r="M2315" s="130">
        <f t="shared" si="70"/>
        <v>44742</v>
      </c>
      <c r="N2315" s="29" t="s">
        <v>186</v>
      </c>
      <c r="O2315" s="13" t="s">
        <v>187</v>
      </c>
      <c r="P2315" s="14" t="s">
        <v>8572</v>
      </c>
      <c r="Q2315" s="22" t="s">
        <v>11829</v>
      </c>
      <c r="R2315" s="23" t="s">
        <v>8695</v>
      </c>
      <c r="S2315" s="22" t="s">
        <v>11830</v>
      </c>
      <c r="T2315" s="16" t="s">
        <v>11831</v>
      </c>
      <c r="U2315" s="23" t="s">
        <v>683</v>
      </c>
      <c r="V2315" s="22"/>
      <c r="W2315" s="22"/>
      <c r="X2315" s="22"/>
      <c r="Y2315" s="22"/>
      <c r="Z2315" s="22"/>
      <c r="AA2315" s="22"/>
      <c r="AB2315" s="22"/>
      <c r="AC2315" s="22"/>
      <c r="AD2315" s="22"/>
      <c r="AE2315" s="22"/>
      <c r="AF2315" s="22"/>
      <c r="AG2315" s="22"/>
      <c r="AH2315" s="22"/>
      <c r="AI2315" s="22"/>
      <c r="AJ2315" s="22"/>
      <c r="AK2315" s="22"/>
      <c r="AL2315" s="22"/>
      <c r="AM2315" s="22"/>
      <c r="AN2315" s="22"/>
      <c r="AO2315" s="22"/>
    </row>
    <row r="2316" ht="14.25" customHeight="1">
      <c r="A2316" s="37">
        <v>4847.0</v>
      </c>
      <c r="B2316" s="26"/>
      <c r="C2316" s="128" t="str">
        <f t="shared" si="69"/>
        <v>4847</v>
      </c>
      <c r="D2316" s="29">
        <v>44489.0</v>
      </c>
      <c r="E2316" s="14" t="s">
        <v>11832</v>
      </c>
      <c r="F2316" s="15" t="s">
        <v>25</v>
      </c>
      <c r="G2316" s="16" t="s">
        <v>11833</v>
      </c>
      <c r="H2316" s="17">
        <v>2195895.5</v>
      </c>
      <c r="I2316" s="18" t="s">
        <v>97</v>
      </c>
      <c r="J2316" s="32">
        <v>220028.73</v>
      </c>
      <c r="K2316" s="15" t="s">
        <v>11834</v>
      </c>
      <c r="L2316" s="20">
        <f t="shared" si="60"/>
        <v>44443</v>
      </c>
      <c r="M2316" s="20">
        <f t="shared" si="70"/>
        <v>45199</v>
      </c>
      <c r="N2316" s="29" t="s">
        <v>186</v>
      </c>
      <c r="O2316" s="13" t="s">
        <v>187</v>
      </c>
      <c r="P2316" s="16" t="s">
        <v>8214</v>
      </c>
      <c r="Q2316" s="22" t="s">
        <v>11835</v>
      </c>
      <c r="R2316" s="23" t="s">
        <v>11715</v>
      </c>
      <c r="S2316" s="22" t="s">
        <v>3855</v>
      </c>
      <c r="T2316" s="16" t="s">
        <v>11163</v>
      </c>
      <c r="U2316" s="23" t="s">
        <v>177</v>
      </c>
      <c r="V2316" s="22"/>
      <c r="W2316" s="22"/>
      <c r="X2316" s="22"/>
      <c r="Y2316" s="22"/>
      <c r="Z2316" s="22"/>
      <c r="AA2316" s="22"/>
      <c r="AB2316" s="22"/>
      <c r="AC2316" s="22"/>
      <c r="AD2316" s="22"/>
      <c r="AE2316" s="22"/>
      <c r="AF2316" s="22"/>
      <c r="AG2316" s="22"/>
      <c r="AH2316" s="22"/>
      <c r="AI2316" s="22"/>
      <c r="AJ2316" s="22"/>
      <c r="AK2316" s="22"/>
      <c r="AL2316" s="22"/>
      <c r="AM2316" s="22"/>
      <c r="AN2316" s="22"/>
      <c r="AO2316" s="22"/>
    </row>
    <row r="2317" ht="14.25" customHeight="1">
      <c r="A2317" s="123">
        <v>4848.0</v>
      </c>
      <c r="B2317" s="11"/>
      <c r="C2317" s="128" t="str">
        <f t="shared" si="69"/>
        <v>4848</v>
      </c>
      <c r="D2317" s="13">
        <v>44489.0</v>
      </c>
      <c r="E2317" s="14" t="s">
        <v>11836</v>
      </c>
      <c r="F2317" s="15" t="s">
        <v>25</v>
      </c>
      <c r="G2317" s="16" t="s">
        <v>8245</v>
      </c>
      <c r="H2317" s="126">
        <v>54120.0</v>
      </c>
      <c r="I2317" s="118" t="s">
        <v>97</v>
      </c>
      <c r="J2317" s="19"/>
      <c r="K2317" s="15" t="s">
        <v>11837</v>
      </c>
      <c r="L2317" s="163">
        <f t="shared" si="60"/>
        <v>44389</v>
      </c>
      <c r="M2317" s="20">
        <f t="shared" si="70"/>
        <v>45484</v>
      </c>
      <c r="N2317" s="13" t="s">
        <v>29</v>
      </c>
      <c r="O2317" s="13" t="s">
        <v>1386</v>
      </c>
      <c r="P2317" s="14" t="s">
        <v>5487</v>
      </c>
      <c r="Q2317" s="22" t="s">
        <v>6018</v>
      </c>
      <c r="R2317" s="23" t="s">
        <v>668</v>
      </c>
      <c r="S2317" s="22" t="s">
        <v>11838</v>
      </c>
      <c r="T2317" s="16" t="s">
        <v>11839</v>
      </c>
      <c r="U2317" s="23" t="s">
        <v>59</v>
      </c>
      <c r="V2317" s="22"/>
      <c r="W2317" s="22"/>
      <c r="X2317" s="22"/>
      <c r="Y2317" s="22"/>
      <c r="Z2317" s="22"/>
      <c r="AA2317" s="22"/>
      <c r="AB2317" s="22"/>
      <c r="AC2317" s="22"/>
      <c r="AD2317" s="22"/>
      <c r="AE2317" s="22"/>
      <c r="AF2317" s="22"/>
      <c r="AG2317" s="22"/>
      <c r="AH2317" s="22"/>
      <c r="AI2317" s="22"/>
      <c r="AJ2317" s="22"/>
      <c r="AK2317" s="22"/>
      <c r="AL2317" s="22"/>
      <c r="AM2317" s="22"/>
      <c r="AN2317" s="22"/>
      <c r="AO2317" s="22"/>
    </row>
    <row r="2318" ht="14.25" customHeight="1">
      <c r="A2318" s="123">
        <v>4849.0</v>
      </c>
      <c r="B2318" s="11"/>
      <c r="C2318" s="128" t="str">
        <f t="shared" si="69"/>
        <v>4849</v>
      </c>
      <c r="D2318" s="13">
        <v>44490.0</v>
      </c>
      <c r="E2318" s="14" t="s">
        <v>11840</v>
      </c>
      <c r="F2318" s="15" t="s">
        <v>25</v>
      </c>
      <c r="G2318" s="16" t="s">
        <v>11841</v>
      </c>
      <c r="H2318" s="126">
        <v>8974419.0</v>
      </c>
      <c r="I2318" s="118" t="s">
        <v>27</v>
      </c>
      <c r="J2318" s="19"/>
      <c r="K2318" s="15" t="s">
        <v>11842</v>
      </c>
      <c r="L2318" s="163">
        <f t="shared" si="60"/>
        <v>44309</v>
      </c>
      <c r="M2318" s="20">
        <f t="shared" si="70"/>
        <v>45407</v>
      </c>
      <c r="N2318" s="13" t="s">
        <v>29</v>
      </c>
      <c r="O2318" s="13" t="s">
        <v>7911</v>
      </c>
      <c r="P2318" s="14" t="s">
        <v>7033</v>
      </c>
      <c r="Q2318" s="22" t="s">
        <v>4594</v>
      </c>
      <c r="R2318" s="23" t="s">
        <v>4594</v>
      </c>
      <c r="S2318" s="22" t="s">
        <v>11843</v>
      </c>
      <c r="T2318" s="16" t="s">
        <v>11844</v>
      </c>
      <c r="U2318" s="23" t="s">
        <v>91</v>
      </c>
      <c r="V2318" s="22"/>
      <c r="W2318" s="22"/>
      <c r="X2318" s="22"/>
      <c r="Y2318" s="22"/>
      <c r="Z2318" s="22"/>
      <c r="AA2318" s="22"/>
      <c r="AB2318" s="22"/>
      <c r="AC2318" s="22"/>
      <c r="AD2318" s="22"/>
      <c r="AE2318" s="22"/>
      <c r="AF2318" s="22"/>
      <c r="AG2318" s="22"/>
      <c r="AH2318" s="22"/>
      <c r="AI2318" s="22"/>
      <c r="AJ2318" s="22"/>
      <c r="AK2318" s="22"/>
      <c r="AL2318" s="22"/>
      <c r="AM2318" s="22"/>
      <c r="AN2318" s="22"/>
      <c r="AO2318" s="22"/>
    </row>
    <row r="2319" ht="14.25" customHeight="1">
      <c r="A2319" s="123">
        <v>4850.0</v>
      </c>
      <c r="B2319" s="11"/>
      <c r="C2319" s="128" t="str">
        <f t="shared" si="69"/>
        <v>4850</v>
      </c>
      <c r="D2319" s="13">
        <v>44490.0</v>
      </c>
      <c r="E2319" s="14" t="s">
        <v>11845</v>
      </c>
      <c r="F2319" s="15" t="s">
        <v>25</v>
      </c>
      <c r="G2319" s="16" t="s">
        <v>11846</v>
      </c>
      <c r="H2319" s="126">
        <v>1500000.0</v>
      </c>
      <c r="I2319" s="118" t="s">
        <v>27</v>
      </c>
      <c r="J2319" s="19"/>
      <c r="K2319" s="15" t="s">
        <v>11847</v>
      </c>
      <c r="L2319" s="163">
        <f t="shared" si="60"/>
        <v>44286</v>
      </c>
      <c r="M2319" s="20">
        <f t="shared" si="70"/>
        <v>44650</v>
      </c>
      <c r="N2319" s="13" t="s">
        <v>29</v>
      </c>
      <c r="O2319" s="13" t="s">
        <v>1056</v>
      </c>
      <c r="P2319" s="14" t="s">
        <v>4398</v>
      </c>
      <c r="Q2319" s="22" t="s">
        <v>11848</v>
      </c>
      <c r="R2319" s="23" t="s">
        <v>11849</v>
      </c>
      <c r="S2319" s="22" t="s">
        <v>2270</v>
      </c>
      <c r="T2319" s="16" t="s">
        <v>11850</v>
      </c>
      <c r="U2319" s="23" t="s">
        <v>91</v>
      </c>
      <c r="V2319" s="22"/>
      <c r="W2319" s="22"/>
      <c r="X2319" s="22"/>
      <c r="Y2319" s="22"/>
      <c r="Z2319" s="22"/>
      <c r="AA2319" s="22"/>
      <c r="AB2319" s="22"/>
      <c r="AC2319" s="22"/>
      <c r="AD2319" s="22"/>
      <c r="AE2319" s="22"/>
      <c r="AF2319" s="22"/>
      <c r="AG2319" s="22"/>
      <c r="AH2319" s="22"/>
      <c r="AI2319" s="22"/>
      <c r="AJ2319" s="22"/>
      <c r="AK2319" s="22"/>
      <c r="AL2319" s="22"/>
      <c r="AM2319" s="22"/>
      <c r="AN2319" s="22"/>
      <c r="AO2319" s="22"/>
    </row>
    <row r="2320" ht="14.25" customHeight="1">
      <c r="A2320" s="37">
        <v>4851.0</v>
      </c>
      <c r="B2320" s="26"/>
      <c r="C2320" s="128" t="str">
        <f t="shared" si="69"/>
        <v>4851</v>
      </c>
      <c r="D2320" s="29">
        <v>44491.0</v>
      </c>
      <c r="E2320" s="77">
        <v>3200509.0</v>
      </c>
      <c r="F2320" s="15" t="s">
        <v>38</v>
      </c>
      <c r="G2320" s="16" t="s">
        <v>10396</v>
      </c>
      <c r="H2320" s="126">
        <v>27000.0</v>
      </c>
      <c r="I2320" s="98" t="s">
        <v>97</v>
      </c>
      <c r="J2320" s="32"/>
      <c r="K2320" s="15" t="s">
        <v>11108</v>
      </c>
      <c r="L2320" s="129">
        <f t="shared" si="60"/>
        <v>44256</v>
      </c>
      <c r="M2320" s="130">
        <f t="shared" si="70"/>
        <v>44561</v>
      </c>
      <c r="N2320" s="29" t="s">
        <v>117</v>
      </c>
      <c r="O2320" s="13" t="s">
        <v>1928</v>
      </c>
      <c r="P2320" s="14" t="s">
        <v>1929</v>
      </c>
      <c r="Q2320" s="22" t="s">
        <v>5021</v>
      </c>
      <c r="R2320" s="23" t="s">
        <v>5021</v>
      </c>
      <c r="S2320" s="22" t="s">
        <v>1929</v>
      </c>
      <c r="T2320" s="16" t="s">
        <v>11851</v>
      </c>
      <c r="U2320" s="23" t="s">
        <v>91</v>
      </c>
      <c r="V2320" s="22"/>
      <c r="W2320" s="22"/>
      <c r="X2320" s="22"/>
      <c r="Y2320" s="22"/>
      <c r="Z2320" s="22"/>
      <c r="AA2320" s="22"/>
      <c r="AB2320" s="22"/>
      <c r="AC2320" s="22"/>
      <c r="AD2320" s="22"/>
      <c r="AE2320" s="22"/>
      <c r="AF2320" s="22"/>
      <c r="AG2320" s="22"/>
      <c r="AH2320" s="22"/>
      <c r="AI2320" s="22"/>
      <c r="AJ2320" s="22"/>
      <c r="AK2320" s="22"/>
      <c r="AL2320" s="22"/>
      <c r="AM2320" s="22"/>
      <c r="AN2320" s="22"/>
      <c r="AO2320" s="22"/>
    </row>
    <row r="2321" ht="14.25" customHeight="1">
      <c r="A2321" s="37">
        <v>4852.0</v>
      </c>
      <c r="B2321" s="26"/>
      <c r="C2321" s="128" t="str">
        <f t="shared" si="69"/>
        <v>4852</v>
      </c>
      <c r="D2321" s="29">
        <v>44491.0</v>
      </c>
      <c r="E2321" s="77" t="s">
        <v>11852</v>
      </c>
      <c r="F2321" s="15" t="s">
        <v>38</v>
      </c>
      <c r="G2321" s="16" t="s">
        <v>11853</v>
      </c>
      <c r="H2321" s="126">
        <v>6868100.0</v>
      </c>
      <c r="I2321" s="98" t="s">
        <v>170</v>
      </c>
      <c r="J2321" s="32"/>
      <c r="K2321" s="15" t="s">
        <v>11854</v>
      </c>
      <c r="L2321" s="129">
        <f t="shared" si="60"/>
        <v>44137</v>
      </c>
      <c r="M2321" s="130">
        <f t="shared" si="70"/>
        <v>45596</v>
      </c>
      <c r="N2321" s="29" t="s">
        <v>29</v>
      </c>
      <c r="O2321" s="13" t="s">
        <v>172</v>
      </c>
      <c r="P2321" s="14" t="s">
        <v>11855</v>
      </c>
      <c r="Q2321" s="22" t="s">
        <v>11856</v>
      </c>
      <c r="R2321" s="23" t="s">
        <v>10175</v>
      </c>
      <c r="S2321" s="22" t="s">
        <v>10176</v>
      </c>
      <c r="T2321" s="16" t="s">
        <v>11857</v>
      </c>
      <c r="U2321" s="23" t="s">
        <v>683</v>
      </c>
      <c r="V2321" s="22"/>
      <c r="W2321" s="22"/>
      <c r="X2321" s="22"/>
      <c r="Y2321" s="22"/>
      <c r="Z2321" s="22"/>
      <c r="AA2321" s="22"/>
      <c r="AB2321" s="22"/>
      <c r="AC2321" s="22"/>
      <c r="AD2321" s="22"/>
      <c r="AE2321" s="22"/>
      <c r="AF2321" s="22"/>
      <c r="AG2321" s="22"/>
      <c r="AH2321" s="22"/>
      <c r="AI2321" s="22"/>
      <c r="AJ2321" s="22"/>
      <c r="AK2321" s="22"/>
      <c r="AL2321" s="22"/>
      <c r="AM2321" s="22"/>
      <c r="AN2321" s="22"/>
      <c r="AO2321" s="22"/>
    </row>
    <row r="2322" ht="14.25" customHeight="1">
      <c r="A2322" s="37">
        <v>4853.0</v>
      </c>
      <c r="B2322" s="26"/>
      <c r="C2322" s="128" t="str">
        <f t="shared" si="69"/>
        <v>4853</v>
      </c>
      <c r="D2322" s="29">
        <v>44491.0</v>
      </c>
      <c r="E2322" s="77" t="s">
        <v>11858</v>
      </c>
      <c r="F2322" s="15" t="s">
        <v>25</v>
      </c>
      <c r="G2322" s="16" t="s">
        <v>11859</v>
      </c>
      <c r="H2322" s="126">
        <v>2000000.0</v>
      </c>
      <c r="I2322" s="118" t="s">
        <v>27</v>
      </c>
      <c r="J2322" s="32"/>
      <c r="K2322" s="15" t="s">
        <v>11860</v>
      </c>
      <c r="L2322" s="129">
        <f t="shared" si="60"/>
        <v>44242</v>
      </c>
      <c r="M2322" s="130">
        <f t="shared" si="70"/>
        <v>44606</v>
      </c>
      <c r="N2322" s="29" t="s">
        <v>29</v>
      </c>
      <c r="O2322" s="13" t="s">
        <v>7911</v>
      </c>
      <c r="P2322" s="14" t="s">
        <v>3606</v>
      </c>
      <c r="Q2322" s="22" t="s">
        <v>11861</v>
      </c>
      <c r="R2322" s="23" t="s">
        <v>11862</v>
      </c>
      <c r="S2322" s="22" t="s">
        <v>11863</v>
      </c>
      <c r="T2322" s="16" t="s">
        <v>11864</v>
      </c>
      <c r="U2322" s="23" t="s">
        <v>683</v>
      </c>
      <c r="V2322" s="22"/>
      <c r="W2322" s="22"/>
      <c r="X2322" s="22"/>
      <c r="Y2322" s="22"/>
      <c r="Z2322" s="22"/>
      <c r="AA2322" s="22"/>
      <c r="AB2322" s="22"/>
      <c r="AC2322" s="22"/>
      <c r="AD2322" s="22"/>
      <c r="AE2322" s="22"/>
      <c r="AF2322" s="22"/>
      <c r="AG2322" s="22"/>
      <c r="AH2322" s="22"/>
      <c r="AI2322" s="22"/>
      <c r="AJ2322" s="22"/>
      <c r="AK2322" s="22"/>
      <c r="AL2322" s="22"/>
      <c r="AM2322" s="22"/>
      <c r="AN2322" s="22"/>
      <c r="AO2322" s="22"/>
    </row>
    <row r="2323" ht="14.25" customHeight="1">
      <c r="A2323" s="37">
        <v>4854.0</v>
      </c>
      <c r="B2323" s="26"/>
      <c r="C2323" s="128" t="str">
        <f t="shared" si="69"/>
        <v>4854</v>
      </c>
      <c r="D2323" s="29">
        <v>44491.0</v>
      </c>
      <c r="E2323" s="77" t="s">
        <v>11865</v>
      </c>
      <c r="F2323" s="15" t="s">
        <v>25</v>
      </c>
      <c r="G2323" s="16" t="s">
        <v>11866</v>
      </c>
      <c r="H2323" s="126">
        <v>1143495.0</v>
      </c>
      <c r="I2323" s="98" t="s">
        <v>2060</v>
      </c>
      <c r="J2323" s="32"/>
      <c r="K2323" s="15" t="s">
        <v>11867</v>
      </c>
      <c r="L2323" s="129">
        <f t="shared" si="60"/>
        <v>44348</v>
      </c>
      <c r="M2323" s="130">
        <f t="shared" si="70"/>
        <v>44651</v>
      </c>
      <c r="N2323" s="29" t="s">
        <v>29</v>
      </c>
      <c r="O2323" s="13" t="s">
        <v>2062</v>
      </c>
      <c r="P2323" s="14" t="s">
        <v>10355</v>
      </c>
      <c r="Q2323" s="22" t="s">
        <v>11868</v>
      </c>
      <c r="R2323" s="23" t="s">
        <v>7223</v>
      </c>
      <c r="S2323" s="22" t="s">
        <v>11869</v>
      </c>
      <c r="T2323" s="16" t="s">
        <v>11870</v>
      </c>
      <c r="U2323" s="23" t="s">
        <v>91</v>
      </c>
      <c r="V2323" s="22"/>
      <c r="W2323" s="22"/>
      <c r="X2323" s="22"/>
      <c r="Y2323" s="22"/>
      <c r="Z2323" s="22"/>
      <c r="AA2323" s="22"/>
      <c r="AB2323" s="22"/>
      <c r="AC2323" s="22"/>
      <c r="AD2323" s="22"/>
      <c r="AE2323" s="22"/>
      <c r="AF2323" s="22"/>
      <c r="AG2323" s="22"/>
      <c r="AH2323" s="22"/>
      <c r="AI2323" s="22"/>
      <c r="AJ2323" s="22"/>
      <c r="AK2323" s="22"/>
      <c r="AL2323" s="22"/>
      <c r="AM2323" s="22"/>
      <c r="AN2323" s="22"/>
      <c r="AO2323" s="22"/>
    </row>
    <row r="2324" ht="14.25" customHeight="1">
      <c r="A2324" s="37">
        <v>4855.0</v>
      </c>
      <c r="B2324" s="26"/>
      <c r="C2324" s="128" t="str">
        <f t="shared" si="69"/>
        <v>4855</v>
      </c>
      <c r="D2324" s="29">
        <v>44491.0</v>
      </c>
      <c r="E2324" s="77" t="s">
        <v>11871</v>
      </c>
      <c r="F2324" s="15" t="s">
        <v>25</v>
      </c>
      <c r="G2324" s="16" t="s">
        <v>11872</v>
      </c>
      <c r="H2324" s="126">
        <v>1.35E7</v>
      </c>
      <c r="I2324" s="98" t="s">
        <v>290</v>
      </c>
      <c r="J2324" s="32"/>
      <c r="K2324" s="15" t="s">
        <v>11873</v>
      </c>
      <c r="L2324" s="129">
        <f t="shared" si="60"/>
        <v>44287</v>
      </c>
      <c r="M2324" s="130">
        <f t="shared" si="70"/>
        <v>45382</v>
      </c>
      <c r="N2324" s="29" t="s">
        <v>29</v>
      </c>
      <c r="O2324" s="13" t="s">
        <v>1386</v>
      </c>
      <c r="P2324" s="14" t="s">
        <v>10654</v>
      </c>
      <c r="Q2324" s="22" t="s">
        <v>11874</v>
      </c>
      <c r="R2324" s="23" t="s">
        <v>11875</v>
      </c>
      <c r="S2324" s="22" t="s">
        <v>11876</v>
      </c>
      <c r="T2324" s="16" t="s">
        <v>11877</v>
      </c>
      <c r="U2324" s="23" t="s">
        <v>91</v>
      </c>
      <c r="V2324" s="22"/>
      <c r="W2324" s="22"/>
      <c r="X2324" s="22"/>
      <c r="Y2324" s="22"/>
      <c r="Z2324" s="22"/>
      <c r="AA2324" s="22"/>
      <c r="AB2324" s="22"/>
      <c r="AC2324" s="22"/>
      <c r="AD2324" s="22"/>
      <c r="AE2324" s="22"/>
      <c r="AF2324" s="22"/>
      <c r="AG2324" s="22"/>
      <c r="AH2324" s="22"/>
      <c r="AI2324" s="22"/>
      <c r="AJ2324" s="22"/>
      <c r="AK2324" s="22"/>
      <c r="AL2324" s="22"/>
      <c r="AM2324" s="22"/>
      <c r="AN2324" s="22"/>
      <c r="AO2324" s="22"/>
    </row>
    <row r="2325" ht="14.25" customHeight="1">
      <c r="A2325" s="37">
        <v>4856.0</v>
      </c>
      <c r="B2325" s="26"/>
      <c r="C2325" s="128" t="str">
        <f t="shared" si="69"/>
        <v>4856</v>
      </c>
      <c r="D2325" s="29">
        <v>44497.0</v>
      </c>
      <c r="E2325" s="77" t="s">
        <v>11878</v>
      </c>
      <c r="F2325" s="15" t="s">
        <v>25</v>
      </c>
      <c r="G2325" s="16" t="s">
        <v>11879</v>
      </c>
      <c r="H2325" s="126">
        <v>1.3E7</v>
      </c>
      <c r="I2325" s="118" t="s">
        <v>27</v>
      </c>
      <c r="J2325" s="32"/>
      <c r="K2325" s="15" t="s">
        <v>11880</v>
      </c>
      <c r="L2325" s="129">
        <f t="shared" si="60"/>
        <v>44106</v>
      </c>
      <c r="M2325" s="130">
        <f t="shared" si="70"/>
        <v>44926</v>
      </c>
      <c r="N2325" s="29" t="s">
        <v>29</v>
      </c>
      <c r="O2325" s="13" t="s">
        <v>7911</v>
      </c>
      <c r="P2325" s="14" t="s">
        <v>5201</v>
      </c>
      <c r="Q2325" s="22" t="s">
        <v>11881</v>
      </c>
      <c r="R2325" s="23" t="s">
        <v>6915</v>
      </c>
      <c r="S2325" s="22" t="s">
        <v>11882</v>
      </c>
      <c r="T2325" s="16" t="s">
        <v>11883</v>
      </c>
      <c r="U2325" s="23" t="s">
        <v>74</v>
      </c>
      <c r="V2325" s="22"/>
      <c r="W2325" s="22"/>
      <c r="X2325" s="22"/>
      <c r="Y2325" s="22"/>
      <c r="Z2325" s="22"/>
      <c r="AA2325" s="22"/>
      <c r="AB2325" s="22"/>
      <c r="AC2325" s="22"/>
      <c r="AD2325" s="22"/>
      <c r="AE2325" s="22"/>
      <c r="AF2325" s="22"/>
      <c r="AG2325" s="22"/>
      <c r="AH2325" s="22"/>
      <c r="AI2325" s="22"/>
      <c r="AJ2325" s="22"/>
      <c r="AK2325" s="22"/>
      <c r="AL2325" s="22"/>
      <c r="AM2325" s="22"/>
      <c r="AN2325" s="22"/>
      <c r="AO2325" s="22"/>
    </row>
    <row r="2326" ht="14.25" customHeight="1">
      <c r="A2326" s="37">
        <v>4857.0</v>
      </c>
      <c r="B2326" s="26"/>
      <c r="C2326" s="128" t="str">
        <f t="shared" si="69"/>
        <v>4857</v>
      </c>
      <c r="D2326" s="29">
        <v>44501.0</v>
      </c>
      <c r="E2326" s="77" t="s">
        <v>11884</v>
      </c>
      <c r="F2326" s="15" t="s">
        <v>25</v>
      </c>
      <c r="G2326" s="16" t="s">
        <v>11885</v>
      </c>
      <c r="H2326" s="126">
        <v>1044920.0</v>
      </c>
      <c r="I2326" s="118" t="s">
        <v>2060</v>
      </c>
      <c r="J2326" s="32"/>
      <c r="K2326" s="15" t="s">
        <v>11501</v>
      </c>
      <c r="L2326" s="129">
        <f t="shared" si="60"/>
        <v>44287</v>
      </c>
      <c r="M2326" s="130">
        <f t="shared" si="70"/>
        <v>44651</v>
      </c>
      <c r="N2326" s="29" t="s">
        <v>29</v>
      </c>
      <c r="O2326" s="13" t="s">
        <v>2062</v>
      </c>
      <c r="P2326" s="14" t="s">
        <v>10355</v>
      </c>
      <c r="Q2326" s="22" t="s">
        <v>11886</v>
      </c>
      <c r="R2326" s="23" t="s">
        <v>11849</v>
      </c>
      <c r="S2326" s="22" t="s">
        <v>6840</v>
      </c>
      <c r="T2326" s="16" t="s">
        <v>11887</v>
      </c>
      <c r="U2326" s="23" t="s">
        <v>3324</v>
      </c>
      <c r="V2326" s="22"/>
      <c r="W2326" s="22"/>
      <c r="X2326" s="22"/>
      <c r="Y2326" s="22"/>
      <c r="Z2326" s="22"/>
      <c r="AA2326" s="22"/>
      <c r="AB2326" s="22"/>
      <c r="AC2326" s="22"/>
      <c r="AD2326" s="22"/>
      <c r="AE2326" s="22"/>
      <c r="AF2326" s="22"/>
      <c r="AG2326" s="22"/>
      <c r="AH2326" s="22"/>
      <c r="AI2326" s="22"/>
      <c r="AJ2326" s="22"/>
      <c r="AK2326" s="22"/>
      <c r="AL2326" s="22"/>
      <c r="AM2326" s="22"/>
      <c r="AN2326" s="22"/>
      <c r="AO2326" s="22"/>
    </row>
    <row r="2327" ht="14.25" customHeight="1">
      <c r="A2327" s="37">
        <v>4858.0</v>
      </c>
      <c r="B2327" s="26"/>
      <c r="C2327" s="128" t="str">
        <f t="shared" si="69"/>
        <v>4858</v>
      </c>
      <c r="D2327" s="29">
        <v>44501.0</v>
      </c>
      <c r="E2327" s="77" t="s">
        <v>11888</v>
      </c>
      <c r="F2327" s="15" t="s">
        <v>25</v>
      </c>
      <c r="G2327" s="16" t="s">
        <v>11889</v>
      </c>
      <c r="H2327" s="126">
        <v>300000.0</v>
      </c>
      <c r="I2327" s="118" t="s">
        <v>27</v>
      </c>
      <c r="J2327" s="32"/>
      <c r="K2327" s="15" t="s">
        <v>11890</v>
      </c>
      <c r="L2327" s="129">
        <f t="shared" si="60"/>
        <v>44490</v>
      </c>
      <c r="M2327" s="130">
        <f t="shared" si="70"/>
        <v>44926</v>
      </c>
      <c r="N2327" s="29" t="s">
        <v>29</v>
      </c>
      <c r="O2327" s="13" t="s">
        <v>7911</v>
      </c>
      <c r="P2327" s="14" t="s">
        <v>11891</v>
      </c>
      <c r="Q2327" s="22" t="s">
        <v>11892</v>
      </c>
      <c r="R2327" s="23" t="s">
        <v>11893</v>
      </c>
      <c r="S2327" s="22" t="s">
        <v>4815</v>
      </c>
      <c r="T2327" s="16" t="s">
        <v>11894</v>
      </c>
      <c r="U2327" s="23" t="s">
        <v>91</v>
      </c>
      <c r="V2327" s="22"/>
      <c r="W2327" s="22"/>
      <c r="X2327" s="22"/>
      <c r="Y2327" s="22"/>
      <c r="Z2327" s="22"/>
      <c r="AA2327" s="22"/>
      <c r="AB2327" s="22"/>
      <c r="AC2327" s="22"/>
      <c r="AD2327" s="22"/>
      <c r="AE2327" s="22"/>
      <c r="AF2327" s="22"/>
      <c r="AG2327" s="22"/>
      <c r="AH2327" s="22"/>
      <c r="AI2327" s="22"/>
      <c r="AJ2327" s="22"/>
      <c r="AK2327" s="22"/>
      <c r="AL2327" s="22"/>
      <c r="AM2327" s="22"/>
      <c r="AN2327" s="22"/>
      <c r="AO2327" s="22"/>
    </row>
    <row r="2328" ht="14.25" customHeight="1">
      <c r="A2328" s="37">
        <v>4859.0</v>
      </c>
      <c r="B2328" s="26"/>
      <c r="C2328" s="128" t="str">
        <f t="shared" si="69"/>
        <v>4859</v>
      </c>
      <c r="D2328" s="29">
        <v>44501.0</v>
      </c>
      <c r="E2328" s="77" t="s">
        <v>11865</v>
      </c>
      <c r="F2328" s="15" t="s">
        <v>25</v>
      </c>
      <c r="G2328" s="16" t="s">
        <v>11866</v>
      </c>
      <c r="H2328" s="126">
        <v>1143495.0</v>
      </c>
      <c r="I2328" s="118" t="s">
        <v>2060</v>
      </c>
      <c r="J2328" s="32"/>
      <c r="K2328" s="15" t="s">
        <v>11867</v>
      </c>
      <c r="L2328" s="129">
        <f t="shared" si="60"/>
        <v>44348</v>
      </c>
      <c r="M2328" s="130">
        <f t="shared" si="70"/>
        <v>44651</v>
      </c>
      <c r="N2328" s="29" t="s">
        <v>29</v>
      </c>
      <c r="O2328" s="13" t="s">
        <v>2062</v>
      </c>
      <c r="P2328" s="14" t="s">
        <v>10355</v>
      </c>
      <c r="Q2328" s="22" t="s">
        <v>11895</v>
      </c>
      <c r="R2328" s="23" t="s">
        <v>7223</v>
      </c>
      <c r="S2328" s="22" t="s">
        <v>11869</v>
      </c>
      <c r="T2328" s="16" t="s">
        <v>11870</v>
      </c>
      <c r="U2328" s="23" t="s">
        <v>91</v>
      </c>
      <c r="V2328" s="22"/>
      <c r="W2328" s="22"/>
      <c r="X2328" s="22"/>
      <c r="Y2328" s="22"/>
      <c r="Z2328" s="22"/>
      <c r="AA2328" s="22"/>
      <c r="AB2328" s="22"/>
      <c r="AC2328" s="22"/>
      <c r="AD2328" s="22"/>
      <c r="AE2328" s="22"/>
      <c r="AF2328" s="22"/>
      <c r="AG2328" s="22"/>
      <c r="AH2328" s="22"/>
      <c r="AI2328" s="22"/>
      <c r="AJ2328" s="22"/>
      <c r="AK2328" s="22"/>
      <c r="AL2328" s="22"/>
      <c r="AM2328" s="22"/>
      <c r="AN2328" s="22"/>
      <c r="AO2328" s="22"/>
    </row>
    <row r="2329" ht="14.25" customHeight="1">
      <c r="A2329" s="37">
        <v>4860.0</v>
      </c>
      <c r="B2329" s="26"/>
      <c r="C2329" s="128" t="str">
        <f t="shared" si="69"/>
        <v>4860</v>
      </c>
      <c r="D2329" s="29">
        <v>44501.0</v>
      </c>
      <c r="E2329" s="14" t="s">
        <v>11896</v>
      </c>
      <c r="F2329" s="15" t="s">
        <v>25</v>
      </c>
      <c r="G2329" s="16" t="s">
        <v>11897</v>
      </c>
      <c r="H2329" s="17">
        <v>200900.4</v>
      </c>
      <c r="I2329" s="98" t="s">
        <v>97</v>
      </c>
      <c r="J2329" s="32">
        <v>25966.44</v>
      </c>
      <c r="K2329" s="15" t="s">
        <v>11898</v>
      </c>
      <c r="L2329" s="129">
        <f t="shared" si="60"/>
        <v>44348</v>
      </c>
      <c r="M2329" s="130">
        <f t="shared" si="70"/>
        <v>45077</v>
      </c>
      <c r="N2329" s="29" t="s">
        <v>186</v>
      </c>
      <c r="O2329" s="13" t="s">
        <v>187</v>
      </c>
      <c r="P2329" s="14" t="s">
        <v>8572</v>
      </c>
      <c r="Q2329" s="22" t="s">
        <v>11899</v>
      </c>
      <c r="R2329" s="23" t="s">
        <v>8695</v>
      </c>
      <c r="S2329" s="22" t="s">
        <v>11900</v>
      </c>
      <c r="T2329" s="16" t="s">
        <v>11901</v>
      </c>
      <c r="U2329" s="23" t="s">
        <v>177</v>
      </c>
      <c r="V2329" s="22"/>
      <c r="W2329" s="22"/>
      <c r="X2329" s="22"/>
      <c r="Y2329" s="22"/>
      <c r="Z2329" s="22"/>
      <c r="AA2329" s="22"/>
      <c r="AB2329" s="22"/>
      <c r="AC2329" s="22"/>
      <c r="AD2329" s="22"/>
      <c r="AE2329" s="22"/>
      <c r="AF2329" s="22"/>
      <c r="AG2329" s="22"/>
      <c r="AH2329" s="22"/>
      <c r="AI2329" s="22"/>
      <c r="AJ2329" s="22"/>
      <c r="AK2329" s="22"/>
      <c r="AL2329" s="22"/>
      <c r="AM2329" s="22"/>
      <c r="AN2329" s="22"/>
      <c r="AO2329" s="22"/>
    </row>
    <row r="2330" ht="14.25" customHeight="1">
      <c r="A2330" s="37">
        <v>4861.0</v>
      </c>
      <c r="B2330" s="26"/>
      <c r="C2330" s="128" t="str">
        <f t="shared" si="69"/>
        <v>4861</v>
      </c>
      <c r="D2330" s="29">
        <v>44501.0</v>
      </c>
      <c r="E2330" s="14" t="s">
        <v>11902</v>
      </c>
      <c r="F2330" s="15" t="s">
        <v>25</v>
      </c>
      <c r="G2330" s="16" t="s">
        <v>11903</v>
      </c>
      <c r="H2330" s="17">
        <v>447540.89</v>
      </c>
      <c r="I2330" s="98" t="s">
        <v>97</v>
      </c>
      <c r="J2330" s="32">
        <v>44754.09</v>
      </c>
      <c r="K2330" s="15" t="s">
        <v>11904</v>
      </c>
      <c r="L2330" s="129">
        <f t="shared" si="60"/>
        <v>44387</v>
      </c>
      <c r="M2330" s="130">
        <f t="shared" si="70"/>
        <v>44742</v>
      </c>
      <c r="N2330" s="29" t="s">
        <v>186</v>
      </c>
      <c r="O2330" s="13" t="s">
        <v>187</v>
      </c>
      <c r="P2330" s="14" t="s">
        <v>8572</v>
      </c>
      <c r="Q2330" s="22" t="s">
        <v>11905</v>
      </c>
      <c r="R2330" s="23" t="s">
        <v>8695</v>
      </c>
      <c r="S2330" s="22" t="s">
        <v>11906</v>
      </c>
      <c r="T2330" s="16" t="s">
        <v>11907</v>
      </c>
      <c r="U2330" s="23" t="s">
        <v>683</v>
      </c>
      <c r="V2330" s="22"/>
      <c r="W2330" s="22"/>
      <c r="X2330" s="22"/>
      <c r="Y2330" s="22"/>
      <c r="Z2330" s="22"/>
      <c r="AA2330" s="22"/>
      <c r="AB2330" s="22"/>
      <c r="AC2330" s="22"/>
      <c r="AD2330" s="22"/>
      <c r="AE2330" s="22"/>
      <c r="AF2330" s="22"/>
      <c r="AG2330" s="22"/>
      <c r="AH2330" s="22"/>
      <c r="AI2330" s="22"/>
      <c r="AJ2330" s="22"/>
      <c r="AK2330" s="22"/>
      <c r="AL2330" s="22"/>
      <c r="AM2330" s="22"/>
      <c r="AN2330" s="22"/>
      <c r="AO2330" s="22"/>
    </row>
    <row r="2331" ht="14.25" customHeight="1">
      <c r="A2331" s="37">
        <v>4862.0</v>
      </c>
      <c r="B2331" s="26"/>
      <c r="C2331" s="128" t="str">
        <f t="shared" si="69"/>
        <v>4862</v>
      </c>
      <c r="D2331" s="29">
        <v>44501.0</v>
      </c>
      <c r="E2331" s="14" t="s">
        <v>11908</v>
      </c>
      <c r="F2331" s="15" t="s">
        <v>25</v>
      </c>
      <c r="G2331" s="16" t="s">
        <v>11909</v>
      </c>
      <c r="H2331" s="17">
        <v>168091.45</v>
      </c>
      <c r="I2331" s="98" t="s">
        <v>97</v>
      </c>
      <c r="J2331" s="32">
        <v>16809.15</v>
      </c>
      <c r="K2331" s="15" t="s">
        <v>11910</v>
      </c>
      <c r="L2331" s="129">
        <f t="shared" si="60"/>
        <v>44326</v>
      </c>
      <c r="M2331" s="130">
        <f t="shared" si="70"/>
        <v>45046</v>
      </c>
      <c r="N2331" s="29" t="s">
        <v>186</v>
      </c>
      <c r="O2331" s="13" t="s">
        <v>187</v>
      </c>
      <c r="P2331" s="14" t="s">
        <v>8572</v>
      </c>
      <c r="Q2331" s="22" t="s">
        <v>11911</v>
      </c>
      <c r="R2331" s="23" t="s">
        <v>8695</v>
      </c>
      <c r="S2331" s="22" t="s">
        <v>11912</v>
      </c>
      <c r="T2331" s="16" t="s">
        <v>11913</v>
      </c>
      <c r="U2331" s="23" t="s">
        <v>177</v>
      </c>
      <c r="V2331" s="22"/>
      <c r="W2331" s="22"/>
      <c r="X2331" s="22"/>
      <c r="Y2331" s="22"/>
      <c r="Z2331" s="22"/>
      <c r="AA2331" s="22"/>
      <c r="AB2331" s="22"/>
      <c r="AC2331" s="22"/>
      <c r="AD2331" s="22"/>
      <c r="AE2331" s="22"/>
      <c r="AF2331" s="22"/>
      <c r="AG2331" s="22"/>
      <c r="AH2331" s="22"/>
      <c r="AI2331" s="22"/>
      <c r="AJ2331" s="22"/>
      <c r="AK2331" s="22"/>
      <c r="AL2331" s="22"/>
      <c r="AM2331" s="22"/>
      <c r="AN2331" s="22"/>
      <c r="AO2331" s="22"/>
    </row>
    <row r="2332" ht="14.25" customHeight="1">
      <c r="A2332" s="37">
        <v>4863.0</v>
      </c>
      <c r="B2332" s="26"/>
      <c r="C2332" s="128" t="str">
        <f t="shared" si="69"/>
        <v>4863</v>
      </c>
      <c r="D2332" s="29">
        <v>44502.0</v>
      </c>
      <c r="E2332" s="14" t="s">
        <v>11914</v>
      </c>
      <c r="F2332" s="15" t="s">
        <v>38</v>
      </c>
      <c r="G2332" s="16" t="s">
        <v>11915</v>
      </c>
      <c r="H2332" s="17">
        <v>1000000.0</v>
      </c>
      <c r="I2332" s="98" t="s">
        <v>97</v>
      </c>
      <c r="J2332" s="32"/>
      <c r="K2332" s="15" t="s">
        <v>11916</v>
      </c>
      <c r="L2332" s="129">
        <f t="shared" si="60"/>
        <v>44287</v>
      </c>
      <c r="M2332" s="130">
        <f t="shared" si="70"/>
        <v>45382</v>
      </c>
      <c r="N2332" s="29" t="s">
        <v>186</v>
      </c>
      <c r="O2332" s="13" t="s">
        <v>187</v>
      </c>
      <c r="P2332" s="14"/>
      <c r="Q2332" s="22" t="s">
        <v>5059</v>
      </c>
      <c r="R2332" s="22" t="s">
        <v>5059</v>
      </c>
      <c r="S2332" s="22" t="s">
        <v>11917</v>
      </c>
      <c r="T2332" s="16" t="s">
        <v>11918</v>
      </c>
      <c r="U2332" s="23" t="s">
        <v>218</v>
      </c>
      <c r="V2332" s="22"/>
      <c r="W2332" s="22"/>
      <c r="X2332" s="22"/>
      <c r="Y2332" s="22"/>
      <c r="Z2332" s="22"/>
      <c r="AA2332" s="22"/>
      <c r="AB2332" s="22"/>
      <c r="AC2332" s="22"/>
      <c r="AD2332" s="22"/>
      <c r="AE2332" s="22"/>
      <c r="AF2332" s="22"/>
      <c r="AG2332" s="22"/>
      <c r="AH2332" s="22"/>
      <c r="AI2332" s="22"/>
      <c r="AJ2332" s="22"/>
      <c r="AK2332" s="22"/>
      <c r="AL2332" s="22"/>
      <c r="AM2332" s="22"/>
      <c r="AN2332" s="22"/>
      <c r="AO2332" s="22"/>
    </row>
    <row r="2333" ht="14.25" customHeight="1">
      <c r="A2333" s="37">
        <v>4864.0</v>
      </c>
      <c r="B2333" s="26"/>
      <c r="C2333" s="128" t="str">
        <f t="shared" si="69"/>
        <v>4864</v>
      </c>
      <c r="D2333" s="29">
        <v>44503.0</v>
      </c>
      <c r="E2333" s="14" t="s">
        <v>11919</v>
      </c>
      <c r="F2333" s="15" t="s">
        <v>25</v>
      </c>
      <c r="G2333" s="16" t="s">
        <v>11920</v>
      </c>
      <c r="H2333" s="17">
        <v>422398.05</v>
      </c>
      <c r="I2333" s="98" t="s">
        <v>97</v>
      </c>
      <c r="J2333" s="32">
        <v>42239.81</v>
      </c>
      <c r="K2333" s="15" t="s">
        <v>11921</v>
      </c>
      <c r="L2333" s="129">
        <f t="shared" si="60"/>
        <v>44378</v>
      </c>
      <c r="M2333" s="130">
        <f t="shared" si="70"/>
        <v>44865</v>
      </c>
      <c r="N2333" s="29" t="s">
        <v>186</v>
      </c>
      <c r="O2333" s="13" t="s">
        <v>187</v>
      </c>
      <c r="P2333" s="14" t="s">
        <v>8572</v>
      </c>
      <c r="Q2333" s="22" t="s">
        <v>11922</v>
      </c>
      <c r="R2333" s="23" t="s">
        <v>8695</v>
      </c>
      <c r="S2333" s="22" t="s">
        <v>11923</v>
      </c>
      <c r="T2333" s="16" t="s">
        <v>11924</v>
      </c>
      <c r="U2333" s="23" t="s">
        <v>177</v>
      </c>
      <c r="V2333" s="22"/>
      <c r="W2333" s="22"/>
      <c r="X2333" s="22"/>
      <c r="Y2333" s="22"/>
      <c r="Z2333" s="22"/>
      <c r="AA2333" s="22"/>
      <c r="AB2333" s="22"/>
      <c r="AC2333" s="22"/>
      <c r="AD2333" s="22"/>
      <c r="AE2333" s="22"/>
      <c r="AF2333" s="22"/>
      <c r="AG2333" s="22"/>
      <c r="AH2333" s="22"/>
      <c r="AI2333" s="22"/>
      <c r="AJ2333" s="22"/>
      <c r="AK2333" s="22"/>
      <c r="AL2333" s="22"/>
      <c r="AM2333" s="22"/>
      <c r="AN2333" s="22"/>
      <c r="AO2333" s="22"/>
    </row>
    <row r="2334" ht="14.25" customHeight="1">
      <c r="A2334" s="37">
        <v>4865.0</v>
      </c>
      <c r="B2334" s="26"/>
      <c r="C2334" s="128" t="str">
        <f t="shared" si="69"/>
        <v>4865</v>
      </c>
      <c r="D2334" s="29">
        <v>44503.0</v>
      </c>
      <c r="E2334" s="14" t="s">
        <v>11925</v>
      </c>
      <c r="F2334" s="15" t="s">
        <v>25</v>
      </c>
      <c r="G2334" s="16" t="s">
        <v>11926</v>
      </c>
      <c r="H2334" s="17">
        <v>162460.4</v>
      </c>
      <c r="I2334" s="98" t="s">
        <v>97</v>
      </c>
      <c r="J2334" s="32">
        <v>16246.04</v>
      </c>
      <c r="K2334" s="15" t="s">
        <v>11927</v>
      </c>
      <c r="L2334" s="129">
        <f t="shared" si="60"/>
        <v>44409</v>
      </c>
      <c r="M2334" s="130">
        <f t="shared" si="70"/>
        <v>45138</v>
      </c>
      <c r="N2334" s="29" t="s">
        <v>186</v>
      </c>
      <c r="O2334" s="13" t="s">
        <v>187</v>
      </c>
      <c r="P2334" s="14" t="s">
        <v>8572</v>
      </c>
      <c r="Q2334" s="22" t="s">
        <v>11928</v>
      </c>
      <c r="R2334" s="23" t="s">
        <v>8695</v>
      </c>
      <c r="S2334" s="22" t="s">
        <v>11929</v>
      </c>
      <c r="T2334" s="16" t="s">
        <v>11907</v>
      </c>
      <c r="U2334" s="23" t="s">
        <v>46</v>
      </c>
      <c r="V2334" s="22"/>
      <c r="W2334" s="22"/>
      <c r="X2334" s="22"/>
      <c r="Y2334" s="22"/>
      <c r="Z2334" s="22"/>
      <c r="AA2334" s="22"/>
      <c r="AB2334" s="22"/>
      <c r="AC2334" s="22"/>
      <c r="AD2334" s="22"/>
      <c r="AE2334" s="22"/>
      <c r="AF2334" s="22"/>
      <c r="AG2334" s="22"/>
      <c r="AH2334" s="22"/>
      <c r="AI2334" s="22"/>
      <c r="AJ2334" s="22"/>
      <c r="AK2334" s="22"/>
      <c r="AL2334" s="22"/>
      <c r="AM2334" s="22"/>
      <c r="AN2334" s="22"/>
      <c r="AO2334" s="22"/>
    </row>
    <row r="2335" ht="14.25" customHeight="1">
      <c r="A2335" s="37">
        <v>4866.0</v>
      </c>
      <c r="B2335" s="26"/>
      <c r="C2335" s="128" t="str">
        <f t="shared" si="69"/>
        <v>4866</v>
      </c>
      <c r="D2335" s="29">
        <v>44503.0</v>
      </c>
      <c r="E2335" s="77">
        <v>3200492.0</v>
      </c>
      <c r="F2335" s="15" t="s">
        <v>38</v>
      </c>
      <c r="G2335" s="16" t="s">
        <v>11930</v>
      </c>
      <c r="H2335" s="17">
        <v>61000.0</v>
      </c>
      <c r="I2335" s="98" t="s">
        <v>97</v>
      </c>
      <c r="J2335" s="32"/>
      <c r="K2335" s="15" t="s">
        <v>11108</v>
      </c>
      <c r="L2335" s="129">
        <f t="shared" si="60"/>
        <v>44256</v>
      </c>
      <c r="M2335" s="130">
        <f t="shared" si="70"/>
        <v>44561</v>
      </c>
      <c r="N2335" s="29" t="s">
        <v>117</v>
      </c>
      <c r="O2335" s="13" t="s">
        <v>1928</v>
      </c>
      <c r="P2335" s="14" t="s">
        <v>1929</v>
      </c>
      <c r="Q2335" s="22" t="s">
        <v>7262</v>
      </c>
      <c r="R2335" s="23" t="s">
        <v>7262</v>
      </c>
      <c r="S2335" s="14" t="s">
        <v>1929</v>
      </c>
      <c r="T2335" s="16" t="s">
        <v>11931</v>
      </c>
      <c r="U2335" s="23" t="s">
        <v>74</v>
      </c>
      <c r="V2335" s="22"/>
      <c r="W2335" s="22"/>
      <c r="X2335" s="22"/>
      <c r="Y2335" s="22"/>
      <c r="Z2335" s="22"/>
      <c r="AA2335" s="22"/>
      <c r="AB2335" s="22"/>
      <c r="AC2335" s="22"/>
      <c r="AD2335" s="22"/>
      <c r="AE2335" s="22"/>
      <c r="AF2335" s="22"/>
      <c r="AG2335" s="22"/>
      <c r="AH2335" s="22"/>
      <c r="AI2335" s="22"/>
      <c r="AJ2335" s="22"/>
      <c r="AK2335" s="22"/>
      <c r="AL2335" s="22"/>
      <c r="AM2335" s="22"/>
      <c r="AN2335" s="22"/>
      <c r="AO2335" s="22"/>
    </row>
    <row r="2336" ht="14.25" customHeight="1">
      <c r="A2336" s="37">
        <v>4867.0</v>
      </c>
      <c r="B2336" s="26">
        <v>1.0</v>
      </c>
      <c r="C2336" s="128" t="str">
        <f t="shared" si="69"/>
        <v>4867-01</v>
      </c>
      <c r="D2336" s="29">
        <v>44503.0</v>
      </c>
      <c r="E2336" s="77" t="s">
        <v>11932</v>
      </c>
      <c r="F2336" s="15" t="s">
        <v>25</v>
      </c>
      <c r="G2336" s="16" t="s">
        <v>11933</v>
      </c>
      <c r="H2336" s="17">
        <v>114387.15</v>
      </c>
      <c r="I2336" s="98" t="s">
        <v>97</v>
      </c>
      <c r="J2336" s="32"/>
      <c r="K2336" s="15" t="s">
        <v>11934</v>
      </c>
      <c r="L2336" s="129">
        <f t="shared" si="60"/>
        <v>44470</v>
      </c>
      <c r="M2336" s="130">
        <f t="shared" si="70"/>
        <v>44823</v>
      </c>
      <c r="N2336" s="29" t="s">
        <v>117</v>
      </c>
      <c r="O2336" s="13" t="s">
        <v>11430</v>
      </c>
      <c r="P2336" s="14" t="s">
        <v>11430</v>
      </c>
      <c r="Q2336" s="22" t="s">
        <v>11935</v>
      </c>
      <c r="R2336" s="23" t="s">
        <v>1026</v>
      </c>
      <c r="S2336" s="14" t="s">
        <v>11936</v>
      </c>
      <c r="T2336" s="16" t="s">
        <v>11937</v>
      </c>
      <c r="U2336" s="23" t="s">
        <v>59</v>
      </c>
      <c r="V2336" s="22"/>
      <c r="W2336" s="22"/>
      <c r="X2336" s="22"/>
      <c r="Y2336" s="22"/>
      <c r="Z2336" s="22"/>
      <c r="AA2336" s="22"/>
      <c r="AB2336" s="22"/>
      <c r="AC2336" s="22"/>
      <c r="AD2336" s="22"/>
      <c r="AE2336" s="22"/>
      <c r="AF2336" s="22"/>
      <c r="AG2336" s="22"/>
      <c r="AH2336" s="22"/>
      <c r="AI2336" s="22"/>
      <c r="AJ2336" s="22"/>
      <c r="AK2336" s="22"/>
      <c r="AL2336" s="22"/>
      <c r="AM2336" s="22"/>
      <c r="AN2336" s="22"/>
      <c r="AO2336" s="22"/>
    </row>
    <row r="2337" ht="14.25" customHeight="1">
      <c r="A2337" s="37">
        <v>4868.0</v>
      </c>
      <c r="B2337" s="26"/>
      <c r="C2337" s="128" t="str">
        <f t="shared" si="69"/>
        <v>4868</v>
      </c>
      <c r="D2337" s="29">
        <v>44503.0</v>
      </c>
      <c r="E2337" s="77" t="s">
        <v>11938</v>
      </c>
      <c r="F2337" s="15" t="s">
        <v>25</v>
      </c>
      <c r="G2337" s="16" t="s">
        <v>11939</v>
      </c>
      <c r="H2337" s="17">
        <v>5500000.0</v>
      </c>
      <c r="I2337" s="98" t="s">
        <v>97</v>
      </c>
      <c r="J2337" s="32"/>
      <c r="K2337" s="15" t="s">
        <v>11940</v>
      </c>
      <c r="L2337" s="129">
        <f t="shared" si="60"/>
        <v>44124</v>
      </c>
      <c r="M2337" s="130">
        <f t="shared" si="70"/>
        <v>46387</v>
      </c>
      <c r="N2337" s="29" t="s">
        <v>117</v>
      </c>
      <c r="O2337" s="13" t="s">
        <v>164</v>
      </c>
      <c r="P2337" s="14" t="s">
        <v>11941</v>
      </c>
      <c r="Q2337" s="22" t="s">
        <v>11942</v>
      </c>
      <c r="R2337" s="23" t="s">
        <v>11943</v>
      </c>
      <c r="S2337" s="22" t="s">
        <v>11944</v>
      </c>
      <c r="T2337" s="16" t="s">
        <v>11945</v>
      </c>
      <c r="U2337" s="23" t="s">
        <v>83</v>
      </c>
      <c r="V2337" s="22"/>
      <c r="W2337" s="22"/>
      <c r="X2337" s="22"/>
      <c r="Y2337" s="22"/>
      <c r="Z2337" s="22"/>
      <c r="AA2337" s="22"/>
      <c r="AB2337" s="22"/>
      <c r="AC2337" s="22"/>
      <c r="AD2337" s="22"/>
      <c r="AE2337" s="22"/>
      <c r="AF2337" s="22"/>
      <c r="AG2337" s="22"/>
      <c r="AH2337" s="22"/>
      <c r="AI2337" s="22"/>
      <c r="AJ2337" s="22"/>
      <c r="AK2337" s="22"/>
      <c r="AL2337" s="22"/>
      <c r="AM2337" s="22"/>
      <c r="AN2337" s="22"/>
      <c r="AO2337" s="22"/>
    </row>
    <row r="2338" ht="14.25" customHeight="1">
      <c r="A2338" s="123">
        <v>4869.0</v>
      </c>
      <c r="B2338" s="26"/>
      <c r="C2338" s="12" t="str">
        <f t="shared" si="69"/>
        <v>4869</v>
      </c>
      <c r="D2338" s="29">
        <v>44504.0</v>
      </c>
      <c r="E2338" s="14" t="s">
        <v>11946</v>
      </c>
      <c r="F2338" s="15" t="s">
        <v>25</v>
      </c>
      <c r="G2338" s="16" t="s">
        <v>11947</v>
      </c>
      <c r="H2338" s="17">
        <v>19255.0</v>
      </c>
      <c r="I2338" s="18" t="s">
        <v>97</v>
      </c>
      <c r="J2338" s="32">
        <v>1926.0</v>
      </c>
      <c r="K2338" s="15" t="s">
        <v>11948</v>
      </c>
      <c r="L2338" s="20">
        <f t="shared" si="60"/>
        <v>44434</v>
      </c>
      <c r="M2338" s="20">
        <f t="shared" si="70"/>
        <v>45164</v>
      </c>
      <c r="N2338" s="29" t="s">
        <v>186</v>
      </c>
      <c r="O2338" s="13" t="s">
        <v>187</v>
      </c>
      <c r="P2338" s="16" t="s">
        <v>8214</v>
      </c>
      <c r="Q2338" s="22" t="s">
        <v>11162</v>
      </c>
      <c r="R2338" s="23" t="s">
        <v>11715</v>
      </c>
      <c r="S2338" s="22" t="s">
        <v>11949</v>
      </c>
      <c r="T2338" s="16" t="s">
        <v>11163</v>
      </c>
      <c r="U2338" s="23" t="s">
        <v>177</v>
      </c>
      <c r="V2338" s="22"/>
      <c r="W2338" s="22"/>
      <c r="X2338" s="22"/>
      <c r="Y2338" s="22"/>
      <c r="Z2338" s="22"/>
      <c r="AA2338" s="22"/>
      <c r="AB2338" s="22"/>
      <c r="AC2338" s="22"/>
      <c r="AD2338" s="22"/>
      <c r="AE2338" s="22"/>
      <c r="AF2338" s="22"/>
      <c r="AG2338" s="22"/>
      <c r="AH2338" s="22"/>
      <c r="AI2338" s="22"/>
      <c r="AJ2338" s="22"/>
      <c r="AK2338" s="22"/>
      <c r="AL2338" s="22"/>
      <c r="AM2338" s="22"/>
      <c r="AN2338" s="22"/>
      <c r="AO2338" s="22"/>
    </row>
    <row r="2339" ht="14.25" customHeight="1">
      <c r="A2339" s="37">
        <v>4870.0</v>
      </c>
      <c r="B2339" s="26"/>
      <c r="C2339" s="128" t="str">
        <f t="shared" si="69"/>
        <v>4870</v>
      </c>
      <c r="D2339" s="29">
        <v>44508.0</v>
      </c>
      <c r="E2339" s="14">
        <v>44291.0</v>
      </c>
      <c r="F2339" s="15" t="s">
        <v>25</v>
      </c>
      <c r="G2339" s="16" t="s">
        <v>11950</v>
      </c>
      <c r="H2339" s="17">
        <v>834305.0</v>
      </c>
      <c r="I2339" s="98" t="s">
        <v>2060</v>
      </c>
      <c r="J2339" s="32"/>
      <c r="K2339" s="15" t="s">
        <v>11501</v>
      </c>
      <c r="L2339" s="20">
        <f t="shared" si="60"/>
        <v>44287</v>
      </c>
      <c r="M2339" s="20">
        <f t="shared" si="70"/>
        <v>44651</v>
      </c>
      <c r="N2339" s="29" t="s">
        <v>29</v>
      </c>
      <c r="O2339" s="13" t="s">
        <v>2062</v>
      </c>
      <c r="P2339" s="14" t="s">
        <v>10355</v>
      </c>
      <c r="Q2339" s="22" t="s">
        <v>11951</v>
      </c>
      <c r="R2339" s="23" t="s">
        <v>11952</v>
      </c>
      <c r="S2339" s="22" t="s">
        <v>8318</v>
      </c>
      <c r="T2339" s="16" t="s">
        <v>11953</v>
      </c>
      <c r="U2339" s="23" t="s">
        <v>91</v>
      </c>
      <c r="V2339" s="22"/>
      <c r="W2339" s="22"/>
      <c r="X2339" s="22"/>
      <c r="Y2339" s="22"/>
      <c r="Z2339" s="22"/>
      <c r="AA2339" s="22"/>
      <c r="AB2339" s="22"/>
      <c r="AC2339" s="22"/>
      <c r="AD2339" s="22"/>
      <c r="AE2339" s="22"/>
      <c r="AF2339" s="22"/>
      <c r="AG2339" s="22"/>
      <c r="AH2339" s="22"/>
      <c r="AI2339" s="22"/>
      <c r="AJ2339" s="22"/>
      <c r="AK2339" s="22"/>
      <c r="AL2339" s="22"/>
      <c r="AM2339" s="22"/>
      <c r="AN2339" s="22"/>
      <c r="AO2339" s="22"/>
    </row>
    <row r="2340" ht="14.25" customHeight="1">
      <c r="A2340" s="37">
        <v>4871.0</v>
      </c>
      <c r="B2340" s="26"/>
      <c r="C2340" s="128" t="str">
        <f t="shared" si="69"/>
        <v>4871</v>
      </c>
      <c r="D2340" s="29">
        <v>44510.0</v>
      </c>
      <c r="E2340" s="14" t="s">
        <v>11954</v>
      </c>
      <c r="F2340" s="15" t="s">
        <v>25</v>
      </c>
      <c r="G2340" s="16" t="s">
        <v>11955</v>
      </c>
      <c r="H2340" s="17">
        <v>51789.07</v>
      </c>
      <c r="I2340" s="98" t="s">
        <v>97</v>
      </c>
      <c r="J2340" s="32">
        <v>6123.1</v>
      </c>
      <c r="K2340" s="15" t="s">
        <v>11956</v>
      </c>
      <c r="L2340" s="129">
        <f t="shared" si="60"/>
        <v>44440</v>
      </c>
      <c r="M2340" s="130">
        <f t="shared" si="70"/>
        <v>44804</v>
      </c>
      <c r="N2340" s="29" t="s">
        <v>186</v>
      </c>
      <c r="O2340" s="13" t="s">
        <v>187</v>
      </c>
      <c r="P2340" s="14" t="s">
        <v>6630</v>
      </c>
      <c r="Q2340" s="22" t="s">
        <v>11957</v>
      </c>
      <c r="R2340" s="23" t="s">
        <v>11737</v>
      </c>
      <c r="S2340" s="22" t="s">
        <v>8154</v>
      </c>
      <c r="T2340" s="16" t="s">
        <v>11958</v>
      </c>
      <c r="U2340" s="23" t="s">
        <v>46</v>
      </c>
      <c r="V2340" s="22"/>
      <c r="W2340" s="22"/>
      <c r="X2340" s="22"/>
      <c r="Y2340" s="22"/>
      <c r="Z2340" s="22"/>
      <c r="AA2340" s="22"/>
      <c r="AB2340" s="22"/>
      <c r="AC2340" s="22"/>
      <c r="AD2340" s="22"/>
      <c r="AE2340" s="22"/>
      <c r="AF2340" s="22"/>
      <c r="AG2340" s="22"/>
      <c r="AH2340" s="22"/>
      <c r="AI2340" s="22"/>
      <c r="AJ2340" s="22"/>
      <c r="AK2340" s="22"/>
      <c r="AL2340" s="22"/>
      <c r="AM2340" s="22"/>
      <c r="AN2340" s="22"/>
      <c r="AO2340" s="22"/>
    </row>
    <row r="2341" ht="14.25" customHeight="1">
      <c r="A2341" s="37">
        <v>4872.0</v>
      </c>
      <c r="B2341" s="26"/>
      <c r="C2341" s="128" t="str">
        <f t="shared" si="69"/>
        <v>4872</v>
      </c>
      <c r="D2341" s="29">
        <v>44515.0</v>
      </c>
      <c r="E2341" s="14" t="s">
        <v>11959</v>
      </c>
      <c r="F2341" s="15" t="s">
        <v>25</v>
      </c>
      <c r="G2341" s="16" t="s">
        <v>11960</v>
      </c>
      <c r="H2341" s="17">
        <v>333137.93</v>
      </c>
      <c r="I2341" s="98" t="s">
        <v>97</v>
      </c>
      <c r="J2341" s="32">
        <v>33313.8</v>
      </c>
      <c r="K2341" s="15" t="s">
        <v>11961</v>
      </c>
      <c r="L2341" s="129">
        <f t="shared" si="60"/>
        <v>44378</v>
      </c>
      <c r="M2341" s="130">
        <f t="shared" si="70"/>
        <v>45107</v>
      </c>
      <c r="N2341" s="29" t="s">
        <v>186</v>
      </c>
      <c r="O2341" s="13" t="s">
        <v>187</v>
      </c>
      <c r="P2341" s="14" t="s">
        <v>8572</v>
      </c>
      <c r="Q2341" s="22" t="s">
        <v>11962</v>
      </c>
      <c r="R2341" s="23" t="s">
        <v>8695</v>
      </c>
      <c r="S2341" s="22" t="s">
        <v>11963</v>
      </c>
      <c r="T2341" s="16" t="s">
        <v>11964</v>
      </c>
      <c r="U2341" s="23" t="s">
        <v>46</v>
      </c>
      <c r="V2341" s="22"/>
      <c r="W2341" s="22"/>
      <c r="X2341" s="22"/>
      <c r="Y2341" s="22"/>
      <c r="Z2341" s="22"/>
      <c r="AA2341" s="22"/>
      <c r="AB2341" s="22"/>
      <c r="AC2341" s="22"/>
      <c r="AD2341" s="22"/>
      <c r="AE2341" s="22"/>
      <c r="AF2341" s="22"/>
      <c r="AG2341" s="22"/>
      <c r="AH2341" s="22"/>
      <c r="AI2341" s="22"/>
      <c r="AJ2341" s="22"/>
      <c r="AK2341" s="22"/>
      <c r="AL2341" s="22"/>
      <c r="AM2341" s="22"/>
      <c r="AN2341" s="22"/>
      <c r="AO2341" s="22"/>
    </row>
    <row r="2342" ht="14.25" customHeight="1">
      <c r="A2342" s="37">
        <v>4873.0</v>
      </c>
      <c r="B2342" s="26"/>
      <c r="C2342" s="128" t="str">
        <f t="shared" si="69"/>
        <v>4873</v>
      </c>
      <c r="D2342" s="29">
        <v>44515.0</v>
      </c>
      <c r="E2342" s="14" t="s">
        <v>11965</v>
      </c>
      <c r="F2342" s="15" t="s">
        <v>25</v>
      </c>
      <c r="G2342" s="16" t="s">
        <v>11966</v>
      </c>
      <c r="H2342" s="17">
        <v>6399000.0</v>
      </c>
      <c r="I2342" s="98" t="s">
        <v>97</v>
      </c>
      <c r="J2342" s="32"/>
      <c r="K2342" s="15" t="s">
        <v>11967</v>
      </c>
      <c r="L2342" s="129">
        <f t="shared" si="60"/>
        <v>44378</v>
      </c>
      <c r="M2342" s="130">
        <f t="shared" si="70"/>
        <v>45716</v>
      </c>
      <c r="N2342" s="29" t="s">
        <v>186</v>
      </c>
      <c r="O2342" s="13" t="s">
        <v>187</v>
      </c>
      <c r="P2342" s="14"/>
      <c r="Q2342" s="22" t="s">
        <v>11968</v>
      </c>
      <c r="R2342" s="23" t="s">
        <v>11968</v>
      </c>
      <c r="S2342" s="22" t="s">
        <v>11969</v>
      </c>
      <c r="T2342" s="16" t="s">
        <v>11970</v>
      </c>
      <c r="U2342" s="23" t="s">
        <v>177</v>
      </c>
      <c r="V2342" s="22"/>
      <c r="W2342" s="22"/>
      <c r="X2342" s="22"/>
      <c r="Y2342" s="22"/>
      <c r="Z2342" s="22"/>
      <c r="AA2342" s="22"/>
      <c r="AB2342" s="22"/>
      <c r="AC2342" s="22"/>
      <c r="AD2342" s="22"/>
      <c r="AE2342" s="22"/>
      <c r="AF2342" s="22"/>
      <c r="AG2342" s="22"/>
      <c r="AH2342" s="22"/>
      <c r="AI2342" s="22"/>
      <c r="AJ2342" s="22"/>
      <c r="AK2342" s="22"/>
      <c r="AL2342" s="22"/>
      <c r="AM2342" s="22"/>
      <c r="AN2342" s="22"/>
      <c r="AO2342" s="22"/>
    </row>
    <row r="2343" ht="14.25" customHeight="1">
      <c r="A2343" s="37">
        <v>4874.0</v>
      </c>
      <c r="B2343" s="26"/>
      <c r="C2343" s="128" t="str">
        <f t="shared" si="69"/>
        <v>4874</v>
      </c>
      <c r="D2343" s="29">
        <v>44515.0</v>
      </c>
      <c r="E2343" s="14" t="s">
        <v>11971</v>
      </c>
      <c r="F2343" s="15" t="s">
        <v>25</v>
      </c>
      <c r="G2343" s="16" t="s">
        <v>11972</v>
      </c>
      <c r="H2343" s="17">
        <v>506924.0</v>
      </c>
      <c r="I2343" s="98" t="s">
        <v>97</v>
      </c>
      <c r="J2343" s="32"/>
      <c r="K2343" s="15" t="s">
        <v>11973</v>
      </c>
      <c r="L2343" s="129">
        <f t="shared" si="60"/>
        <v>44013</v>
      </c>
      <c r="M2343" s="130">
        <f t="shared" si="70"/>
        <v>44926</v>
      </c>
      <c r="N2343" s="29" t="s">
        <v>186</v>
      </c>
      <c r="O2343" s="13" t="s">
        <v>187</v>
      </c>
      <c r="P2343" s="14"/>
      <c r="Q2343" s="22" t="s">
        <v>11974</v>
      </c>
      <c r="R2343" s="23" t="s">
        <v>4571</v>
      </c>
      <c r="S2343" s="22" t="s">
        <v>5562</v>
      </c>
      <c r="T2343" s="16" t="s">
        <v>11975</v>
      </c>
      <c r="U2343" s="23" t="s">
        <v>683</v>
      </c>
      <c r="V2343" s="22"/>
      <c r="W2343" s="22"/>
      <c r="X2343" s="22"/>
      <c r="Y2343" s="22"/>
      <c r="Z2343" s="22"/>
      <c r="AA2343" s="22"/>
      <c r="AB2343" s="22"/>
      <c r="AC2343" s="22"/>
      <c r="AD2343" s="22"/>
      <c r="AE2343" s="22"/>
      <c r="AF2343" s="22"/>
      <c r="AG2343" s="22"/>
      <c r="AH2343" s="22"/>
      <c r="AI2343" s="22"/>
      <c r="AJ2343" s="22"/>
      <c r="AK2343" s="22"/>
      <c r="AL2343" s="22"/>
      <c r="AM2343" s="22"/>
      <c r="AN2343" s="22"/>
      <c r="AO2343" s="22"/>
    </row>
    <row r="2344" ht="14.25" customHeight="1">
      <c r="A2344" s="37">
        <v>4875.0</v>
      </c>
      <c r="B2344" s="26"/>
      <c r="C2344" s="128" t="str">
        <f t="shared" si="69"/>
        <v>4875</v>
      </c>
      <c r="D2344" s="29">
        <v>44517.0</v>
      </c>
      <c r="E2344" s="14" t="s">
        <v>11976</v>
      </c>
      <c r="F2344" s="15" t="s">
        <v>25</v>
      </c>
      <c r="G2344" s="16" t="s">
        <v>11977</v>
      </c>
      <c r="H2344" s="17">
        <v>449739.42</v>
      </c>
      <c r="I2344" s="98" t="s">
        <v>97</v>
      </c>
      <c r="J2344" s="32">
        <v>44973.95</v>
      </c>
      <c r="K2344" s="15" t="s">
        <v>11576</v>
      </c>
      <c r="L2344" s="129">
        <f t="shared" si="60"/>
        <v>44378</v>
      </c>
      <c r="M2344" s="130">
        <f t="shared" si="70"/>
        <v>45107</v>
      </c>
      <c r="N2344" s="29" t="s">
        <v>186</v>
      </c>
      <c r="O2344" s="13" t="s">
        <v>187</v>
      </c>
      <c r="P2344" s="14" t="s">
        <v>8572</v>
      </c>
      <c r="Q2344" s="22" t="s">
        <v>11978</v>
      </c>
      <c r="R2344" s="23" t="s">
        <v>8695</v>
      </c>
      <c r="S2344" s="22" t="s">
        <v>11235</v>
      </c>
      <c r="T2344" s="16" t="s">
        <v>11979</v>
      </c>
      <c r="U2344" s="23" t="s">
        <v>177</v>
      </c>
      <c r="V2344" s="22"/>
      <c r="W2344" s="22"/>
      <c r="X2344" s="22"/>
      <c r="Y2344" s="22"/>
      <c r="Z2344" s="22"/>
      <c r="AA2344" s="22"/>
      <c r="AB2344" s="22"/>
      <c r="AC2344" s="22"/>
      <c r="AD2344" s="22"/>
      <c r="AE2344" s="22"/>
      <c r="AF2344" s="22"/>
      <c r="AG2344" s="22"/>
      <c r="AH2344" s="22"/>
      <c r="AI2344" s="22"/>
      <c r="AJ2344" s="22"/>
      <c r="AK2344" s="22"/>
      <c r="AL2344" s="22"/>
      <c r="AM2344" s="22"/>
      <c r="AN2344" s="22"/>
      <c r="AO2344" s="22"/>
    </row>
    <row r="2345" ht="14.25" customHeight="1">
      <c r="A2345" s="37">
        <v>4876.0</v>
      </c>
      <c r="B2345" s="26"/>
      <c r="C2345" s="128" t="str">
        <f t="shared" si="69"/>
        <v>4876</v>
      </c>
      <c r="D2345" s="29">
        <v>44517.0</v>
      </c>
      <c r="E2345" s="14" t="s">
        <v>11980</v>
      </c>
      <c r="F2345" s="15" t="s">
        <v>25</v>
      </c>
      <c r="G2345" s="16" t="s">
        <v>11981</v>
      </c>
      <c r="H2345" s="17">
        <v>167059.72</v>
      </c>
      <c r="I2345" s="98" t="s">
        <v>97</v>
      </c>
      <c r="J2345" s="32">
        <v>16705.98</v>
      </c>
      <c r="K2345" s="15" t="s">
        <v>11576</v>
      </c>
      <c r="L2345" s="129">
        <f t="shared" si="60"/>
        <v>44378</v>
      </c>
      <c r="M2345" s="130">
        <f t="shared" si="70"/>
        <v>45107</v>
      </c>
      <c r="N2345" s="29" t="s">
        <v>186</v>
      </c>
      <c r="O2345" s="13" t="s">
        <v>187</v>
      </c>
      <c r="P2345" s="14" t="s">
        <v>8572</v>
      </c>
      <c r="Q2345" s="22" t="s">
        <v>11982</v>
      </c>
      <c r="R2345" s="23" t="s">
        <v>8695</v>
      </c>
      <c r="S2345" s="22" t="s">
        <v>11983</v>
      </c>
      <c r="T2345" s="16" t="s">
        <v>11984</v>
      </c>
      <c r="U2345" s="23" t="s">
        <v>177</v>
      </c>
      <c r="V2345" s="22"/>
      <c r="W2345" s="22"/>
      <c r="X2345" s="22"/>
      <c r="Y2345" s="22"/>
      <c r="Z2345" s="22"/>
      <c r="AA2345" s="22"/>
      <c r="AB2345" s="22"/>
      <c r="AC2345" s="22"/>
      <c r="AD2345" s="22"/>
      <c r="AE2345" s="22"/>
      <c r="AF2345" s="22"/>
      <c r="AG2345" s="22"/>
      <c r="AH2345" s="22"/>
      <c r="AI2345" s="22"/>
      <c r="AJ2345" s="22"/>
      <c r="AK2345" s="22"/>
      <c r="AL2345" s="22"/>
      <c r="AM2345" s="22"/>
      <c r="AN2345" s="22"/>
      <c r="AO2345" s="22"/>
    </row>
    <row r="2346" ht="14.25" customHeight="1">
      <c r="A2346" s="37">
        <v>4877.0</v>
      </c>
      <c r="B2346" s="26"/>
      <c r="C2346" s="128" t="str">
        <f t="shared" si="69"/>
        <v>4877</v>
      </c>
      <c r="D2346" s="29">
        <v>44522.0</v>
      </c>
      <c r="E2346" s="14" t="s">
        <v>11985</v>
      </c>
      <c r="F2346" s="15" t="s">
        <v>25</v>
      </c>
      <c r="G2346" s="16" t="s">
        <v>11986</v>
      </c>
      <c r="H2346" s="17">
        <v>46025.16</v>
      </c>
      <c r="I2346" s="98" t="s">
        <v>97</v>
      </c>
      <c r="J2346" s="32">
        <v>4184.14</v>
      </c>
      <c r="K2346" s="15" t="s">
        <v>11987</v>
      </c>
      <c r="L2346" s="129">
        <f t="shared" si="60"/>
        <v>44501</v>
      </c>
      <c r="M2346" s="130">
        <f t="shared" si="70"/>
        <v>44804</v>
      </c>
      <c r="N2346" s="29" t="s">
        <v>186</v>
      </c>
      <c r="O2346" s="13" t="s">
        <v>187</v>
      </c>
      <c r="P2346" s="14" t="s">
        <v>6630</v>
      </c>
      <c r="Q2346" s="22" t="s">
        <v>11988</v>
      </c>
      <c r="R2346" s="23" t="s">
        <v>11753</v>
      </c>
      <c r="S2346" s="22" t="s">
        <v>9536</v>
      </c>
      <c r="T2346" s="16" t="s">
        <v>11989</v>
      </c>
      <c r="U2346" s="23" t="s">
        <v>177</v>
      </c>
      <c r="V2346" s="22"/>
      <c r="W2346" s="22"/>
      <c r="X2346" s="22"/>
      <c r="Y2346" s="22"/>
      <c r="Z2346" s="22"/>
      <c r="AA2346" s="22"/>
      <c r="AB2346" s="22"/>
      <c r="AC2346" s="22"/>
      <c r="AD2346" s="22"/>
      <c r="AE2346" s="22"/>
      <c r="AF2346" s="22"/>
      <c r="AG2346" s="22"/>
      <c r="AH2346" s="22"/>
      <c r="AI2346" s="22"/>
      <c r="AJ2346" s="22"/>
      <c r="AK2346" s="22"/>
      <c r="AL2346" s="22"/>
      <c r="AM2346" s="22"/>
      <c r="AN2346" s="22"/>
      <c r="AO2346" s="22"/>
    </row>
    <row r="2347" ht="14.25" customHeight="1">
      <c r="A2347" s="37">
        <v>4878.0</v>
      </c>
      <c r="B2347" s="26"/>
      <c r="C2347" s="128" t="str">
        <f t="shared" si="69"/>
        <v>4878</v>
      </c>
      <c r="D2347" s="29">
        <v>44523.0</v>
      </c>
      <c r="E2347" s="14" t="s">
        <v>11990</v>
      </c>
      <c r="F2347" s="15" t="s">
        <v>25</v>
      </c>
      <c r="G2347" s="16" t="s">
        <v>11991</v>
      </c>
      <c r="H2347" s="17">
        <v>1443129.0</v>
      </c>
      <c r="I2347" s="98" t="s">
        <v>27</v>
      </c>
      <c r="J2347" s="32"/>
      <c r="K2347" s="15" t="s">
        <v>11992</v>
      </c>
      <c r="L2347" s="129">
        <f t="shared" si="60"/>
        <v>43556</v>
      </c>
      <c r="M2347" s="130">
        <f t="shared" si="70"/>
        <v>44742</v>
      </c>
      <c r="N2347" s="29" t="s">
        <v>29</v>
      </c>
      <c r="O2347" s="13" t="s">
        <v>7911</v>
      </c>
      <c r="P2347" s="14" t="s">
        <v>3606</v>
      </c>
      <c r="Q2347" s="22" t="s">
        <v>11993</v>
      </c>
      <c r="R2347" s="23" t="s">
        <v>3308</v>
      </c>
      <c r="S2347" s="22" t="s">
        <v>11994</v>
      </c>
      <c r="T2347" s="16" t="s">
        <v>11995</v>
      </c>
      <c r="U2347" s="23" t="s">
        <v>683</v>
      </c>
      <c r="V2347" s="22"/>
      <c r="W2347" s="22"/>
      <c r="X2347" s="22"/>
      <c r="Y2347" s="22"/>
      <c r="Z2347" s="22"/>
      <c r="AA2347" s="22"/>
      <c r="AB2347" s="22"/>
      <c r="AC2347" s="22"/>
      <c r="AD2347" s="22"/>
      <c r="AE2347" s="22"/>
      <c r="AF2347" s="22"/>
      <c r="AG2347" s="22"/>
      <c r="AH2347" s="22"/>
      <c r="AI2347" s="22"/>
      <c r="AJ2347" s="22"/>
      <c r="AK2347" s="22"/>
      <c r="AL2347" s="22"/>
      <c r="AM2347" s="22"/>
      <c r="AN2347" s="22"/>
      <c r="AO2347" s="22"/>
    </row>
    <row r="2348" ht="14.25" customHeight="1">
      <c r="A2348" s="37">
        <v>4879.0</v>
      </c>
      <c r="B2348" s="26"/>
      <c r="C2348" s="128" t="str">
        <f t="shared" si="69"/>
        <v>4879</v>
      </c>
      <c r="D2348" s="29">
        <v>44523.0</v>
      </c>
      <c r="E2348" s="77" t="s">
        <v>11996</v>
      </c>
      <c r="F2348" s="15" t="s">
        <v>25</v>
      </c>
      <c r="G2348" s="16" t="s">
        <v>11997</v>
      </c>
      <c r="H2348" s="17">
        <v>3000000.0</v>
      </c>
      <c r="I2348" s="98" t="s">
        <v>11998</v>
      </c>
      <c r="J2348" s="32"/>
      <c r="K2348" s="15" t="s">
        <v>11501</v>
      </c>
      <c r="L2348" s="129">
        <f t="shared" si="60"/>
        <v>44287</v>
      </c>
      <c r="M2348" s="130">
        <f t="shared" si="70"/>
        <v>44651</v>
      </c>
      <c r="N2348" s="29" t="s">
        <v>29</v>
      </c>
      <c r="O2348" s="13" t="s">
        <v>2062</v>
      </c>
      <c r="P2348" s="14" t="s">
        <v>10355</v>
      </c>
      <c r="Q2348" s="22" t="s">
        <v>11999</v>
      </c>
      <c r="R2348" s="23" t="s">
        <v>10915</v>
      </c>
      <c r="S2348" s="22" t="s">
        <v>12000</v>
      </c>
      <c r="T2348" s="16" t="s">
        <v>12001</v>
      </c>
      <c r="U2348" s="23" t="s">
        <v>74</v>
      </c>
      <c r="V2348" s="22"/>
      <c r="W2348" s="22"/>
      <c r="X2348" s="22"/>
      <c r="Y2348" s="22"/>
      <c r="Z2348" s="22"/>
      <c r="AA2348" s="22"/>
      <c r="AB2348" s="22"/>
      <c r="AC2348" s="22"/>
      <c r="AD2348" s="22"/>
      <c r="AE2348" s="22"/>
      <c r="AF2348" s="22"/>
      <c r="AG2348" s="22"/>
      <c r="AH2348" s="22"/>
      <c r="AI2348" s="22"/>
      <c r="AJ2348" s="22"/>
      <c r="AK2348" s="22"/>
      <c r="AL2348" s="22"/>
      <c r="AM2348" s="22"/>
      <c r="AN2348" s="22"/>
      <c r="AO2348" s="22"/>
    </row>
    <row r="2349" ht="14.25" customHeight="1">
      <c r="A2349" s="37">
        <v>4880.0</v>
      </c>
      <c r="B2349" s="26">
        <v>1.0</v>
      </c>
      <c r="C2349" s="128" t="str">
        <f t="shared" si="69"/>
        <v>4880-01</v>
      </c>
      <c r="D2349" s="29">
        <v>44543.0</v>
      </c>
      <c r="E2349" s="77" t="s">
        <v>12002</v>
      </c>
      <c r="F2349" s="15" t="s">
        <v>25</v>
      </c>
      <c r="G2349" s="16" t="s">
        <v>12003</v>
      </c>
      <c r="H2349" s="17">
        <v>66195.64</v>
      </c>
      <c r="I2349" s="98" t="s">
        <v>27</v>
      </c>
      <c r="J2349" s="32"/>
      <c r="K2349" s="15" t="s">
        <v>12004</v>
      </c>
      <c r="L2349" s="129">
        <f t="shared" si="60"/>
        <v>44044</v>
      </c>
      <c r="M2349" s="130">
        <f t="shared" si="70"/>
        <v>44681</v>
      </c>
      <c r="N2349" s="29" t="s">
        <v>117</v>
      </c>
      <c r="O2349" s="13" t="s">
        <v>972</v>
      </c>
      <c r="P2349" s="14" t="s">
        <v>972</v>
      </c>
      <c r="Q2349" s="22" t="s">
        <v>12005</v>
      </c>
      <c r="R2349" s="23" t="s">
        <v>11715</v>
      </c>
      <c r="S2349" s="22" t="s">
        <v>11685</v>
      </c>
      <c r="T2349" s="16" t="s">
        <v>12006</v>
      </c>
      <c r="U2349" s="23" t="s">
        <v>218</v>
      </c>
      <c r="V2349" s="22"/>
      <c r="W2349" s="22"/>
      <c r="X2349" s="22"/>
      <c r="Y2349" s="22"/>
      <c r="Z2349" s="22"/>
      <c r="AA2349" s="22"/>
      <c r="AB2349" s="22"/>
      <c r="AC2349" s="22"/>
      <c r="AD2349" s="22"/>
      <c r="AE2349" s="22"/>
      <c r="AF2349" s="22"/>
      <c r="AG2349" s="22"/>
      <c r="AH2349" s="22"/>
      <c r="AI2349" s="22"/>
      <c r="AJ2349" s="22"/>
      <c r="AK2349" s="22"/>
      <c r="AL2349" s="22"/>
      <c r="AM2349" s="22"/>
      <c r="AN2349" s="22"/>
      <c r="AO2349" s="22"/>
    </row>
    <row r="2350" ht="14.25" customHeight="1">
      <c r="A2350" s="37">
        <v>4881.0</v>
      </c>
      <c r="B2350" s="26"/>
      <c r="C2350" s="128" t="str">
        <f t="shared" si="69"/>
        <v>4881</v>
      </c>
      <c r="D2350" s="29">
        <v>44524.0</v>
      </c>
      <c r="E2350" s="14" t="s">
        <v>12007</v>
      </c>
      <c r="F2350" s="15" t="s">
        <v>38</v>
      </c>
      <c r="G2350" s="16" t="s">
        <v>12008</v>
      </c>
      <c r="H2350" s="17">
        <v>2523000.0</v>
      </c>
      <c r="I2350" s="98" t="s">
        <v>97</v>
      </c>
      <c r="J2350" s="32"/>
      <c r="K2350" s="15" t="s">
        <v>12009</v>
      </c>
      <c r="L2350" s="129">
        <f t="shared" si="60"/>
        <v>44466</v>
      </c>
      <c r="M2350" s="130">
        <f t="shared" si="70"/>
        <v>45561</v>
      </c>
      <c r="N2350" s="29" t="s">
        <v>186</v>
      </c>
      <c r="O2350" s="13" t="s">
        <v>187</v>
      </c>
      <c r="P2350" s="14"/>
      <c r="Q2350" s="22" t="s">
        <v>12010</v>
      </c>
      <c r="R2350" s="22" t="s">
        <v>12010</v>
      </c>
      <c r="S2350" s="22" t="s">
        <v>12011</v>
      </c>
      <c r="T2350" s="16" t="s">
        <v>12012</v>
      </c>
      <c r="U2350" s="23" t="s">
        <v>46</v>
      </c>
      <c r="V2350" s="22"/>
      <c r="W2350" s="22"/>
      <c r="X2350" s="22"/>
      <c r="Y2350" s="22"/>
      <c r="Z2350" s="22"/>
      <c r="AA2350" s="22"/>
      <c r="AB2350" s="22"/>
      <c r="AC2350" s="22"/>
      <c r="AD2350" s="22"/>
      <c r="AE2350" s="22"/>
      <c r="AF2350" s="22"/>
      <c r="AG2350" s="22"/>
      <c r="AH2350" s="22"/>
      <c r="AI2350" s="22"/>
      <c r="AJ2350" s="22"/>
      <c r="AK2350" s="22"/>
      <c r="AL2350" s="22"/>
      <c r="AM2350" s="22"/>
      <c r="AN2350" s="22"/>
      <c r="AO2350" s="22"/>
    </row>
    <row r="2351" ht="14.25" customHeight="1">
      <c r="A2351" s="37">
        <v>4882.0</v>
      </c>
      <c r="B2351" s="26"/>
      <c r="C2351" s="128" t="str">
        <f t="shared" si="69"/>
        <v>4882</v>
      </c>
      <c r="D2351" s="29">
        <v>44526.0</v>
      </c>
      <c r="E2351" s="14" t="s">
        <v>12013</v>
      </c>
      <c r="F2351" s="15" t="s">
        <v>25</v>
      </c>
      <c r="G2351" s="16" t="s">
        <v>12014</v>
      </c>
      <c r="H2351" s="17">
        <v>5600000.0</v>
      </c>
      <c r="I2351" s="98" t="s">
        <v>97</v>
      </c>
      <c r="J2351" s="32"/>
      <c r="K2351" s="15" t="s">
        <v>12015</v>
      </c>
      <c r="L2351" s="129">
        <f t="shared" si="60"/>
        <v>44378</v>
      </c>
      <c r="M2351" s="130">
        <f t="shared" si="70"/>
        <v>44742</v>
      </c>
      <c r="N2351" s="29" t="s">
        <v>186</v>
      </c>
      <c r="O2351" s="13" t="s">
        <v>187</v>
      </c>
      <c r="P2351" s="14"/>
      <c r="Q2351" s="22" t="s">
        <v>12016</v>
      </c>
      <c r="R2351" s="23" t="s">
        <v>12017</v>
      </c>
      <c r="S2351" s="22" t="s">
        <v>5562</v>
      </c>
      <c r="T2351" s="16" t="s">
        <v>12018</v>
      </c>
      <c r="U2351" s="23" t="s">
        <v>74</v>
      </c>
      <c r="V2351" s="22"/>
      <c r="W2351" s="22"/>
      <c r="X2351" s="22"/>
      <c r="Y2351" s="22"/>
      <c r="Z2351" s="22"/>
      <c r="AA2351" s="22"/>
      <c r="AB2351" s="22"/>
      <c r="AC2351" s="22"/>
      <c r="AD2351" s="22"/>
      <c r="AE2351" s="22"/>
      <c r="AF2351" s="22"/>
      <c r="AG2351" s="22"/>
      <c r="AH2351" s="22"/>
      <c r="AI2351" s="22"/>
      <c r="AJ2351" s="22"/>
      <c r="AK2351" s="22"/>
      <c r="AL2351" s="22"/>
      <c r="AM2351" s="22"/>
      <c r="AN2351" s="22"/>
      <c r="AO2351" s="22"/>
    </row>
    <row r="2352" ht="14.25" customHeight="1">
      <c r="A2352" s="37">
        <v>4884.0</v>
      </c>
      <c r="B2352" s="26"/>
      <c r="C2352" s="128" t="str">
        <f t="shared" si="69"/>
        <v>4884</v>
      </c>
      <c r="D2352" s="29">
        <v>44529.0</v>
      </c>
      <c r="E2352" s="14" t="s">
        <v>12019</v>
      </c>
      <c r="F2352" s="15" t="s">
        <v>25</v>
      </c>
      <c r="G2352" s="16" t="s">
        <v>12020</v>
      </c>
      <c r="H2352" s="17">
        <v>25373.72</v>
      </c>
      <c r="I2352" s="98" t="s">
        <v>97</v>
      </c>
      <c r="J2352" s="32">
        <v>2535.38</v>
      </c>
      <c r="K2352" s="15" t="s">
        <v>12021</v>
      </c>
      <c r="L2352" s="129">
        <f t="shared" si="60"/>
        <v>44409</v>
      </c>
      <c r="M2352" s="130">
        <f t="shared" si="70"/>
        <v>44805</v>
      </c>
      <c r="N2352" s="29" t="s">
        <v>186</v>
      </c>
      <c r="O2352" s="13" t="s">
        <v>187</v>
      </c>
      <c r="P2352" s="14" t="s">
        <v>6630</v>
      </c>
      <c r="Q2352" s="22" t="s">
        <v>12022</v>
      </c>
      <c r="R2352" s="23" t="s">
        <v>11010</v>
      </c>
      <c r="S2352" s="22" t="s">
        <v>12023</v>
      </c>
      <c r="T2352" s="16" t="s">
        <v>12024</v>
      </c>
      <c r="U2352" s="23" t="s">
        <v>177</v>
      </c>
      <c r="V2352" s="22"/>
      <c r="W2352" s="22"/>
      <c r="X2352" s="22"/>
      <c r="Y2352" s="22"/>
      <c r="Z2352" s="22"/>
      <c r="AA2352" s="22"/>
      <c r="AB2352" s="22"/>
      <c r="AC2352" s="22"/>
      <c r="AD2352" s="22"/>
      <c r="AE2352" s="22"/>
      <c r="AF2352" s="22"/>
      <c r="AG2352" s="22"/>
      <c r="AH2352" s="22"/>
      <c r="AI2352" s="22"/>
      <c r="AJ2352" s="22"/>
      <c r="AK2352" s="22"/>
      <c r="AL2352" s="22"/>
      <c r="AM2352" s="22"/>
      <c r="AN2352" s="22"/>
      <c r="AO2352" s="22"/>
    </row>
    <row r="2353" ht="14.25" customHeight="1">
      <c r="A2353" s="37">
        <v>4885.0</v>
      </c>
      <c r="B2353" s="26"/>
      <c r="C2353" s="128" t="str">
        <f t="shared" si="69"/>
        <v>4885</v>
      </c>
      <c r="D2353" s="29">
        <v>44529.0</v>
      </c>
      <c r="E2353" s="14" t="s">
        <v>12025</v>
      </c>
      <c r="F2353" s="15" t="s">
        <v>25</v>
      </c>
      <c r="G2353" s="16" t="s">
        <v>12026</v>
      </c>
      <c r="H2353" s="17">
        <v>91351.0</v>
      </c>
      <c r="I2353" s="98" t="s">
        <v>97</v>
      </c>
      <c r="J2353" s="32"/>
      <c r="K2353" s="15" t="s">
        <v>12027</v>
      </c>
      <c r="L2353" s="129">
        <f t="shared" si="60"/>
        <v>44270</v>
      </c>
      <c r="M2353" s="130">
        <f t="shared" si="70"/>
        <v>44651</v>
      </c>
      <c r="N2353" s="29" t="s">
        <v>29</v>
      </c>
      <c r="O2353" s="13" t="s">
        <v>99</v>
      </c>
      <c r="P2353" s="14" t="s">
        <v>8533</v>
      </c>
      <c r="Q2353" s="22" t="s">
        <v>1095</v>
      </c>
      <c r="R2353" s="23" t="s">
        <v>11753</v>
      </c>
      <c r="S2353" s="22" t="s">
        <v>12028</v>
      </c>
      <c r="T2353" s="16" t="s">
        <v>12029</v>
      </c>
      <c r="U2353" s="23" t="s">
        <v>683</v>
      </c>
      <c r="V2353" s="22"/>
      <c r="W2353" s="22"/>
      <c r="X2353" s="22"/>
      <c r="Y2353" s="22"/>
      <c r="Z2353" s="22"/>
      <c r="AA2353" s="22"/>
      <c r="AB2353" s="22"/>
      <c r="AC2353" s="22"/>
      <c r="AD2353" s="22"/>
      <c r="AE2353" s="22"/>
      <c r="AF2353" s="22"/>
      <c r="AG2353" s="22"/>
      <c r="AH2353" s="22"/>
      <c r="AI2353" s="22"/>
      <c r="AJ2353" s="22"/>
      <c r="AK2353" s="22"/>
      <c r="AL2353" s="22"/>
      <c r="AM2353" s="22"/>
      <c r="AN2353" s="22"/>
      <c r="AO2353" s="22"/>
    </row>
    <row r="2354" ht="14.25" hidden="1" customHeight="1">
      <c r="A2354" s="37">
        <v>4886.0</v>
      </c>
      <c r="B2354" s="26"/>
      <c r="C2354" s="128" t="str">
        <f t="shared" si="69"/>
        <v>4886</v>
      </c>
      <c r="D2354" s="29">
        <v>44529.0</v>
      </c>
      <c r="E2354" s="14" t="s">
        <v>12030</v>
      </c>
      <c r="F2354" s="15" t="s">
        <v>25</v>
      </c>
      <c r="G2354" s="16" t="s">
        <v>12031</v>
      </c>
      <c r="H2354" s="17">
        <v>49937.0</v>
      </c>
      <c r="I2354" s="98" t="s">
        <v>97</v>
      </c>
      <c r="J2354" s="32"/>
      <c r="K2354" s="15" t="s">
        <v>12032</v>
      </c>
      <c r="L2354" s="129">
        <f t="shared" si="60"/>
        <v>44302</v>
      </c>
      <c r="M2354" s="130">
        <f t="shared" si="70"/>
        <v>44531</v>
      </c>
      <c r="N2354" s="29" t="s">
        <v>29</v>
      </c>
      <c r="O2354" s="13" t="s">
        <v>99</v>
      </c>
      <c r="P2354" s="14" t="s">
        <v>8533</v>
      </c>
      <c r="Q2354" s="22" t="s">
        <v>12033</v>
      </c>
      <c r="R2354" s="23" t="s">
        <v>11753</v>
      </c>
      <c r="S2354" s="22" t="s">
        <v>12028</v>
      </c>
      <c r="T2354" s="16" t="s">
        <v>12034</v>
      </c>
      <c r="U2354" s="23" t="s">
        <v>683</v>
      </c>
      <c r="V2354" s="22"/>
      <c r="W2354" s="22"/>
      <c r="X2354" s="22"/>
      <c r="Y2354" s="22"/>
      <c r="Z2354" s="22"/>
      <c r="AA2354" s="22"/>
      <c r="AB2354" s="22"/>
      <c r="AC2354" s="22"/>
      <c r="AD2354" s="22"/>
      <c r="AE2354" s="22"/>
      <c r="AF2354" s="22"/>
      <c r="AG2354" s="22"/>
      <c r="AH2354" s="22"/>
      <c r="AI2354" s="22"/>
      <c r="AJ2354" s="22"/>
      <c r="AK2354" s="22"/>
      <c r="AL2354" s="22"/>
      <c r="AM2354" s="22"/>
      <c r="AN2354" s="22"/>
      <c r="AO2354" s="22"/>
    </row>
    <row r="2355" ht="14.25" customHeight="1">
      <c r="A2355" s="37">
        <v>4887.0</v>
      </c>
      <c r="B2355" s="26"/>
      <c r="C2355" s="128" t="str">
        <f t="shared" si="69"/>
        <v>4887</v>
      </c>
      <c r="D2355" s="29">
        <v>44529.0</v>
      </c>
      <c r="E2355" s="14" t="s">
        <v>12035</v>
      </c>
      <c r="F2355" s="15" t="s">
        <v>25</v>
      </c>
      <c r="G2355" s="16" t="s">
        <v>12036</v>
      </c>
      <c r="H2355" s="17">
        <v>2000000.0</v>
      </c>
      <c r="I2355" s="98" t="s">
        <v>27</v>
      </c>
      <c r="J2355" s="32"/>
      <c r="K2355" s="15" t="s">
        <v>12037</v>
      </c>
      <c r="L2355" s="129">
        <f t="shared" si="60"/>
        <v>44287</v>
      </c>
      <c r="M2355" s="130">
        <f t="shared" si="70"/>
        <v>44926</v>
      </c>
      <c r="N2355" s="29" t="s">
        <v>29</v>
      </c>
      <c r="O2355" s="13" t="s">
        <v>7911</v>
      </c>
      <c r="P2355" s="14" t="s">
        <v>11891</v>
      </c>
      <c r="Q2355" s="22" t="s">
        <v>11999</v>
      </c>
      <c r="R2355" s="23" t="s">
        <v>12038</v>
      </c>
      <c r="S2355" s="22" t="s">
        <v>12039</v>
      </c>
      <c r="T2355" s="16" t="s">
        <v>12040</v>
      </c>
      <c r="U2355" s="23" t="s">
        <v>74</v>
      </c>
      <c r="V2355" s="22"/>
      <c r="W2355" s="22"/>
      <c r="X2355" s="22"/>
      <c r="Y2355" s="22"/>
      <c r="Z2355" s="22"/>
      <c r="AA2355" s="22"/>
      <c r="AB2355" s="22"/>
      <c r="AC2355" s="22"/>
      <c r="AD2355" s="22"/>
      <c r="AE2355" s="22"/>
      <c r="AF2355" s="22"/>
      <c r="AG2355" s="22"/>
      <c r="AH2355" s="22"/>
      <c r="AI2355" s="22"/>
      <c r="AJ2355" s="22"/>
      <c r="AK2355" s="22"/>
      <c r="AL2355" s="22"/>
      <c r="AM2355" s="22"/>
      <c r="AN2355" s="22"/>
      <c r="AO2355" s="22"/>
    </row>
    <row r="2356" ht="14.25" customHeight="1">
      <c r="A2356" s="37">
        <v>4888.0</v>
      </c>
      <c r="B2356" s="26"/>
      <c r="C2356" s="128" t="str">
        <f t="shared" si="69"/>
        <v>4888</v>
      </c>
      <c r="D2356" s="29">
        <v>44529.0</v>
      </c>
      <c r="E2356" s="77" t="s">
        <v>12041</v>
      </c>
      <c r="F2356" s="15" t="s">
        <v>25</v>
      </c>
      <c r="G2356" s="16" t="s">
        <v>12042</v>
      </c>
      <c r="H2356" s="17">
        <v>5382600.0</v>
      </c>
      <c r="I2356" s="98" t="s">
        <v>5666</v>
      </c>
      <c r="J2356" s="32"/>
      <c r="K2356" s="15" t="s">
        <v>12043</v>
      </c>
      <c r="L2356" s="129">
        <f t="shared" si="60"/>
        <v>44364</v>
      </c>
      <c r="M2356" s="130">
        <f t="shared" si="70"/>
        <v>44895</v>
      </c>
      <c r="N2356" s="29" t="s">
        <v>29</v>
      </c>
      <c r="O2356" s="13" t="s">
        <v>3958</v>
      </c>
      <c r="P2356" s="14" t="s">
        <v>12044</v>
      </c>
      <c r="Q2356" s="22" t="s">
        <v>12045</v>
      </c>
      <c r="R2356" s="23" t="s">
        <v>12046</v>
      </c>
      <c r="S2356" s="22" t="s">
        <v>12047</v>
      </c>
      <c r="T2356" s="16" t="s">
        <v>12048</v>
      </c>
      <c r="U2356" s="23" t="s">
        <v>74</v>
      </c>
      <c r="V2356" s="22"/>
      <c r="W2356" s="22"/>
      <c r="X2356" s="22"/>
      <c r="Y2356" s="22"/>
      <c r="Z2356" s="22"/>
      <c r="AA2356" s="22"/>
      <c r="AB2356" s="22"/>
      <c r="AC2356" s="22"/>
      <c r="AD2356" s="22"/>
      <c r="AE2356" s="22"/>
      <c r="AF2356" s="22"/>
      <c r="AG2356" s="22"/>
      <c r="AH2356" s="22"/>
      <c r="AI2356" s="22"/>
      <c r="AJ2356" s="22"/>
      <c r="AK2356" s="22"/>
      <c r="AL2356" s="22"/>
      <c r="AM2356" s="22"/>
      <c r="AN2356" s="22"/>
      <c r="AO2356" s="22"/>
    </row>
    <row r="2357" ht="14.25" customHeight="1">
      <c r="A2357" s="37">
        <v>4889.0</v>
      </c>
      <c r="B2357" s="26"/>
      <c r="C2357" s="128" t="str">
        <f t="shared" si="69"/>
        <v>4889</v>
      </c>
      <c r="D2357" s="29">
        <v>44529.0</v>
      </c>
      <c r="E2357" s="77" t="s">
        <v>12049</v>
      </c>
      <c r="F2357" s="15" t="s">
        <v>25</v>
      </c>
      <c r="G2357" s="16" t="s">
        <v>12050</v>
      </c>
      <c r="H2357" s="17">
        <v>912000.0</v>
      </c>
      <c r="I2357" s="98" t="s">
        <v>5666</v>
      </c>
      <c r="J2357" s="32"/>
      <c r="K2357" s="15" t="s">
        <v>12051</v>
      </c>
      <c r="L2357" s="129">
        <f t="shared" si="60"/>
        <v>44511</v>
      </c>
      <c r="M2357" s="130">
        <f t="shared" si="70"/>
        <v>45350</v>
      </c>
      <c r="N2357" s="29" t="s">
        <v>29</v>
      </c>
      <c r="O2357" s="13" t="s">
        <v>3958</v>
      </c>
      <c r="P2357" s="14" t="s">
        <v>7823</v>
      </c>
      <c r="Q2357" s="22" t="s">
        <v>8754</v>
      </c>
      <c r="R2357" s="23" t="s">
        <v>8754</v>
      </c>
      <c r="S2357" s="22" t="s">
        <v>6018</v>
      </c>
      <c r="T2357" s="16" t="s">
        <v>12052</v>
      </c>
      <c r="U2357" s="23" t="s">
        <v>59</v>
      </c>
      <c r="V2357" s="22"/>
      <c r="W2357" s="22"/>
      <c r="X2357" s="22"/>
      <c r="Y2357" s="22"/>
      <c r="Z2357" s="22"/>
      <c r="AA2357" s="22"/>
      <c r="AB2357" s="22"/>
      <c r="AC2357" s="22"/>
      <c r="AD2357" s="22"/>
      <c r="AE2357" s="22"/>
      <c r="AF2357" s="22"/>
      <c r="AG2357" s="22"/>
      <c r="AH2357" s="22"/>
      <c r="AI2357" s="22"/>
      <c r="AJ2357" s="22"/>
      <c r="AK2357" s="22"/>
      <c r="AL2357" s="22"/>
      <c r="AM2357" s="22"/>
      <c r="AN2357" s="22"/>
      <c r="AO2357" s="22"/>
    </row>
    <row r="2358" ht="14.25" customHeight="1">
      <c r="A2358" s="37">
        <v>4890.0</v>
      </c>
      <c r="B2358" s="26"/>
      <c r="C2358" s="128" t="str">
        <f t="shared" si="69"/>
        <v>4890</v>
      </c>
      <c r="D2358" s="29">
        <v>44529.0</v>
      </c>
      <c r="E2358" s="14" t="s">
        <v>12053</v>
      </c>
      <c r="F2358" s="15" t="s">
        <v>25</v>
      </c>
      <c r="G2358" s="16" t="s">
        <v>12054</v>
      </c>
      <c r="H2358" s="17">
        <v>911000.0</v>
      </c>
      <c r="I2358" s="98" t="s">
        <v>5666</v>
      </c>
      <c r="J2358" s="32"/>
      <c r="K2358" s="15" t="s">
        <v>12051</v>
      </c>
      <c r="L2358" s="129">
        <f t="shared" si="60"/>
        <v>44511</v>
      </c>
      <c r="M2358" s="130">
        <f t="shared" si="70"/>
        <v>45350</v>
      </c>
      <c r="N2358" s="29" t="s">
        <v>29</v>
      </c>
      <c r="O2358" s="13" t="s">
        <v>3958</v>
      </c>
      <c r="P2358" s="14" t="s">
        <v>7823</v>
      </c>
      <c r="Q2358" s="22" t="s">
        <v>8754</v>
      </c>
      <c r="R2358" s="23" t="s">
        <v>8754</v>
      </c>
      <c r="S2358" s="22" t="s">
        <v>6018</v>
      </c>
      <c r="T2358" s="16" t="s">
        <v>12055</v>
      </c>
      <c r="U2358" s="23" t="s">
        <v>59</v>
      </c>
      <c r="V2358" s="22"/>
      <c r="W2358" s="22"/>
      <c r="X2358" s="22"/>
      <c r="Y2358" s="22"/>
      <c r="Z2358" s="22"/>
      <c r="AA2358" s="22"/>
      <c r="AB2358" s="22"/>
      <c r="AC2358" s="22"/>
      <c r="AD2358" s="22"/>
      <c r="AE2358" s="22"/>
      <c r="AF2358" s="22"/>
      <c r="AG2358" s="22"/>
      <c r="AH2358" s="22"/>
      <c r="AI2358" s="22"/>
      <c r="AJ2358" s="22"/>
      <c r="AK2358" s="22"/>
      <c r="AL2358" s="22"/>
      <c r="AM2358" s="22"/>
      <c r="AN2358" s="22"/>
      <c r="AO2358" s="22"/>
    </row>
    <row r="2359" ht="14.25" customHeight="1">
      <c r="A2359" s="37">
        <v>4891.0</v>
      </c>
      <c r="B2359" s="26"/>
      <c r="C2359" s="128" t="str">
        <f t="shared" si="69"/>
        <v>4891</v>
      </c>
      <c r="D2359" s="29">
        <v>44529.0</v>
      </c>
      <c r="E2359" s="14" t="s">
        <v>12056</v>
      </c>
      <c r="F2359" s="15" t="s">
        <v>25</v>
      </c>
      <c r="G2359" s="16" t="s">
        <v>12057</v>
      </c>
      <c r="H2359" s="17">
        <v>2.0E7</v>
      </c>
      <c r="I2359" s="98" t="s">
        <v>27</v>
      </c>
      <c r="J2359" s="32"/>
      <c r="K2359" s="15" t="s">
        <v>12058</v>
      </c>
      <c r="L2359" s="129">
        <f t="shared" si="60"/>
        <v>44470</v>
      </c>
      <c r="M2359" s="130">
        <f t="shared" si="70"/>
        <v>46296</v>
      </c>
      <c r="N2359" s="29" t="s">
        <v>29</v>
      </c>
      <c r="O2359" s="13" t="s">
        <v>7911</v>
      </c>
      <c r="P2359" s="14" t="s">
        <v>12059</v>
      </c>
      <c r="Q2359" s="22" t="s">
        <v>12060</v>
      </c>
      <c r="R2359" s="23" t="s">
        <v>10915</v>
      </c>
      <c r="S2359" s="22" t="s">
        <v>12061</v>
      </c>
      <c r="T2359" s="16" t="s">
        <v>12062</v>
      </c>
      <c r="U2359" s="23" t="s">
        <v>74</v>
      </c>
      <c r="V2359" s="22"/>
      <c r="W2359" s="22"/>
      <c r="X2359" s="22"/>
      <c r="Y2359" s="22"/>
      <c r="Z2359" s="22"/>
      <c r="AA2359" s="22"/>
      <c r="AB2359" s="22"/>
      <c r="AC2359" s="22"/>
      <c r="AD2359" s="22"/>
      <c r="AE2359" s="22"/>
      <c r="AF2359" s="22"/>
      <c r="AG2359" s="22"/>
      <c r="AH2359" s="22"/>
      <c r="AI2359" s="22"/>
      <c r="AJ2359" s="22"/>
      <c r="AK2359" s="22"/>
      <c r="AL2359" s="22"/>
      <c r="AM2359" s="22"/>
      <c r="AN2359" s="22"/>
      <c r="AO2359" s="22"/>
    </row>
    <row r="2360" ht="14.25" customHeight="1">
      <c r="A2360" s="37">
        <v>4893.0</v>
      </c>
      <c r="B2360" s="26"/>
      <c r="C2360" s="128" t="str">
        <f t="shared" si="69"/>
        <v>4893</v>
      </c>
      <c r="D2360" s="29">
        <v>44532.0</v>
      </c>
      <c r="E2360" s="14" t="s">
        <v>12063</v>
      </c>
      <c r="F2360" s="15" t="s">
        <v>25</v>
      </c>
      <c r="G2360" s="16" t="s">
        <v>12064</v>
      </c>
      <c r="H2360" s="17">
        <v>810000.0</v>
      </c>
      <c r="I2360" s="98" t="s">
        <v>5666</v>
      </c>
      <c r="J2360" s="32"/>
      <c r="K2360" s="15" t="s">
        <v>12051</v>
      </c>
      <c r="L2360" s="129">
        <f t="shared" si="60"/>
        <v>44511</v>
      </c>
      <c r="M2360" s="130">
        <f t="shared" si="70"/>
        <v>45350</v>
      </c>
      <c r="N2360" s="29" t="s">
        <v>29</v>
      </c>
      <c r="O2360" s="13" t="s">
        <v>3958</v>
      </c>
      <c r="P2360" s="14" t="s">
        <v>7823</v>
      </c>
      <c r="Q2360" s="22" t="s">
        <v>8754</v>
      </c>
      <c r="R2360" s="23" t="s">
        <v>8754</v>
      </c>
      <c r="S2360" s="22" t="s">
        <v>6018</v>
      </c>
      <c r="T2360" s="16" t="s">
        <v>12065</v>
      </c>
      <c r="U2360" s="23" t="s">
        <v>59</v>
      </c>
      <c r="V2360" s="22"/>
      <c r="W2360" s="22"/>
      <c r="X2360" s="22"/>
      <c r="Y2360" s="22"/>
      <c r="Z2360" s="22"/>
      <c r="AA2360" s="22"/>
      <c r="AB2360" s="22"/>
      <c r="AC2360" s="22"/>
      <c r="AD2360" s="22"/>
      <c r="AE2360" s="22"/>
      <c r="AF2360" s="22"/>
      <c r="AG2360" s="22"/>
      <c r="AH2360" s="22"/>
      <c r="AI2360" s="22"/>
      <c r="AJ2360" s="22"/>
      <c r="AK2360" s="22"/>
      <c r="AL2360" s="22"/>
      <c r="AM2360" s="22"/>
      <c r="AN2360" s="22"/>
      <c r="AO2360" s="22"/>
    </row>
    <row r="2361" ht="14.25" customHeight="1">
      <c r="A2361" s="37">
        <v>4894.0</v>
      </c>
      <c r="B2361" s="26"/>
      <c r="C2361" s="128" t="str">
        <f t="shared" si="69"/>
        <v>4894</v>
      </c>
      <c r="D2361" s="29">
        <v>44533.0</v>
      </c>
      <c r="E2361" s="14" t="s">
        <v>12066</v>
      </c>
      <c r="F2361" s="15" t="s">
        <v>25</v>
      </c>
      <c r="G2361" s="16" t="s">
        <v>12067</v>
      </c>
      <c r="H2361" s="17">
        <v>100000.0</v>
      </c>
      <c r="I2361" s="98" t="s">
        <v>27</v>
      </c>
      <c r="J2361" s="32"/>
      <c r="K2361" s="15" t="s">
        <v>12068</v>
      </c>
      <c r="L2361" s="129">
        <f t="shared" si="60"/>
        <v>44418</v>
      </c>
      <c r="M2361" s="130">
        <f t="shared" si="70"/>
        <v>44561</v>
      </c>
      <c r="N2361" s="29" t="s">
        <v>29</v>
      </c>
      <c r="O2361" s="13" t="s">
        <v>7911</v>
      </c>
      <c r="P2361" s="14" t="s">
        <v>4828</v>
      </c>
      <c r="Q2361" s="22" t="s">
        <v>12069</v>
      </c>
      <c r="R2361" s="23" t="s">
        <v>12070</v>
      </c>
      <c r="S2361" s="22" t="s">
        <v>12071</v>
      </c>
      <c r="T2361" s="16" t="s">
        <v>12072</v>
      </c>
      <c r="U2361" s="23" t="s">
        <v>683</v>
      </c>
      <c r="V2361" s="22"/>
      <c r="W2361" s="22"/>
      <c r="X2361" s="22"/>
      <c r="Y2361" s="22"/>
      <c r="Z2361" s="22"/>
      <c r="AA2361" s="22"/>
      <c r="AB2361" s="22"/>
      <c r="AC2361" s="22"/>
      <c r="AD2361" s="22"/>
      <c r="AE2361" s="22"/>
      <c r="AF2361" s="22"/>
      <c r="AG2361" s="22"/>
      <c r="AH2361" s="22"/>
      <c r="AI2361" s="22"/>
      <c r="AJ2361" s="22"/>
      <c r="AK2361" s="22"/>
      <c r="AL2361" s="22"/>
      <c r="AM2361" s="22"/>
      <c r="AN2361" s="22"/>
      <c r="AO2361" s="22"/>
    </row>
    <row r="2362" ht="14.25" customHeight="1">
      <c r="A2362" s="37">
        <v>4895.0</v>
      </c>
      <c r="B2362" s="26"/>
      <c r="C2362" s="128" t="str">
        <f t="shared" si="69"/>
        <v>4895</v>
      </c>
      <c r="D2362" s="29">
        <v>44536.0</v>
      </c>
      <c r="E2362" s="77">
        <v>7.0</v>
      </c>
      <c r="F2362" s="15" t="s">
        <v>25</v>
      </c>
      <c r="G2362" s="16" t="s">
        <v>3578</v>
      </c>
      <c r="H2362" s="17">
        <v>1835420.0</v>
      </c>
      <c r="I2362" s="98" t="s">
        <v>12073</v>
      </c>
      <c r="J2362" s="32"/>
      <c r="K2362" s="15" t="s">
        <v>12074</v>
      </c>
      <c r="L2362" s="129">
        <f t="shared" si="60"/>
        <v>44511</v>
      </c>
      <c r="M2362" s="130">
        <f t="shared" si="70"/>
        <v>44875</v>
      </c>
      <c r="N2362" s="29" t="s">
        <v>29</v>
      </c>
      <c r="O2362" s="13" t="s">
        <v>2600</v>
      </c>
      <c r="P2362" s="14" t="s">
        <v>7333</v>
      </c>
      <c r="Q2362" s="22" t="s">
        <v>12075</v>
      </c>
      <c r="R2362" s="23" t="s">
        <v>12075</v>
      </c>
      <c r="S2362" s="22" t="s">
        <v>12076</v>
      </c>
      <c r="T2362" s="16" t="s">
        <v>12077</v>
      </c>
      <c r="U2362" s="23" t="s">
        <v>91</v>
      </c>
      <c r="V2362" s="22"/>
      <c r="W2362" s="22"/>
      <c r="X2362" s="22"/>
      <c r="Y2362" s="22"/>
      <c r="Z2362" s="22"/>
      <c r="AA2362" s="22"/>
      <c r="AB2362" s="22"/>
      <c r="AC2362" s="22"/>
      <c r="AD2362" s="22"/>
      <c r="AE2362" s="22"/>
      <c r="AF2362" s="22"/>
      <c r="AG2362" s="22"/>
      <c r="AH2362" s="22"/>
      <c r="AI2362" s="22"/>
      <c r="AJ2362" s="22"/>
      <c r="AK2362" s="22"/>
      <c r="AL2362" s="22"/>
      <c r="AM2362" s="22"/>
      <c r="AN2362" s="22"/>
      <c r="AO2362" s="22"/>
    </row>
    <row r="2363" ht="14.25" customHeight="1">
      <c r="A2363" s="37">
        <v>4896.0</v>
      </c>
      <c r="B2363" s="26"/>
      <c r="C2363" s="128" t="str">
        <f t="shared" si="69"/>
        <v>4896</v>
      </c>
      <c r="D2363" s="29">
        <v>44537.0</v>
      </c>
      <c r="E2363" s="77" t="s">
        <v>12078</v>
      </c>
      <c r="F2363" s="15" t="s">
        <v>25</v>
      </c>
      <c r="G2363" s="16" t="s">
        <v>12079</v>
      </c>
      <c r="H2363" s="17">
        <v>343733.0</v>
      </c>
      <c r="I2363" s="98" t="s">
        <v>27</v>
      </c>
      <c r="J2363" s="32"/>
      <c r="K2363" s="15" t="s">
        <v>12080</v>
      </c>
      <c r="L2363" s="129">
        <f t="shared" si="60"/>
        <v>44470</v>
      </c>
      <c r="M2363" s="130">
        <f t="shared" si="70"/>
        <v>45016</v>
      </c>
      <c r="N2363" s="29" t="s">
        <v>29</v>
      </c>
      <c r="O2363" s="13" t="s">
        <v>7911</v>
      </c>
      <c r="P2363" s="14" t="s">
        <v>4828</v>
      </c>
      <c r="Q2363" s="22" t="s">
        <v>12081</v>
      </c>
      <c r="R2363" s="23" t="s">
        <v>7583</v>
      </c>
      <c r="S2363" s="22" t="s">
        <v>2383</v>
      </c>
      <c r="T2363" s="16" t="s">
        <v>12082</v>
      </c>
      <c r="U2363" s="23" t="s">
        <v>91</v>
      </c>
      <c r="V2363" s="22"/>
      <c r="W2363" s="22"/>
      <c r="X2363" s="22"/>
      <c r="Y2363" s="22"/>
      <c r="Z2363" s="22"/>
      <c r="AA2363" s="22"/>
      <c r="AB2363" s="22"/>
      <c r="AC2363" s="22"/>
      <c r="AD2363" s="22"/>
      <c r="AE2363" s="22"/>
      <c r="AF2363" s="22"/>
      <c r="AG2363" s="22"/>
      <c r="AH2363" s="22"/>
      <c r="AI2363" s="22"/>
      <c r="AJ2363" s="22"/>
      <c r="AK2363" s="22"/>
      <c r="AL2363" s="22"/>
      <c r="AM2363" s="22"/>
      <c r="AN2363" s="22"/>
      <c r="AO2363" s="22"/>
    </row>
    <row r="2364" ht="14.25" customHeight="1">
      <c r="A2364" s="37">
        <v>4897.0</v>
      </c>
      <c r="B2364" s="26"/>
      <c r="C2364" s="128" t="str">
        <f t="shared" si="69"/>
        <v>4897</v>
      </c>
      <c r="D2364" s="29">
        <v>44539.0</v>
      </c>
      <c r="E2364" s="77" t="s">
        <v>12083</v>
      </c>
      <c r="F2364" s="15" t="s">
        <v>25</v>
      </c>
      <c r="G2364" s="16" t="s">
        <v>12084</v>
      </c>
      <c r="H2364" s="17">
        <v>1604120.0</v>
      </c>
      <c r="I2364" s="98" t="s">
        <v>97</v>
      </c>
      <c r="J2364" s="32"/>
      <c r="K2364" s="15" t="s">
        <v>12085</v>
      </c>
      <c r="L2364" s="129">
        <f t="shared" si="60"/>
        <v>44075</v>
      </c>
      <c r="M2364" s="130">
        <f t="shared" si="70"/>
        <v>45169</v>
      </c>
      <c r="N2364" s="29" t="s">
        <v>29</v>
      </c>
      <c r="O2364" s="13" t="s">
        <v>99</v>
      </c>
      <c r="P2364" s="14" t="s">
        <v>2013</v>
      </c>
      <c r="Q2364" s="22" t="s">
        <v>12086</v>
      </c>
      <c r="R2364" s="23" t="s">
        <v>33</v>
      </c>
      <c r="S2364" s="22" t="s">
        <v>12087</v>
      </c>
      <c r="T2364" s="16" t="s">
        <v>12088</v>
      </c>
      <c r="U2364" s="23" t="s">
        <v>338</v>
      </c>
      <c r="V2364" s="22"/>
      <c r="W2364" s="22"/>
      <c r="X2364" s="22"/>
      <c r="Y2364" s="22"/>
      <c r="Z2364" s="22"/>
      <c r="AA2364" s="22"/>
      <c r="AB2364" s="22"/>
      <c r="AC2364" s="22"/>
      <c r="AD2364" s="22"/>
      <c r="AE2364" s="22"/>
      <c r="AF2364" s="22"/>
      <c r="AG2364" s="22"/>
      <c r="AH2364" s="22"/>
      <c r="AI2364" s="22"/>
      <c r="AJ2364" s="22"/>
      <c r="AK2364" s="22"/>
      <c r="AL2364" s="22"/>
      <c r="AM2364" s="22"/>
      <c r="AN2364" s="22"/>
      <c r="AO2364" s="22"/>
    </row>
    <row r="2365" ht="14.25" customHeight="1">
      <c r="A2365" s="37">
        <v>4903.0</v>
      </c>
      <c r="B2365" s="26"/>
      <c r="C2365" s="128" t="str">
        <f t="shared" si="69"/>
        <v>4903</v>
      </c>
      <c r="D2365" s="29">
        <v>44550.0</v>
      </c>
      <c r="E2365" s="77" t="s">
        <v>12089</v>
      </c>
      <c r="F2365" s="15" t="s">
        <v>38</v>
      </c>
      <c r="G2365" s="16" t="s">
        <v>12090</v>
      </c>
      <c r="H2365" s="17">
        <v>3894956.0</v>
      </c>
      <c r="I2365" s="98" t="s">
        <v>97</v>
      </c>
      <c r="J2365" s="32"/>
      <c r="K2365" s="15" t="s">
        <v>12091</v>
      </c>
      <c r="L2365" s="129">
        <f t="shared" si="60"/>
        <v>43922</v>
      </c>
      <c r="M2365" s="130">
        <f t="shared" si="70"/>
        <v>44926</v>
      </c>
      <c r="N2365" s="29" t="s">
        <v>117</v>
      </c>
      <c r="O2365" s="13" t="s">
        <v>1928</v>
      </c>
      <c r="P2365" s="14" t="s">
        <v>1929</v>
      </c>
      <c r="Q2365" s="22" t="s">
        <v>4414</v>
      </c>
      <c r="R2365" s="23" t="s">
        <v>4414</v>
      </c>
      <c r="S2365" s="22" t="s">
        <v>1929</v>
      </c>
      <c r="T2365" s="16" t="s">
        <v>12092</v>
      </c>
      <c r="U2365" s="23" t="s">
        <v>74</v>
      </c>
      <c r="V2365" s="22"/>
      <c r="W2365" s="22"/>
      <c r="X2365" s="22"/>
      <c r="Y2365" s="22"/>
      <c r="Z2365" s="22"/>
      <c r="AA2365" s="22"/>
      <c r="AB2365" s="22"/>
      <c r="AC2365" s="22"/>
      <c r="AD2365" s="22"/>
      <c r="AE2365" s="22"/>
      <c r="AF2365" s="22"/>
      <c r="AG2365" s="22"/>
      <c r="AH2365" s="22"/>
      <c r="AI2365" s="22"/>
      <c r="AJ2365" s="22"/>
      <c r="AK2365" s="22"/>
      <c r="AL2365" s="22"/>
      <c r="AM2365" s="22"/>
      <c r="AN2365" s="22"/>
      <c r="AO2365" s="22"/>
    </row>
    <row r="2366" ht="14.25" customHeight="1">
      <c r="A2366" s="37">
        <v>4905.0</v>
      </c>
      <c r="B2366" s="26"/>
      <c r="C2366" s="128" t="str">
        <f t="shared" si="69"/>
        <v>4905</v>
      </c>
      <c r="D2366" s="29">
        <v>44550.0</v>
      </c>
      <c r="E2366" s="77" t="s">
        <v>12093</v>
      </c>
      <c r="F2366" s="15" t="s">
        <v>38</v>
      </c>
      <c r="G2366" s="16" t="s">
        <v>12094</v>
      </c>
      <c r="H2366" s="17">
        <v>843914.0</v>
      </c>
      <c r="I2366" s="98" t="s">
        <v>97</v>
      </c>
      <c r="J2366" s="32"/>
      <c r="K2366" s="15" t="s">
        <v>12095</v>
      </c>
      <c r="L2366" s="129">
        <f t="shared" si="60"/>
        <v>44501</v>
      </c>
      <c r="M2366" s="130">
        <f t="shared" si="70"/>
        <v>45596</v>
      </c>
      <c r="N2366" s="29" t="s">
        <v>117</v>
      </c>
      <c r="O2366" s="13" t="s">
        <v>1928</v>
      </c>
      <c r="P2366" s="14" t="s">
        <v>1929</v>
      </c>
      <c r="Q2366" s="22" t="s">
        <v>12096</v>
      </c>
      <c r="R2366" s="23" t="s">
        <v>10915</v>
      </c>
      <c r="S2366" s="22" t="s">
        <v>1929</v>
      </c>
      <c r="T2366" s="16" t="s">
        <v>12097</v>
      </c>
      <c r="U2366" s="23" t="s">
        <v>10477</v>
      </c>
      <c r="V2366" s="22"/>
      <c r="W2366" s="22"/>
      <c r="X2366" s="22"/>
      <c r="Y2366" s="22"/>
      <c r="Z2366" s="22"/>
      <c r="AA2366" s="22"/>
      <c r="AB2366" s="22"/>
      <c r="AC2366" s="22"/>
      <c r="AD2366" s="22"/>
      <c r="AE2366" s="22"/>
      <c r="AF2366" s="22"/>
      <c r="AG2366" s="22"/>
      <c r="AH2366" s="22"/>
      <c r="AI2366" s="22"/>
      <c r="AJ2366" s="22"/>
      <c r="AK2366" s="22"/>
      <c r="AL2366" s="22"/>
      <c r="AM2366" s="22"/>
      <c r="AN2366" s="22"/>
      <c r="AO2366" s="22"/>
    </row>
    <row r="2367" ht="14.25" customHeight="1">
      <c r="A2367" s="37">
        <v>4906.0</v>
      </c>
      <c r="B2367" s="26"/>
      <c r="C2367" s="128" t="str">
        <f t="shared" si="69"/>
        <v>4906</v>
      </c>
      <c r="D2367" s="29">
        <v>44551.0</v>
      </c>
      <c r="E2367" s="77" t="s">
        <v>12098</v>
      </c>
      <c r="F2367" s="15" t="s">
        <v>38</v>
      </c>
      <c r="G2367" s="16" t="s">
        <v>12099</v>
      </c>
      <c r="H2367" s="17">
        <v>140000.0</v>
      </c>
      <c r="I2367" s="98" t="s">
        <v>97</v>
      </c>
      <c r="J2367" s="32"/>
      <c r="K2367" s="15" t="s">
        <v>11108</v>
      </c>
      <c r="L2367" s="129">
        <f t="shared" si="60"/>
        <v>44256</v>
      </c>
      <c r="M2367" s="130">
        <f t="shared" si="70"/>
        <v>44561</v>
      </c>
      <c r="N2367" s="29" t="s">
        <v>117</v>
      </c>
      <c r="O2367" s="13" t="s">
        <v>1928</v>
      </c>
      <c r="P2367" s="14" t="s">
        <v>1929</v>
      </c>
      <c r="Q2367" s="22" t="s">
        <v>4414</v>
      </c>
      <c r="R2367" s="23" t="s">
        <v>4414</v>
      </c>
      <c r="S2367" s="22" t="s">
        <v>1929</v>
      </c>
      <c r="T2367" s="16" t="s">
        <v>12100</v>
      </c>
      <c r="U2367" s="23" t="s">
        <v>74</v>
      </c>
      <c r="V2367" s="22"/>
      <c r="W2367" s="22"/>
      <c r="X2367" s="22"/>
      <c r="Y2367" s="22"/>
      <c r="Z2367" s="22"/>
      <c r="AA2367" s="22"/>
      <c r="AB2367" s="22"/>
      <c r="AC2367" s="22"/>
      <c r="AD2367" s="22"/>
      <c r="AE2367" s="22"/>
      <c r="AF2367" s="22"/>
      <c r="AG2367" s="22"/>
      <c r="AH2367" s="22"/>
      <c r="AI2367" s="22"/>
      <c r="AJ2367" s="22"/>
      <c r="AK2367" s="22"/>
      <c r="AL2367" s="22"/>
      <c r="AM2367" s="22"/>
      <c r="AN2367" s="22"/>
      <c r="AO2367" s="22"/>
    </row>
    <row r="2368" ht="14.25" customHeight="1">
      <c r="A2368" s="37">
        <v>4907.0</v>
      </c>
      <c r="B2368" s="26"/>
      <c r="C2368" s="128" t="str">
        <f t="shared" si="69"/>
        <v>4907</v>
      </c>
      <c r="D2368" s="29">
        <v>44553.0</v>
      </c>
      <c r="E2368" s="14" t="s">
        <v>12101</v>
      </c>
      <c r="F2368" s="15" t="s">
        <v>25</v>
      </c>
      <c r="G2368" s="16" t="s">
        <v>12102</v>
      </c>
      <c r="H2368" s="17">
        <v>2.0E7</v>
      </c>
      <c r="I2368" s="98" t="s">
        <v>27</v>
      </c>
      <c r="J2368" s="32"/>
      <c r="K2368" s="15" t="s">
        <v>12103</v>
      </c>
      <c r="L2368" s="129">
        <f t="shared" si="60"/>
        <v>44256</v>
      </c>
      <c r="M2368" s="130">
        <f t="shared" si="70"/>
        <v>46112</v>
      </c>
      <c r="N2368" s="29" t="s">
        <v>29</v>
      </c>
      <c r="O2368" s="13" t="s">
        <v>7911</v>
      </c>
      <c r="P2368" s="14" t="s">
        <v>7188</v>
      </c>
      <c r="Q2368" s="22" t="s">
        <v>12104</v>
      </c>
      <c r="R2368" s="23" t="s">
        <v>12104</v>
      </c>
      <c r="S2368" s="22" t="s">
        <v>12105</v>
      </c>
      <c r="T2368" s="16" t="s">
        <v>12106</v>
      </c>
      <c r="U2368" s="23" t="s">
        <v>59</v>
      </c>
      <c r="V2368" s="22"/>
      <c r="W2368" s="22"/>
      <c r="X2368" s="22"/>
      <c r="Y2368" s="22"/>
      <c r="Z2368" s="22"/>
      <c r="AA2368" s="22"/>
      <c r="AB2368" s="22"/>
      <c r="AC2368" s="22"/>
      <c r="AD2368" s="22"/>
      <c r="AE2368" s="22"/>
      <c r="AF2368" s="22"/>
      <c r="AG2368" s="22"/>
      <c r="AH2368" s="22"/>
      <c r="AI2368" s="22"/>
      <c r="AJ2368" s="22"/>
      <c r="AK2368" s="22"/>
      <c r="AL2368" s="22"/>
      <c r="AM2368" s="22"/>
      <c r="AN2368" s="22"/>
      <c r="AO2368" s="22"/>
    </row>
    <row r="2369" ht="14.25" customHeight="1">
      <c r="A2369" s="37">
        <v>4909.0</v>
      </c>
      <c r="B2369" s="26"/>
      <c r="C2369" s="128" t="str">
        <f t="shared" si="69"/>
        <v>4909</v>
      </c>
      <c r="D2369" s="29">
        <v>44553.0</v>
      </c>
      <c r="E2369" s="14" t="s">
        <v>12107</v>
      </c>
      <c r="F2369" s="15" t="s">
        <v>25</v>
      </c>
      <c r="G2369" s="16" t="s">
        <v>12108</v>
      </c>
      <c r="H2369" s="17">
        <v>345997.5</v>
      </c>
      <c r="I2369" s="98" t="s">
        <v>97</v>
      </c>
      <c r="J2369" s="32">
        <v>40166.95</v>
      </c>
      <c r="K2369" s="15" t="s">
        <v>11898</v>
      </c>
      <c r="L2369" s="129">
        <f t="shared" si="60"/>
        <v>44348</v>
      </c>
      <c r="M2369" s="130">
        <f t="shared" si="70"/>
        <v>45077</v>
      </c>
      <c r="N2369" s="29" t="s">
        <v>186</v>
      </c>
      <c r="O2369" s="13" t="s">
        <v>187</v>
      </c>
      <c r="P2369" s="14" t="s">
        <v>8572</v>
      </c>
      <c r="Q2369" s="22" t="s">
        <v>12109</v>
      </c>
      <c r="R2369" s="23" t="s">
        <v>8695</v>
      </c>
      <c r="S2369" s="22" t="s">
        <v>12110</v>
      </c>
      <c r="T2369" s="16" t="s">
        <v>12111</v>
      </c>
      <c r="U2369" s="23" t="s">
        <v>177</v>
      </c>
      <c r="V2369" s="22"/>
      <c r="W2369" s="22"/>
      <c r="X2369" s="22"/>
      <c r="Y2369" s="22"/>
      <c r="Z2369" s="22"/>
      <c r="AA2369" s="22"/>
      <c r="AB2369" s="22"/>
      <c r="AC2369" s="22"/>
      <c r="AD2369" s="22"/>
      <c r="AE2369" s="22"/>
      <c r="AF2369" s="22"/>
      <c r="AG2369" s="22"/>
      <c r="AH2369" s="22"/>
      <c r="AI2369" s="22"/>
      <c r="AJ2369" s="22"/>
      <c r="AK2369" s="22"/>
      <c r="AL2369" s="22"/>
      <c r="AM2369" s="22"/>
      <c r="AN2369" s="22"/>
      <c r="AO2369" s="22"/>
    </row>
    <row r="2370" ht="14.25" customHeight="1">
      <c r="A2370" s="37">
        <v>4910.0</v>
      </c>
      <c r="B2370" s="26"/>
      <c r="C2370" s="128" t="str">
        <f t="shared" si="69"/>
        <v>4910</v>
      </c>
      <c r="D2370" s="29">
        <v>44553.0</v>
      </c>
      <c r="E2370" s="14" t="s">
        <v>12112</v>
      </c>
      <c r="F2370" s="15" t="s">
        <v>25</v>
      </c>
      <c r="G2370" s="16" t="s">
        <v>12113</v>
      </c>
      <c r="H2370" s="17">
        <v>234758.1</v>
      </c>
      <c r="I2370" s="98" t="s">
        <v>97</v>
      </c>
      <c r="J2370" s="32">
        <v>23475.81</v>
      </c>
      <c r="K2370" s="15" t="s">
        <v>11898</v>
      </c>
      <c r="L2370" s="129">
        <f t="shared" si="60"/>
        <v>44348</v>
      </c>
      <c r="M2370" s="130">
        <f t="shared" si="70"/>
        <v>45077</v>
      </c>
      <c r="N2370" s="29" t="s">
        <v>186</v>
      </c>
      <c r="O2370" s="13" t="s">
        <v>187</v>
      </c>
      <c r="P2370" s="14" t="s">
        <v>8572</v>
      </c>
      <c r="Q2370" s="22" t="s">
        <v>12114</v>
      </c>
      <c r="R2370" s="23" t="s">
        <v>8695</v>
      </c>
      <c r="S2370" s="22" t="s">
        <v>12071</v>
      </c>
      <c r="T2370" s="16" t="s">
        <v>12115</v>
      </c>
      <c r="U2370" s="23" t="s">
        <v>683</v>
      </c>
      <c r="V2370" s="22"/>
      <c r="W2370" s="22"/>
      <c r="X2370" s="22"/>
      <c r="Y2370" s="22"/>
      <c r="Z2370" s="22"/>
      <c r="AA2370" s="22"/>
      <c r="AB2370" s="22"/>
      <c r="AC2370" s="22"/>
      <c r="AD2370" s="22"/>
      <c r="AE2370" s="22"/>
      <c r="AF2370" s="22"/>
      <c r="AG2370" s="22"/>
      <c r="AH2370" s="22"/>
      <c r="AI2370" s="22"/>
      <c r="AJ2370" s="22"/>
      <c r="AK2370" s="22"/>
      <c r="AL2370" s="22"/>
      <c r="AM2370" s="22"/>
      <c r="AN2370" s="22"/>
      <c r="AO2370" s="22"/>
    </row>
    <row r="2371" ht="14.25" hidden="1" customHeight="1">
      <c r="A2371" s="37">
        <v>4911.0</v>
      </c>
      <c r="B2371" s="26"/>
      <c r="C2371" s="128" t="str">
        <f t="shared" si="69"/>
        <v>4911</v>
      </c>
      <c r="D2371" s="29">
        <v>44553.0</v>
      </c>
      <c r="E2371" s="14" t="s">
        <v>12116</v>
      </c>
      <c r="F2371" s="15" t="s">
        <v>25</v>
      </c>
      <c r="G2371" s="16" t="s">
        <v>12117</v>
      </c>
      <c r="H2371" s="17">
        <v>2.0E7</v>
      </c>
      <c r="I2371" s="98" t="s">
        <v>27</v>
      </c>
      <c r="J2371" s="32"/>
      <c r="K2371" s="15" t="s">
        <v>12118</v>
      </c>
      <c r="L2371" s="129"/>
      <c r="M2371" s="130"/>
      <c r="N2371" s="29"/>
      <c r="O2371" s="13"/>
      <c r="P2371" s="14"/>
      <c r="Q2371" s="22"/>
      <c r="R2371" s="23"/>
      <c r="S2371" s="22"/>
      <c r="T2371" s="16"/>
      <c r="U2371" s="23"/>
      <c r="V2371" s="22"/>
      <c r="W2371" s="22"/>
      <c r="X2371" s="22"/>
      <c r="Y2371" s="22"/>
      <c r="Z2371" s="22"/>
      <c r="AA2371" s="22"/>
      <c r="AB2371" s="22"/>
      <c r="AC2371" s="22"/>
      <c r="AD2371" s="22"/>
      <c r="AE2371" s="22"/>
      <c r="AF2371" s="22"/>
      <c r="AG2371" s="22"/>
      <c r="AH2371" s="22"/>
      <c r="AI2371" s="22"/>
      <c r="AJ2371" s="22"/>
      <c r="AK2371" s="22"/>
      <c r="AL2371" s="22"/>
      <c r="AM2371" s="22"/>
      <c r="AN2371" s="22"/>
      <c r="AO2371" s="22"/>
    </row>
    <row r="2372" ht="14.25" customHeight="1">
      <c r="A2372" s="164"/>
      <c r="B2372" s="79"/>
      <c r="C2372" s="79"/>
      <c r="D2372" s="15"/>
      <c r="E2372" s="14"/>
      <c r="F2372" s="15"/>
      <c r="G2372" s="16"/>
      <c r="H2372" s="19"/>
      <c r="I2372" s="165"/>
      <c r="J2372" s="83"/>
      <c r="K2372" s="15"/>
      <c r="L2372" s="166"/>
      <c r="M2372" s="15"/>
      <c r="N2372" s="15"/>
      <c r="O2372" s="15"/>
      <c r="P2372" s="15"/>
      <c r="Q2372" s="22"/>
      <c r="R2372" s="22"/>
      <c r="S2372" s="22"/>
      <c r="T2372" s="16"/>
      <c r="U2372" s="22"/>
      <c r="V2372" s="22"/>
      <c r="W2372" s="22"/>
      <c r="X2372" s="22"/>
      <c r="Y2372" s="22"/>
      <c r="Z2372" s="22"/>
      <c r="AA2372" s="22"/>
      <c r="AB2372" s="22"/>
      <c r="AC2372" s="22"/>
      <c r="AD2372" s="22"/>
      <c r="AE2372" s="22"/>
      <c r="AF2372" s="22"/>
      <c r="AG2372" s="22"/>
      <c r="AH2372" s="22"/>
      <c r="AI2372" s="22"/>
      <c r="AJ2372" s="22"/>
      <c r="AK2372" s="22"/>
      <c r="AL2372" s="22"/>
      <c r="AM2372" s="22"/>
      <c r="AN2372" s="22"/>
      <c r="AO2372" s="22"/>
    </row>
    <row r="2373" ht="12.0" customHeight="1">
      <c r="A2373" s="164"/>
      <c r="B2373" s="79"/>
      <c r="C2373" s="79"/>
      <c r="D2373" s="15"/>
      <c r="E2373" s="14"/>
      <c r="F2373" s="15"/>
      <c r="G2373" s="16"/>
      <c r="H2373" s="19"/>
      <c r="I2373" s="165"/>
      <c r="J2373" s="83"/>
      <c r="K2373" s="15"/>
      <c r="L2373" s="166"/>
      <c r="M2373" s="15"/>
      <c r="N2373" s="15"/>
      <c r="O2373" s="15"/>
      <c r="P2373" s="15"/>
      <c r="Q2373" s="22"/>
      <c r="R2373" s="22"/>
      <c r="S2373" s="22"/>
      <c r="T2373" s="16"/>
      <c r="U2373" s="22"/>
      <c r="V2373" s="22"/>
      <c r="W2373" s="22"/>
      <c r="X2373" s="22"/>
      <c r="Y2373" s="22"/>
      <c r="Z2373" s="22"/>
      <c r="AA2373" s="22"/>
      <c r="AB2373" s="22"/>
      <c r="AC2373" s="22"/>
      <c r="AD2373" s="22"/>
      <c r="AE2373" s="22"/>
      <c r="AF2373" s="22"/>
      <c r="AG2373" s="22"/>
      <c r="AH2373" s="22"/>
      <c r="AI2373" s="22"/>
      <c r="AJ2373" s="22"/>
      <c r="AK2373" s="22"/>
      <c r="AL2373" s="22"/>
      <c r="AM2373" s="22"/>
      <c r="AN2373" s="22"/>
      <c r="AO2373" s="22"/>
    </row>
    <row r="2374" ht="12.0" customHeight="1">
      <c r="A2374" s="164"/>
      <c r="B2374" s="79"/>
      <c r="C2374" s="79"/>
      <c r="D2374" s="15"/>
      <c r="E2374" s="14"/>
      <c r="F2374" s="15"/>
      <c r="G2374" s="16"/>
      <c r="H2374" s="19"/>
      <c r="I2374" s="165"/>
      <c r="J2374" s="83"/>
      <c r="K2374" s="15"/>
      <c r="L2374" s="166"/>
      <c r="M2374" s="15"/>
      <c r="N2374" s="15"/>
      <c r="O2374" s="15"/>
      <c r="P2374" s="15"/>
      <c r="Q2374" s="22"/>
      <c r="R2374" s="22"/>
      <c r="S2374" s="22"/>
      <c r="T2374" s="16"/>
      <c r="U2374" s="22"/>
      <c r="V2374" s="22"/>
      <c r="W2374" s="22"/>
      <c r="X2374" s="22"/>
      <c r="Y2374" s="22"/>
      <c r="Z2374" s="22"/>
      <c r="AA2374" s="22"/>
      <c r="AB2374" s="22"/>
      <c r="AC2374" s="22"/>
      <c r="AD2374" s="22"/>
      <c r="AE2374" s="22"/>
      <c r="AF2374" s="22"/>
      <c r="AG2374" s="22"/>
      <c r="AH2374" s="22"/>
      <c r="AI2374" s="22"/>
      <c r="AJ2374" s="22"/>
      <c r="AK2374" s="22"/>
      <c r="AL2374" s="22"/>
      <c r="AM2374" s="22"/>
      <c r="AN2374" s="22"/>
      <c r="AO2374" s="22"/>
    </row>
    <row r="2375" ht="12.0" customHeight="1">
      <c r="A2375" s="164"/>
      <c r="B2375" s="79"/>
      <c r="C2375" s="79"/>
      <c r="D2375" s="15"/>
      <c r="E2375" s="14"/>
      <c r="F2375" s="15"/>
      <c r="G2375" s="16"/>
      <c r="H2375" s="19"/>
      <c r="I2375" s="165"/>
      <c r="J2375" s="83"/>
      <c r="K2375" s="15"/>
      <c r="L2375" s="166"/>
      <c r="M2375" s="15"/>
      <c r="N2375" s="15"/>
      <c r="O2375" s="15"/>
      <c r="P2375" s="15"/>
      <c r="Q2375" s="22"/>
      <c r="R2375" s="22"/>
      <c r="S2375" s="22"/>
      <c r="T2375" s="16"/>
      <c r="U2375" s="22"/>
      <c r="V2375" s="22"/>
      <c r="W2375" s="22"/>
      <c r="X2375" s="22"/>
      <c r="Y2375" s="22"/>
      <c r="Z2375" s="22"/>
      <c r="AA2375" s="22"/>
      <c r="AB2375" s="22"/>
      <c r="AC2375" s="22"/>
      <c r="AD2375" s="22"/>
      <c r="AE2375" s="22"/>
      <c r="AF2375" s="22"/>
      <c r="AG2375" s="22"/>
      <c r="AH2375" s="22"/>
      <c r="AI2375" s="22"/>
      <c r="AJ2375" s="22"/>
      <c r="AK2375" s="22"/>
      <c r="AL2375" s="22"/>
      <c r="AM2375" s="22"/>
      <c r="AN2375" s="22"/>
      <c r="AO2375" s="22"/>
    </row>
    <row r="2376" ht="12.0" customHeight="1">
      <c r="A2376" s="164"/>
      <c r="B2376" s="79"/>
      <c r="C2376" s="79"/>
      <c r="D2376" s="15"/>
      <c r="E2376" s="14"/>
      <c r="F2376" s="15"/>
      <c r="G2376" s="16"/>
      <c r="H2376" s="19"/>
      <c r="I2376" s="165"/>
      <c r="J2376" s="83"/>
      <c r="K2376" s="15"/>
      <c r="L2376" s="166"/>
      <c r="M2376" s="15"/>
      <c r="N2376" s="15"/>
      <c r="O2376" s="15"/>
      <c r="P2376" s="15"/>
      <c r="Q2376" s="22"/>
      <c r="R2376" s="22"/>
      <c r="S2376" s="22"/>
      <c r="T2376" s="16"/>
      <c r="U2376" s="22"/>
      <c r="V2376" s="22"/>
      <c r="W2376" s="22"/>
      <c r="X2376" s="22"/>
      <c r="Y2376" s="22"/>
      <c r="Z2376" s="22"/>
      <c r="AA2376" s="22"/>
      <c r="AB2376" s="22"/>
      <c r="AC2376" s="22"/>
      <c r="AD2376" s="22"/>
      <c r="AE2376" s="22"/>
      <c r="AF2376" s="22"/>
      <c r="AG2376" s="22"/>
      <c r="AH2376" s="22"/>
      <c r="AI2376" s="22"/>
      <c r="AJ2376" s="22"/>
      <c r="AK2376" s="22"/>
      <c r="AL2376" s="22"/>
      <c r="AM2376" s="22"/>
      <c r="AN2376" s="22"/>
      <c r="AO2376" s="22"/>
    </row>
    <row r="2377" ht="12.0" customHeight="1">
      <c r="A2377" s="164"/>
      <c r="B2377" s="79"/>
      <c r="C2377" s="79"/>
      <c r="D2377" s="15"/>
      <c r="E2377" s="14"/>
      <c r="F2377" s="15"/>
      <c r="G2377" s="16"/>
      <c r="H2377" s="19"/>
      <c r="I2377" s="165"/>
      <c r="J2377" s="83"/>
      <c r="K2377" s="15"/>
      <c r="L2377" s="166"/>
      <c r="M2377" s="15"/>
      <c r="N2377" s="15"/>
      <c r="O2377" s="15"/>
      <c r="P2377" s="15"/>
      <c r="Q2377" s="22"/>
      <c r="R2377" s="22"/>
      <c r="S2377" s="22"/>
      <c r="T2377" s="16"/>
      <c r="U2377" s="22"/>
      <c r="V2377" s="22"/>
      <c r="W2377" s="22"/>
      <c r="X2377" s="22"/>
      <c r="Y2377" s="22"/>
      <c r="Z2377" s="22"/>
      <c r="AA2377" s="22"/>
      <c r="AB2377" s="22"/>
      <c r="AC2377" s="22"/>
      <c r="AD2377" s="22"/>
      <c r="AE2377" s="22"/>
      <c r="AF2377" s="22"/>
      <c r="AG2377" s="22"/>
      <c r="AH2377" s="22"/>
      <c r="AI2377" s="22"/>
      <c r="AJ2377" s="22"/>
      <c r="AK2377" s="22"/>
      <c r="AL2377" s="22"/>
      <c r="AM2377" s="22"/>
      <c r="AN2377" s="22"/>
      <c r="AO2377" s="22"/>
    </row>
    <row r="2378" ht="12.0" customHeight="1">
      <c r="A2378" s="164"/>
      <c r="B2378" s="79"/>
      <c r="C2378" s="79"/>
      <c r="D2378" s="15"/>
      <c r="E2378" s="14"/>
      <c r="F2378" s="15"/>
      <c r="G2378" s="16"/>
      <c r="H2378" s="19"/>
      <c r="I2378" s="165"/>
      <c r="J2378" s="83"/>
      <c r="K2378" s="15"/>
      <c r="L2378" s="166"/>
      <c r="M2378" s="15"/>
      <c r="N2378" s="15"/>
      <c r="O2378" s="15"/>
      <c r="P2378" s="15"/>
      <c r="Q2378" s="22"/>
      <c r="R2378" s="22"/>
      <c r="S2378" s="22"/>
      <c r="T2378" s="16"/>
      <c r="U2378" s="22"/>
      <c r="V2378" s="22"/>
      <c r="W2378" s="22"/>
      <c r="X2378" s="22"/>
      <c r="Y2378" s="22"/>
      <c r="Z2378" s="22"/>
      <c r="AA2378" s="22"/>
      <c r="AB2378" s="22"/>
      <c r="AC2378" s="22"/>
      <c r="AD2378" s="22"/>
      <c r="AE2378" s="22"/>
      <c r="AF2378" s="22"/>
      <c r="AG2378" s="22"/>
      <c r="AH2378" s="22"/>
      <c r="AI2378" s="22"/>
      <c r="AJ2378" s="22"/>
      <c r="AK2378" s="22"/>
      <c r="AL2378" s="22"/>
      <c r="AM2378" s="22"/>
      <c r="AN2378" s="22"/>
      <c r="AO2378" s="22"/>
    </row>
    <row r="2379" ht="12.0" customHeight="1">
      <c r="A2379" s="164"/>
      <c r="B2379" s="79"/>
      <c r="C2379" s="79"/>
      <c r="D2379" s="15"/>
      <c r="E2379" s="14"/>
      <c r="F2379" s="15"/>
      <c r="G2379" s="16"/>
      <c r="H2379" s="19"/>
      <c r="I2379" s="165"/>
      <c r="J2379" s="83"/>
      <c r="K2379" s="15"/>
      <c r="L2379" s="166"/>
      <c r="M2379" s="15"/>
      <c r="N2379" s="15"/>
      <c r="O2379" s="15"/>
      <c r="P2379" s="15"/>
      <c r="Q2379" s="22"/>
      <c r="R2379" s="22"/>
      <c r="S2379" s="22"/>
      <c r="T2379" s="16"/>
      <c r="U2379" s="22"/>
      <c r="V2379" s="22"/>
      <c r="W2379" s="22"/>
      <c r="X2379" s="22"/>
      <c r="Y2379" s="22"/>
      <c r="Z2379" s="22"/>
      <c r="AA2379" s="22"/>
      <c r="AB2379" s="22"/>
      <c r="AC2379" s="22"/>
      <c r="AD2379" s="22"/>
      <c r="AE2379" s="22"/>
      <c r="AF2379" s="22"/>
      <c r="AG2379" s="22"/>
      <c r="AH2379" s="22"/>
      <c r="AI2379" s="22"/>
      <c r="AJ2379" s="22"/>
      <c r="AK2379" s="22"/>
      <c r="AL2379" s="22"/>
      <c r="AM2379" s="22"/>
      <c r="AN2379" s="22"/>
      <c r="AO2379" s="22"/>
    </row>
    <row r="2380" ht="12.0" customHeight="1">
      <c r="A2380" s="164"/>
      <c r="B2380" s="79"/>
      <c r="C2380" s="79"/>
      <c r="D2380" s="15"/>
      <c r="E2380" s="14"/>
      <c r="F2380" s="15"/>
      <c r="G2380" s="16"/>
      <c r="H2380" s="19"/>
      <c r="I2380" s="165"/>
      <c r="J2380" s="83"/>
      <c r="K2380" s="15"/>
      <c r="L2380" s="166"/>
      <c r="M2380" s="15"/>
      <c r="N2380" s="15"/>
      <c r="O2380" s="15"/>
      <c r="P2380" s="15"/>
      <c r="Q2380" s="22"/>
      <c r="R2380" s="22"/>
      <c r="S2380" s="22"/>
      <c r="T2380" s="16"/>
      <c r="U2380" s="22"/>
      <c r="V2380" s="22"/>
      <c r="W2380" s="22"/>
      <c r="X2380" s="22"/>
      <c r="Y2380" s="22"/>
      <c r="Z2380" s="22"/>
      <c r="AA2380" s="22"/>
      <c r="AB2380" s="22"/>
      <c r="AC2380" s="22"/>
      <c r="AD2380" s="22"/>
      <c r="AE2380" s="22"/>
      <c r="AF2380" s="22"/>
      <c r="AG2380" s="22"/>
      <c r="AH2380" s="22"/>
      <c r="AI2380" s="22"/>
      <c r="AJ2380" s="22"/>
      <c r="AK2380" s="22"/>
      <c r="AL2380" s="22"/>
      <c r="AM2380" s="22"/>
      <c r="AN2380" s="22"/>
      <c r="AO2380" s="22"/>
    </row>
    <row r="2381" ht="12.0" customHeight="1">
      <c r="A2381" s="164"/>
      <c r="B2381" s="79"/>
      <c r="C2381" s="79"/>
      <c r="D2381" s="15"/>
      <c r="E2381" s="14"/>
      <c r="F2381" s="15"/>
      <c r="G2381" s="16"/>
      <c r="H2381" s="19"/>
      <c r="I2381" s="165"/>
      <c r="J2381" s="83"/>
      <c r="K2381" s="15"/>
      <c r="L2381" s="166"/>
      <c r="M2381" s="15"/>
      <c r="N2381" s="15"/>
      <c r="O2381" s="15"/>
      <c r="P2381" s="15"/>
      <c r="Q2381" s="22"/>
      <c r="R2381" s="22"/>
      <c r="S2381" s="22"/>
      <c r="T2381" s="16"/>
      <c r="U2381" s="22"/>
      <c r="V2381" s="22"/>
      <c r="W2381" s="22"/>
      <c r="X2381" s="22"/>
      <c r="Y2381" s="22"/>
      <c r="Z2381" s="22"/>
      <c r="AA2381" s="22"/>
      <c r="AB2381" s="22"/>
      <c r="AC2381" s="22"/>
      <c r="AD2381" s="22"/>
      <c r="AE2381" s="22"/>
      <c r="AF2381" s="22"/>
      <c r="AG2381" s="22"/>
      <c r="AH2381" s="22"/>
      <c r="AI2381" s="22"/>
      <c r="AJ2381" s="22"/>
      <c r="AK2381" s="22"/>
      <c r="AL2381" s="22"/>
      <c r="AM2381" s="22"/>
      <c r="AN2381" s="22"/>
      <c r="AO2381" s="22"/>
    </row>
    <row r="2382" ht="12.0" customHeight="1">
      <c r="A2382" s="164"/>
      <c r="B2382" s="79"/>
      <c r="C2382" s="79"/>
      <c r="D2382" s="15"/>
      <c r="E2382" s="14"/>
      <c r="F2382" s="15"/>
      <c r="G2382" s="16"/>
      <c r="H2382" s="19"/>
      <c r="I2382" s="165"/>
      <c r="J2382" s="83"/>
      <c r="K2382" s="15"/>
      <c r="L2382" s="166"/>
      <c r="M2382" s="15"/>
      <c r="N2382" s="15"/>
      <c r="O2382" s="15"/>
      <c r="P2382" s="15"/>
      <c r="Q2382" s="22"/>
      <c r="R2382" s="22"/>
      <c r="S2382" s="22"/>
      <c r="T2382" s="16"/>
      <c r="U2382" s="22"/>
      <c r="V2382" s="22"/>
      <c r="W2382" s="22"/>
      <c r="X2382" s="22"/>
      <c r="Y2382" s="22"/>
      <c r="Z2382" s="22"/>
      <c r="AA2382" s="22"/>
      <c r="AB2382" s="22"/>
      <c r="AC2382" s="22"/>
      <c r="AD2382" s="22"/>
      <c r="AE2382" s="22"/>
      <c r="AF2382" s="22"/>
      <c r="AG2382" s="22"/>
      <c r="AH2382" s="22"/>
      <c r="AI2382" s="22"/>
      <c r="AJ2382" s="22"/>
      <c r="AK2382" s="22"/>
      <c r="AL2382" s="22"/>
      <c r="AM2382" s="22"/>
      <c r="AN2382" s="22"/>
      <c r="AO2382" s="22"/>
    </row>
    <row r="2383" ht="12.0" customHeight="1">
      <c r="A2383" s="164"/>
      <c r="B2383" s="79"/>
      <c r="C2383" s="79"/>
      <c r="D2383" s="15"/>
      <c r="E2383" s="14"/>
      <c r="F2383" s="15"/>
      <c r="G2383" s="16"/>
      <c r="H2383" s="19"/>
      <c r="I2383" s="165"/>
      <c r="J2383" s="83"/>
      <c r="K2383" s="15"/>
      <c r="L2383" s="166"/>
      <c r="M2383" s="15"/>
      <c r="N2383" s="15"/>
      <c r="O2383" s="15"/>
      <c r="P2383" s="15"/>
      <c r="Q2383" s="22"/>
      <c r="R2383" s="22"/>
      <c r="S2383" s="22"/>
      <c r="T2383" s="16"/>
      <c r="U2383" s="22"/>
      <c r="V2383" s="22"/>
      <c r="W2383" s="22"/>
      <c r="X2383" s="22"/>
      <c r="Y2383" s="22"/>
      <c r="Z2383" s="22"/>
      <c r="AA2383" s="22"/>
      <c r="AB2383" s="22"/>
      <c r="AC2383" s="22"/>
      <c r="AD2383" s="22"/>
      <c r="AE2383" s="22"/>
      <c r="AF2383" s="22"/>
      <c r="AG2383" s="22"/>
      <c r="AH2383" s="22"/>
      <c r="AI2383" s="22"/>
      <c r="AJ2383" s="22"/>
      <c r="AK2383" s="22"/>
      <c r="AL2383" s="22"/>
      <c r="AM2383" s="22"/>
      <c r="AN2383" s="22"/>
      <c r="AO2383" s="22"/>
    </row>
    <row r="2384" ht="12.0" customHeight="1">
      <c r="A2384" s="164"/>
      <c r="B2384" s="79"/>
      <c r="C2384" s="79"/>
      <c r="D2384" s="15"/>
      <c r="E2384" s="14"/>
      <c r="F2384" s="15"/>
      <c r="G2384" s="16"/>
      <c r="H2384" s="19"/>
      <c r="I2384" s="165"/>
      <c r="J2384" s="83"/>
      <c r="K2384" s="15"/>
      <c r="L2384" s="166"/>
      <c r="M2384" s="15"/>
      <c r="N2384" s="15"/>
      <c r="O2384" s="15"/>
      <c r="P2384" s="15"/>
      <c r="Q2384" s="22"/>
      <c r="R2384" s="22"/>
      <c r="S2384" s="22"/>
      <c r="T2384" s="16"/>
      <c r="U2384" s="22"/>
      <c r="V2384" s="22"/>
      <c r="W2384" s="22"/>
      <c r="X2384" s="22"/>
      <c r="Y2384" s="22"/>
      <c r="Z2384" s="22"/>
      <c r="AA2384" s="22"/>
      <c r="AB2384" s="22"/>
      <c r="AC2384" s="22"/>
      <c r="AD2384" s="22"/>
      <c r="AE2384" s="22"/>
      <c r="AF2384" s="22"/>
      <c r="AG2384" s="22"/>
      <c r="AH2384" s="22"/>
      <c r="AI2384" s="22"/>
      <c r="AJ2384" s="22"/>
      <c r="AK2384" s="22"/>
      <c r="AL2384" s="22"/>
      <c r="AM2384" s="22"/>
      <c r="AN2384" s="22"/>
      <c r="AO2384" s="22"/>
    </row>
    <row r="2385" ht="12.0" customHeight="1">
      <c r="A2385" s="164"/>
      <c r="B2385" s="79"/>
      <c r="C2385" s="79"/>
      <c r="D2385" s="15"/>
      <c r="E2385" s="14"/>
      <c r="F2385" s="15"/>
      <c r="G2385" s="16"/>
      <c r="H2385" s="19"/>
      <c r="I2385" s="165"/>
      <c r="J2385" s="83"/>
      <c r="K2385" s="15"/>
      <c r="L2385" s="166"/>
      <c r="M2385" s="15"/>
      <c r="N2385" s="15"/>
      <c r="O2385" s="15"/>
      <c r="P2385" s="15"/>
      <c r="Q2385" s="22"/>
      <c r="R2385" s="22"/>
      <c r="S2385" s="22"/>
      <c r="T2385" s="16"/>
      <c r="U2385" s="22"/>
      <c r="V2385" s="22"/>
      <c r="W2385" s="22"/>
      <c r="X2385" s="22"/>
      <c r="Y2385" s="22"/>
      <c r="Z2385" s="22"/>
      <c r="AA2385" s="22"/>
      <c r="AB2385" s="22"/>
      <c r="AC2385" s="22"/>
      <c r="AD2385" s="22"/>
      <c r="AE2385" s="22"/>
      <c r="AF2385" s="22"/>
      <c r="AG2385" s="22"/>
      <c r="AH2385" s="22"/>
      <c r="AI2385" s="22"/>
      <c r="AJ2385" s="22"/>
      <c r="AK2385" s="22"/>
      <c r="AL2385" s="22"/>
      <c r="AM2385" s="22"/>
      <c r="AN2385" s="22"/>
      <c r="AO2385" s="22"/>
    </row>
    <row r="2386" ht="12.0" customHeight="1">
      <c r="A2386" s="164"/>
      <c r="B2386" s="79"/>
      <c r="C2386" s="79"/>
      <c r="D2386" s="15"/>
      <c r="E2386" s="14"/>
      <c r="F2386" s="15"/>
      <c r="G2386" s="16"/>
      <c r="H2386" s="19"/>
      <c r="I2386" s="165"/>
      <c r="J2386" s="83"/>
      <c r="K2386" s="15"/>
      <c r="L2386" s="166"/>
      <c r="M2386" s="15"/>
      <c r="N2386" s="15"/>
      <c r="O2386" s="15"/>
      <c r="P2386" s="15"/>
      <c r="Q2386" s="22"/>
      <c r="R2386" s="22"/>
      <c r="S2386" s="22"/>
      <c r="T2386" s="16"/>
      <c r="U2386" s="22"/>
      <c r="V2386" s="22"/>
      <c r="W2386" s="22"/>
      <c r="X2386" s="22"/>
      <c r="Y2386" s="22"/>
      <c r="Z2386" s="22"/>
      <c r="AA2386" s="22"/>
      <c r="AB2386" s="22"/>
      <c r="AC2386" s="22"/>
      <c r="AD2386" s="22"/>
      <c r="AE2386" s="22"/>
      <c r="AF2386" s="22"/>
      <c r="AG2386" s="22"/>
      <c r="AH2386" s="22"/>
      <c r="AI2386" s="22"/>
      <c r="AJ2386" s="22"/>
      <c r="AK2386" s="22"/>
      <c r="AL2386" s="22"/>
      <c r="AM2386" s="22"/>
      <c r="AN2386" s="22"/>
      <c r="AO2386" s="22"/>
    </row>
    <row r="2387" ht="12.0" customHeight="1">
      <c r="A2387" s="164"/>
      <c r="B2387" s="79"/>
      <c r="C2387" s="79"/>
      <c r="D2387" s="15"/>
      <c r="E2387" s="14"/>
      <c r="F2387" s="15"/>
      <c r="G2387" s="16"/>
      <c r="H2387" s="19"/>
      <c r="I2387" s="165"/>
      <c r="J2387" s="83"/>
      <c r="K2387" s="15"/>
      <c r="L2387" s="166"/>
      <c r="M2387" s="15"/>
      <c r="N2387" s="15"/>
      <c r="O2387" s="15"/>
      <c r="P2387" s="15"/>
      <c r="Q2387" s="22"/>
      <c r="R2387" s="22"/>
      <c r="S2387" s="22"/>
      <c r="T2387" s="16"/>
      <c r="U2387" s="22"/>
      <c r="V2387" s="22"/>
      <c r="W2387" s="22"/>
      <c r="X2387" s="22"/>
      <c r="Y2387" s="22"/>
      <c r="Z2387" s="22"/>
      <c r="AA2387" s="22"/>
      <c r="AB2387" s="22"/>
      <c r="AC2387" s="22"/>
      <c r="AD2387" s="22"/>
      <c r="AE2387" s="22"/>
      <c r="AF2387" s="22"/>
      <c r="AG2387" s="22"/>
      <c r="AH2387" s="22"/>
      <c r="AI2387" s="22"/>
      <c r="AJ2387" s="22"/>
      <c r="AK2387" s="22"/>
      <c r="AL2387" s="22"/>
      <c r="AM2387" s="22"/>
      <c r="AN2387" s="22"/>
      <c r="AO2387" s="22"/>
    </row>
    <row r="2388" ht="12.0" customHeight="1">
      <c r="A2388" s="164"/>
      <c r="B2388" s="79"/>
      <c r="C2388" s="79"/>
      <c r="D2388" s="15"/>
      <c r="E2388" s="14"/>
      <c r="F2388" s="15"/>
      <c r="G2388" s="16"/>
      <c r="H2388" s="19"/>
      <c r="I2388" s="165"/>
      <c r="J2388" s="83"/>
      <c r="K2388" s="15"/>
      <c r="L2388" s="166"/>
      <c r="M2388" s="15"/>
      <c r="N2388" s="15"/>
      <c r="O2388" s="15"/>
      <c r="P2388" s="15"/>
      <c r="Q2388" s="22"/>
      <c r="R2388" s="22"/>
      <c r="S2388" s="22"/>
      <c r="T2388" s="16"/>
      <c r="U2388" s="22"/>
      <c r="V2388" s="22"/>
      <c r="W2388" s="22"/>
      <c r="X2388" s="22"/>
      <c r="Y2388" s="22"/>
      <c r="Z2388" s="22"/>
      <c r="AA2388" s="22"/>
      <c r="AB2388" s="22"/>
      <c r="AC2388" s="22"/>
      <c r="AD2388" s="22"/>
      <c r="AE2388" s="22"/>
      <c r="AF2388" s="22"/>
      <c r="AG2388" s="22"/>
      <c r="AH2388" s="22"/>
      <c r="AI2388" s="22"/>
      <c r="AJ2388" s="22"/>
      <c r="AK2388" s="22"/>
      <c r="AL2388" s="22"/>
      <c r="AM2388" s="22"/>
      <c r="AN2388" s="22"/>
      <c r="AO2388" s="22"/>
    </row>
    <row r="2389" ht="12.0" customHeight="1">
      <c r="A2389" s="164"/>
      <c r="B2389" s="79"/>
      <c r="C2389" s="79"/>
      <c r="D2389" s="15"/>
      <c r="E2389" s="14"/>
      <c r="F2389" s="15"/>
      <c r="G2389" s="16"/>
      <c r="H2389" s="19"/>
      <c r="I2389" s="165"/>
      <c r="J2389" s="83"/>
      <c r="K2389" s="15"/>
      <c r="L2389" s="166"/>
      <c r="M2389" s="15"/>
      <c r="N2389" s="15"/>
      <c r="O2389" s="15"/>
      <c r="P2389" s="15"/>
      <c r="Q2389" s="22"/>
      <c r="R2389" s="22"/>
      <c r="S2389" s="22"/>
      <c r="T2389" s="16"/>
      <c r="U2389" s="22"/>
      <c r="V2389" s="22"/>
      <c r="W2389" s="22"/>
      <c r="X2389" s="22"/>
      <c r="Y2389" s="22"/>
      <c r="Z2389" s="22"/>
      <c r="AA2389" s="22"/>
      <c r="AB2389" s="22"/>
      <c r="AC2389" s="22"/>
      <c r="AD2389" s="22"/>
      <c r="AE2389" s="22"/>
      <c r="AF2389" s="22"/>
      <c r="AG2389" s="22"/>
      <c r="AH2389" s="22"/>
      <c r="AI2389" s="22"/>
      <c r="AJ2389" s="22"/>
      <c r="AK2389" s="22"/>
      <c r="AL2389" s="22"/>
      <c r="AM2389" s="22"/>
      <c r="AN2389" s="22"/>
      <c r="AO2389" s="22"/>
    </row>
    <row r="2390" ht="12.0" customHeight="1">
      <c r="A2390" s="164"/>
      <c r="B2390" s="79"/>
      <c r="C2390" s="79"/>
      <c r="D2390" s="15"/>
      <c r="E2390" s="14"/>
      <c r="F2390" s="15"/>
      <c r="G2390" s="16"/>
      <c r="H2390" s="19"/>
      <c r="I2390" s="165"/>
      <c r="J2390" s="83"/>
      <c r="K2390" s="15"/>
      <c r="L2390" s="166"/>
      <c r="M2390" s="15"/>
      <c r="N2390" s="15"/>
      <c r="O2390" s="15"/>
      <c r="P2390" s="15"/>
      <c r="Q2390" s="22"/>
      <c r="R2390" s="22"/>
      <c r="S2390" s="22"/>
      <c r="T2390" s="16"/>
      <c r="U2390" s="22"/>
      <c r="V2390" s="22"/>
      <c r="W2390" s="22"/>
      <c r="X2390" s="22"/>
      <c r="Y2390" s="22"/>
      <c r="Z2390" s="22"/>
      <c r="AA2390" s="22"/>
      <c r="AB2390" s="22"/>
      <c r="AC2390" s="22"/>
      <c r="AD2390" s="22"/>
      <c r="AE2390" s="22"/>
      <c r="AF2390" s="22"/>
      <c r="AG2390" s="22"/>
      <c r="AH2390" s="22"/>
      <c r="AI2390" s="22"/>
      <c r="AJ2390" s="22"/>
      <c r="AK2390" s="22"/>
      <c r="AL2390" s="22"/>
      <c r="AM2390" s="22"/>
      <c r="AN2390" s="22"/>
      <c r="AO2390" s="22"/>
    </row>
    <row r="2391" ht="12.0" customHeight="1">
      <c r="A2391" s="164"/>
      <c r="B2391" s="79"/>
      <c r="C2391" s="79"/>
      <c r="D2391" s="15"/>
      <c r="E2391" s="14"/>
      <c r="F2391" s="15"/>
      <c r="G2391" s="16"/>
      <c r="H2391" s="19"/>
      <c r="I2391" s="165"/>
      <c r="J2391" s="83"/>
      <c r="K2391" s="15"/>
      <c r="L2391" s="166"/>
      <c r="M2391" s="15"/>
      <c r="N2391" s="15"/>
      <c r="O2391" s="15"/>
      <c r="P2391" s="15"/>
      <c r="Q2391" s="22"/>
      <c r="R2391" s="22"/>
      <c r="S2391" s="22"/>
      <c r="T2391" s="16"/>
      <c r="U2391" s="22"/>
      <c r="V2391" s="22"/>
      <c r="W2391" s="22"/>
      <c r="X2391" s="22"/>
      <c r="Y2391" s="22"/>
      <c r="Z2391" s="22"/>
      <c r="AA2391" s="22"/>
      <c r="AB2391" s="22"/>
      <c r="AC2391" s="22"/>
      <c r="AD2391" s="22"/>
      <c r="AE2391" s="22"/>
      <c r="AF2391" s="22"/>
      <c r="AG2391" s="22"/>
      <c r="AH2391" s="22"/>
      <c r="AI2391" s="22"/>
      <c r="AJ2391" s="22"/>
      <c r="AK2391" s="22"/>
      <c r="AL2391" s="22"/>
      <c r="AM2391" s="22"/>
      <c r="AN2391" s="22"/>
      <c r="AO2391" s="22"/>
    </row>
    <row r="2392" ht="12.0" customHeight="1">
      <c r="A2392" s="164"/>
      <c r="B2392" s="79"/>
      <c r="C2392" s="79"/>
      <c r="D2392" s="15"/>
      <c r="E2392" s="14"/>
      <c r="F2392" s="15"/>
      <c r="G2392" s="16"/>
      <c r="H2392" s="19"/>
      <c r="I2392" s="165"/>
      <c r="J2392" s="83"/>
      <c r="K2392" s="15"/>
      <c r="L2392" s="166"/>
      <c r="M2392" s="15"/>
      <c r="N2392" s="15"/>
      <c r="O2392" s="15"/>
      <c r="P2392" s="15"/>
      <c r="Q2392" s="22"/>
      <c r="R2392" s="22"/>
      <c r="S2392" s="22"/>
      <c r="T2392" s="16"/>
      <c r="U2392" s="22"/>
      <c r="V2392" s="22"/>
      <c r="W2392" s="22"/>
      <c r="X2392" s="22"/>
      <c r="Y2392" s="22"/>
      <c r="Z2392" s="22"/>
      <c r="AA2392" s="22"/>
      <c r="AB2392" s="22"/>
      <c r="AC2392" s="22"/>
      <c r="AD2392" s="22"/>
      <c r="AE2392" s="22"/>
      <c r="AF2392" s="22"/>
      <c r="AG2392" s="22"/>
      <c r="AH2392" s="22"/>
      <c r="AI2392" s="22"/>
      <c r="AJ2392" s="22"/>
      <c r="AK2392" s="22"/>
      <c r="AL2392" s="22"/>
      <c r="AM2392" s="22"/>
      <c r="AN2392" s="22"/>
      <c r="AO2392" s="22"/>
    </row>
    <row r="2393" ht="12.0" customHeight="1">
      <c r="A2393" s="164"/>
      <c r="B2393" s="79"/>
      <c r="C2393" s="79"/>
      <c r="D2393" s="15"/>
      <c r="E2393" s="14"/>
      <c r="F2393" s="15"/>
      <c r="G2393" s="16"/>
      <c r="H2393" s="19"/>
      <c r="I2393" s="165"/>
      <c r="J2393" s="83"/>
      <c r="K2393" s="15"/>
      <c r="L2393" s="166"/>
      <c r="M2393" s="15"/>
      <c r="N2393" s="15"/>
      <c r="O2393" s="15"/>
      <c r="P2393" s="15"/>
      <c r="Q2393" s="22"/>
      <c r="R2393" s="22"/>
      <c r="S2393" s="22"/>
      <c r="T2393" s="16"/>
      <c r="U2393" s="22"/>
      <c r="V2393" s="22"/>
      <c r="W2393" s="22"/>
      <c r="X2393" s="22"/>
      <c r="Y2393" s="22"/>
      <c r="Z2393" s="22"/>
      <c r="AA2393" s="22"/>
      <c r="AB2393" s="22"/>
      <c r="AC2393" s="22"/>
      <c r="AD2393" s="22"/>
      <c r="AE2393" s="22"/>
      <c r="AF2393" s="22"/>
      <c r="AG2393" s="22"/>
      <c r="AH2393" s="22"/>
      <c r="AI2393" s="22"/>
      <c r="AJ2393" s="22"/>
      <c r="AK2393" s="22"/>
      <c r="AL2393" s="22"/>
      <c r="AM2393" s="22"/>
      <c r="AN2393" s="22"/>
      <c r="AO2393" s="22"/>
    </row>
    <row r="2394" ht="12.0" customHeight="1">
      <c r="A2394" s="164"/>
      <c r="B2394" s="79"/>
      <c r="C2394" s="79"/>
      <c r="D2394" s="15"/>
      <c r="E2394" s="14"/>
      <c r="F2394" s="15"/>
      <c r="G2394" s="16"/>
      <c r="H2394" s="19"/>
      <c r="I2394" s="165"/>
      <c r="J2394" s="83"/>
      <c r="K2394" s="15"/>
      <c r="L2394" s="166"/>
      <c r="M2394" s="15"/>
      <c r="N2394" s="15"/>
      <c r="O2394" s="15"/>
      <c r="P2394" s="15"/>
      <c r="Q2394" s="22"/>
      <c r="R2394" s="22"/>
      <c r="S2394" s="22"/>
      <c r="T2394" s="16"/>
      <c r="U2394" s="22"/>
      <c r="V2394" s="22"/>
      <c r="W2394" s="22"/>
      <c r="X2394" s="22"/>
      <c r="Y2394" s="22"/>
      <c r="Z2394" s="22"/>
      <c r="AA2394" s="22"/>
      <c r="AB2394" s="22"/>
      <c r="AC2394" s="22"/>
      <c r="AD2394" s="22"/>
      <c r="AE2394" s="22"/>
      <c r="AF2394" s="22"/>
      <c r="AG2394" s="22"/>
      <c r="AH2394" s="22"/>
      <c r="AI2394" s="22"/>
      <c r="AJ2394" s="22"/>
      <c r="AK2394" s="22"/>
      <c r="AL2394" s="22"/>
      <c r="AM2394" s="22"/>
      <c r="AN2394" s="22"/>
      <c r="AO2394" s="22"/>
    </row>
    <row r="2395" ht="12.0" customHeight="1">
      <c r="A2395" s="164"/>
      <c r="B2395" s="79"/>
      <c r="C2395" s="79"/>
      <c r="D2395" s="15"/>
      <c r="E2395" s="14"/>
      <c r="F2395" s="15"/>
      <c r="G2395" s="16"/>
      <c r="H2395" s="19"/>
      <c r="I2395" s="165"/>
      <c r="J2395" s="83"/>
      <c r="K2395" s="15"/>
      <c r="L2395" s="166"/>
      <c r="M2395" s="15"/>
      <c r="N2395" s="15"/>
      <c r="O2395" s="15"/>
      <c r="P2395" s="15"/>
      <c r="Q2395" s="22"/>
      <c r="R2395" s="22"/>
      <c r="S2395" s="22"/>
      <c r="T2395" s="16"/>
      <c r="U2395" s="22"/>
      <c r="V2395" s="22"/>
      <c r="W2395" s="22"/>
      <c r="X2395" s="22"/>
      <c r="Y2395" s="22"/>
      <c r="Z2395" s="22"/>
      <c r="AA2395" s="22"/>
      <c r="AB2395" s="22"/>
      <c r="AC2395" s="22"/>
      <c r="AD2395" s="22"/>
      <c r="AE2395" s="22"/>
      <c r="AF2395" s="22"/>
      <c r="AG2395" s="22"/>
      <c r="AH2395" s="22"/>
      <c r="AI2395" s="22"/>
      <c r="AJ2395" s="22"/>
      <c r="AK2395" s="22"/>
      <c r="AL2395" s="22"/>
      <c r="AM2395" s="22"/>
      <c r="AN2395" s="22"/>
      <c r="AO2395" s="22"/>
    </row>
    <row r="2396" ht="12.0" customHeight="1">
      <c r="A2396" s="164"/>
      <c r="B2396" s="79"/>
      <c r="C2396" s="79"/>
      <c r="D2396" s="15"/>
      <c r="E2396" s="14"/>
      <c r="F2396" s="15"/>
      <c r="G2396" s="16"/>
      <c r="H2396" s="19"/>
      <c r="I2396" s="165"/>
      <c r="J2396" s="83"/>
      <c r="K2396" s="15"/>
      <c r="L2396" s="166"/>
      <c r="M2396" s="15"/>
      <c r="N2396" s="15"/>
      <c r="O2396" s="15"/>
      <c r="P2396" s="15"/>
      <c r="Q2396" s="22"/>
      <c r="R2396" s="22"/>
      <c r="S2396" s="22"/>
      <c r="T2396" s="16"/>
      <c r="U2396" s="22"/>
      <c r="V2396" s="22"/>
      <c r="W2396" s="22"/>
      <c r="X2396" s="22"/>
      <c r="Y2396" s="22"/>
      <c r="Z2396" s="22"/>
      <c r="AA2396" s="22"/>
      <c r="AB2396" s="22"/>
      <c r="AC2396" s="22"/>
      <c r="AD2396" s="22"/>
      <c r="AE2396" s="22"/>
      <c r="AF2396" s="22"/>
      <c r="AG2396" s="22"/>
      <c r="AH2396" s="22"/>
      <c r="AI2396" s="22"/>
      <c r="AJ2396" s="22"/>
      <c r="AK2396" s="22"/>
      <c r="AL2396" s="22"/>
      <c r="AM2396" s="22"/>
      <c r="AN2396" s="22"/>
      <c r="AO2396" s="22"/>
    </row>
    <row r="2397" ht="12.0" customHeight="1">
      <c r="A2397" s="164"/>
      <c r="B2397" s="79"/>
      <c r="C2397" s="79"/>
      <c r="D2397" s="15"/>
      <c r="E2397" s="14"/>
      <c r="F2397" s="15"/>
      <c r="G2397" s="16"/>
      <c r="H2397" s="19"/>
      <c r="I2397" s="165"/>
      <c r="J2397" s="83"/>
      <c r="K2397" s="15"/>
      <c r="L2397" s="166"/>
      <c r="M2397" s="15"/>
      <c r="N2397" s="15"/>
      <c r="O2397" s="15"/>
      <c r="P2397" s="15"/>
      <c r="Q2397" s="22"/>
      <c r="R2397" s="22"/>
      <c r="S2397" s="22"/>
      <c r="T2397" s="16"/>
      <c r="U2397" s="22"/>
      <c r="V2397" s="22"/>
      <c r="W2397" s="22"/>
      <c r="X2397" s="22"/>
      <c r="Y2397" s="22"/>
      <c r="Z2397" s="22"/>
      <c r="AA2397" s="22"/>
      <c r="AB2397" s="22"/>
      <c r="AC2397" s="22"/>
      <c r="AD2397" s="22"/>
      <c r="AE2397" s="22"/>
      <c r="AF2397" s="22"/>
      <c r="AG2397" s="22"/>
      <c r="AH2397" s="22"/>
      <c r="AI2397" s="22"/>
      <c r="AJ2397" s="22"/>
      <c r="AK2397" s="22"/>
      <c r="AL2397" s="22"/>
      <c r="AM2397" s="22"/>
      <c r="AN2397" s="22"/>
      <c r="AO2397" s="22"/>
    </row>
    <row r="2398" ht="12.0" customHeight="1">
      <c r="A2398" s="164"/>
      <c r="B2398" s="79"/>
      <c r="C2398" s="79"/>
      <c r="D2398" s="15"/>
      <c r="E2398" s="14"/>
      <c r="F2398" s="15"/>
      <c r="G2398" s="16"/>
      <c r="H2398" s="19"/>
      <c r="I2398" s="165"/>
      <c r="J2398" s="83"/>
      <c r="K2398" s="15"/>
      <c r="L2398" s="166"/>
      <c r="M2398" s="15"/>
      <c r="N2398" s="15"/>
      <c r="O2398" s="15"/>
      <c r="P2398" s="15"/>
      <c r="Q2398" s="22"/>
      <c r="R2398" s="22"/>
      <c r="S2398" s="22"/>
      <c r="T2398" s="16"/>
      <c r="U2398" s="22"/>
      <c r="V2398" s="22"/>
      <c r="W2398" s="22"/>
      <c r="X2398" s="22"/>
      <c r="Y2398" s="22"/>
      <c r="Z2398" s="22"/>
      <c r="AA2398" s="22"/>
      <c r="AB2398" s="22"/>
      <c r="AC2398" s="22"/>
      <c r="AD2398" s="22"/>
      <c r="AE2398" s="22"/>
      <c r="AF2398" s="22"/>
      <c r="AG2398" s="22"/>
      <c r="AH2398" s="22"/>
      <c r="AI2398" s="22"/>
      <c r="AJ2398" s="22"/>
      <c r="AK2398" s="22"/>
      <c r="AL2398" s="22"/>
      <c r="AM2398" s="22"/>
      <c r="AN2398" s="22"/>
      <c r="AO2398" s="22"/>
    </row>
    <row r="2399" ht="12.0" customHeight="1">
      <c r="A2399" s="164"/>
      <c r="B2399" s="79"/>
      <c r="C2399" s="79"/>
      <c r="D2399" s="15"/>
      <c r="E2399" s="14"/>
      <c r="F2399" s="15"/>
      <c r="G2399" s="16"/>
      <c r="H2399" s="19"/>
      <c r="I2399" s="165"/>
      <c r="J2399" s="83"/>
      <c r="K2399" s="15"/>
      <c r="L2399" s="166"/>
      <c r="M2399" s="15"/>
      <c r="N2399" s="15"/>
      <c r="O2399" s="15"/>
      <c r="P2399" s="15"/>
      <c r="Q2399" s="22"/>
      <c r="R2399" s="22"/>
      <c r="S2399" s="22"/>
      <c r="T2399" s="16"/>
      <c r="U2399" s="22"/>
      <c r="V2399" s="22"/>
      <c r="W2399" s="22"/>
      <c r="X2399" s="22"/>
      <c r="Y2399" s="22"/>
      <c r="Z2399" s="22"/>
      <c r="AA2399" s="22"/>
      <c r="AB2399" s="22"/>
      <c r="AC2399" s="22"/>
      <c r="AD2399" s="22"/>
      <c r="AE2399" s="22"/>
      <c r="AF2399" s="22"/>
      <c r="AG2399" s="22"/>
      <c r="AH2399" s="22"/>
      <c r="AI2399" s="22"/>
      <c r="AJ2399" s="22"/>
      <c r="AK2399" s="22"/>
      <c r="AL2399" s="22"/>
      <c r="AM2399" s="22"/>
      <c r="AN2399" s="22"/>
      <c r="AO2399" s="22"/>
    </row>
    <row r="2400" ht="12.0" customHeight="1">
      <c r="A2400" s="164"/>
      <c r="B2400" s="79"/>
      <c r="C2400" s="79"/>
      <c r="D2400" s="15"/>
      <c r="E2400" s="14"/>
      <c r="F2400" s="15"/>
      <c r="G2400" s="16"/>
      <c r="H2400" s="19"/>
      <c r="I2400" s="165"/>
      <c r="J2400" s="83"/>
      <c r="K2400" s="15"/>
      <c r="L2400" s="166"/>
      <c r="M2400" s="15"/>
      <c r="N2400" s="15"/>
      <c r="O2400" s="15"/>
      <c r="P2400" s="15"/>
      <c r="Q2400" s="22"/>
      <c r="R2400" s="22"/>
      <c r="S2400" s="22"/>
      <c r="T2400" s="16"/>
      <c r="U2400" s="22"/>
      <c r="V2400" s="22"/>
      <c r="W2400" s="22"/>
      <c r="X2400" s="22"/>
      <c r="Y2400" s="22"/>
      <c r="Z2400" s="22"/>
      <c r="AA2400" s="22"/>
      <c r="AB2400" s="22"/>
      <c r="AC2400" s="22"/>
      <c r="AD2400" s="22"/>
      <c r="AE2400" s="22"/>
      <c r="AF2400" s="22"/>
      <c r="AG2400" s="22"/>
      <c r="AH2400" s="22"/>
      <c r="AI2400" s="22"/>
      <c r="AJ2400" s="22"/>
      <c r="AK2400" s="22"/>
      <c r="AL2400" s="22"/>
      <c r="AM2400" s="22"/>
      <c r="AN2400" s="22"/>
      <c r="AO2400" s="22"/>
    </row>
    <row r="2401" ht="12.0" customHeight="1">
      <c r="A2401" s="164"/>
      <c r="B2401" s="79"/>
      <c r="C2401" s="79"/>
      <c r="D2401" s="15"/>
      <c r="E2401" s="14"/>
      <c r="F2401" s="15"/>
      <c r="G2401" s="16"/>
      <c r="H2401" s="19"/>
      <c r="I2401" s="165"/>
      <c r="J2401" s="83"/>
      <c r="K2401" s="15"/>
      <c r="L2401" s="166"/>
      <c r="M2401" s="15"/>
      <c r="N2401" s="15"/>
      <c r="O2401" s="15"/>
      <c r="P2401" s="15"/>
      <c r="Q2401" s="22"/>
      <c r="R2401" s="22"/>
      <c r="S2401" s="22"/>
      <c r="T2401" s="16"/>
      <c r="U2401" s="22"/>
      <c r="V2401" s="22"/>
      <c r="W2401" s="22"/>
      <c r="X2401" s="22"/>
      <c r="Y2401" s="22"/>
      <c r="Z2401" s="22"/>
      <c r="AA2401" s="22"/>
      <c r="AB2401" s="22"/>
      <c r="AC2401" s="22"/>
      <c r="AD2401" s="22"/>
      <c r="AE2401" s="22"/>
      <c r="AF2401" s="22"/>
      <c r="AG2401" s="22"/>
      <c r="AH2401" s="22"/>
      <c r="AI2401" s="22"/>
      <c r="AJ2401" s="22"/>
      <c r="AK2401" s="22"/>
      <c r="AL2401" s="22"/>
      <c r="AM2401" s="22"/>
      <c r="AN2401" s="22"/>
      <c r="AO2401" s="22"/>
    </row>
    <row r="2402" ht="12.0" customHeight="1">
      <c r="A2402" s="164"/>
      <c r="B2402" s="79"/>
      <c r="C2402" s="79"/>
      <c r="D2402" s="15"/>
      <c r="E2402" s="14"/>
      <c r="F2402" s="15"/>
      <c r="G2402" s="16"/>
      <c r="H2402" s="19"/>
      <c r="I2402" s="165"/>
      <c r="J2402" s="83"/>
      <c r="K2402" s="15"/>
      <c r="L2402" s="166"/>
      <c r="M2402" s="15"/>
      <c r="N2402" s="15"/>
      <c r="O2402" s="15"/>
      <c r="P2402" s="15"/>
      <c r="Q2402" s="22"/>
      <c r="R2402" s="22"/>
      <c r="S2402" s="22"/>
      <c r="T2402" s="16"/>
      <c r="U2402" s="22"/>
      <c r="V2402" s="22"/>
      <c r="W2402" s="22"/>
      <c r="X2402" s="22"/>
      <c r="Y2402" s="22"/>
      <c r="Z2402" s="22"/>
      <c r="AA2402" s="22"/>
      <c r="AB2402" s="22"/>
      <c r="AC2402" s="22"/>
      <c r="AD2402" s="22"/>
      <c r="AE2402" s="22"/>
      <c r="AF2402" s="22"/>
      <c r="AG2402" s="22"/>
      <c r="AH2402" s="22"/>
      <c r="AI2402" s="22"/>
      <c r="AJ2402" s="22"/>
      <c r="AK2402" s="22"/>
      <c r="AL2402" s="22"/>
      <c r="AM2402" s="22"/>
      <c r="AN2402" s="22"/>
      <c r="AO2402" s="22"/>
    </row>
    <row r="2403" ht="12.0" customHeight="1">
      <c r="A2403" s="164"/>
      <c r="B2403" s="79"/>
      <c r="C2403" s="79"/>
      <c r="D2403" s="15"/>
      <c r="E2403" s="14"/>
      <c r="F2403" s="15"/>
      <c r="G2403" s="16"/>
      <c r="H2403" s="19"/>
      <c r="I2403" s="165"/>
      <c r="J2403" s="83"/>
      <c r="K2403" s="15"/>
      <c r="L2403" s="166"/>
      <c r="M2403" s="15"/>
      <c r="N2403" s="15"/>
      <c r="O2403" s="15"/>
      <c r="P2403" s="15"/>
      <c r="Q2403" s="22"/>
      <c r="R2403" s="22"/>
      <c r="S2403" s="22"/>
      <c r="T2403" s="16"/>
      <c r="U2403" s="22"/>
      <c r="V2403" s="22"/>
      <c r="W2403" s="22"/>
      <c r="X2403" s="22"/>
      <c r="Y2403" s="22"/>
      <c r="Z2403" s="22"/>
      <c r="AA2403" s="22"/>
      <c r="AB2403" s="22"/>
      <c r="AC2403" s="22"/>
      <c r="AD2403" s="22"/>
      <c r="AE2403" s="22"/>
      <c r="AF2403" s="22"/>
      <c r="AG2403" s="22"/>
      <c r="AH2403" s="22"/>
      <c r="AI2403" s="22"/>
      <c r="AJ2403" s="22"/>
      <c r="AK2403" s="22"/>
      <c r="AL2403" s="22"/>
      <c r="AM2403" s="22"/>
      <c r="AN2403" s="22"/>
      <c r="AO2403" s="22"/>
    </row>
    <row r="2404" ht="12.0" customHeight="1">
      <c r="A2404" s="164"/>
      <c r="B2404" s="79"/>
      <c r="C2404" s="79"/>
      <c r="D2404" s="15"/>
      <c r="E2404" s="14"/>
      <c r="F2404" s="15"/>
      <c r="G2404" s="16"/>
      <c r="H2404" s="19"/>
      <c r="I2404" s="165"/>
      <c r="J2404" s="83"/>
      <c r="K2404" s="15"/>
      <c r="L2404" s="166"/>
      <c r="M2404" s="15"/>
      <c r="N2404" s="15"/>
      <c r="O2404" s="15"/>
      <c r="P2404" s="15"/>
      <c r="Q2404" s="22"/>
      <c r="R2404" s="22"/>
      <c r="S2404" s="22"/>
      <c r="T2404" s="16"/>
      <c r="U2404" s="22"/>
      <c r="V2404" s="22"/>
      <c r="W2404" s="22"/>
      <c r="X2404" s="22"/>
      <c r="Y2404" s="22"/>
      <c r="Z2404" s="22"/>
      <c r="AA2404" s="22"/>
      <c r="AB2404" s="22"/>
      <c r="AC2404" s="22"/>
      <c r="AD2404" s="22"/>
      <c r="AE2404" s="22"/>
      <c r="AF2404" s="22"/>
      <c r="AG2404" s="22"/>
      <c r="AH2404" s="22"/>
      <c r="AI2404" s="22"/>
      <c r="AJ2404" s="22"/>
      <c r="AK2404" s="22"/>
      <c r="AL2404" s="22"/>
      <c r="AM2404" s="22"/>
      <c r="AN2404" s="22"/>
      <c r="AO2404" s="22"/>
    </row>
    <row r="2405" ht="12.0" customHeight="1">
      <c r="A2405" s="164"/>
      <c r="B2405" s="79"/>
      <c r="C2405" s="79"/>
      <c r="D2405" s="15"/>
      <c r="E2405" s="14"/>
      <c r="F2405" s="15"/>
      <c r="G2405" s="16"/>
      <c r="H2405" s="19"/>
      <c r="I2405" s="165"/>
      <c r="J2405" s="83"/>
      <c r="K2405" s="15"/>
      <c r="L2405" s="166"/>
      <c r="M2405" s="15"/>
      <c r="N2405" s="15"/>
      <c r="O2405" s="15"/>
      <c r="P2405" s="15"/>
      <c r="Q2405" s="22"/>
      <c r="R2405" s="22"/>
      <c r="S2405" s="22"/>
      <c r="T2405" s="16"/>
      <c r="U2405" s="22"/>
      <c r="V2405" s="22"/>
      <c r="W2405" s="22"/>
      <c r="X2405" s="22"/>
      <c r="Y2405" s="22"/>
      <c r="Z2405" s="22"/>
      <c r="AA2405" s="22"/>
      <c r="AB2405" s="22"/>
      <c r="AC2405" s="22"/>
      <c r="AD2405" s="22"/>
      <c r="AE2405" s="22"/>
      <c r="AF2405" s="22"/>
      <c r="AG2405" s="22"/>
      <c r="AH2405" s="22"/>
      <c r="AI2405" s="22"/>
      <c r="AJ2405" s="22"/>
      <c r="AK2405" s="22"/>
      <c r="AL2405" s="22"/>
      <c r="AM2405" s="22"/>
      <c r="AN2405" s="22"/>
      <c r="AO2405" s="22"/>
    </row>
    <row r="2406" ht="12.0" customHeight="1">
      <c r="A2406" s="164"/>
      <c r="B2406" s="79"/>
      <c r="C2406" s="79"/>
      <c r="D2406" s="15"/>
      <c r="E2406" s="14"/>
      <c r="F2406" s="15"/>
      <c r="G2406" s="16"/>
      <c r="H2406" s="19"/>
      <c r="I2406" s="165"/>
      <c r="J2406" s="83"/>
      <c r="K2406" s="15"/>
      <c r="L2406" s="166"/>
      <c r="M2406" s="15"/>
      <c r="N2406" s="15"/>
      <c r="O2406" s="15"/>
      <c r="P2406" s="15"/>
      <c r="Q2406" s="22"/>
      <c r="R2406" s="22"/>
      <c r="S2406" s="22"/>
      <c r="T2406" s="16"/>
      <c r="U2406" s="22"/>
      <c r="V2406" s="22"/>
      <c r="W2406" s="22"/>
      <c r="X2406" s="22"/>
      <c r="Y2406" s="22"/>
      <c r="Z2406" s="22"/>
      <c r="AA2406" s="22"/>
      <c r="AB2406" s="22"/>
      <c r="AC2406" s="22"/>
      <c r="AD2406" s="22"/>
      <c r="AE2406" s="22"/>
      <c r="AF2406" s="22"/>
      <c r="AG2406" s="22"/>
      <c r="AH2406" s="22"/>
      <c r="AI2406" s="22"/>
      <c r="AJ2406" s="22"/>
      <c r="AK2406" s="22"/>
      <c r="AL2406" s="22"/>
      <c r="AM2406" s="22"/>
      <c r="AN2406" s="22"/>
      <c r="AO2406" s="22"/>
    </row>
    <row r="2407" ht="12.0" customHeight="1">
      <c r="A2407" s="164"/>
      <c r="B2407" s="79"/>
      <c r="C2407" s="79"/>
      <c r="D2407" s="15"/>
      <c r="E2407" s="14"/>
      <c r="F2407" s="15"/>
      <c r="G2407" s="16"/>
      <c r="H2407" s="19"/>
      <c r="I2407" s="165"/>
      <c r="J2407" s="83"/>
      <c r="K2407" s="15"/>
      <c r="L2407" s="166"/>
      <c r="M2407" s="15"/>
      <c r="N2407" s="15"/>
      <c r="O2407" s="15"/>
      <c r="P2407" s="15"/>
      <c r="Q2407" s="22"/>
      <c r="R2407" s="22"/>
      <c r="S2407" s="22"/>
      <c r="T2407" s="16"/>
      <c r="U2407" s="22"/>
      <c r="V2407" s="22"/>
      <c r="W2407" s="22"/>
      <c r="X2407" s="22"/>
      <c r="Y2407" s="22"/>
      <c r="Z2407" s="22"/>
      <c r="AA2407" s="22"/>
      <c r="AB2407" s="22"/>
      <c r="AC2407" s="22"/>
      <c r="AD2407" s="22"/>
      <c r="AE2407" s="22"/>
      <c r="AF2407" s="22"/>
      <c r="AG2407" s="22"/>
      <c r="AH2407" s="22"/>
      <c r="AI2407" s="22"/>
      <c r="AJ2407" s="22"/>
      <c r="AK2407" s="22"/>
      <c r="AL2407" s="22"/>
      <c r="AM2407" s="22"/>
      <c r="AN2407" s="22"/>
      <c r="AO2407" s="22"/>
    </row>
    <row r="2408" ht="12.0" customHeight="1">
      <c r="A2408" s="164"/>
      <c r="B2408" s="79"/>
      <c r="C2408" s="79"/>
      <c r="D2408" s="15"/>
      <c r="E2408" s="14"/>
      <c r="F2408" s="15"/>
      <c r="G2408" s="16"/>
      <c r="H2408" s="19"/>
      <c r="I2408" s="165"/>
      <c r="J2408" s="83"/>
      <c r="K2408" s="15"/>
      <c r="L2408" s="166"/>
      <c r="M2408" s="15"/>
      <c r="N2408" s="15"/>
      <c r="O2408" s="15"/>
      <c r="P2408" s="15"/>
      <c r="Q2408" s="22"/>
      <c r="R2408" s="22"/>
      <c r="S2408" s="22"/>
      <c r="T2408" s="16"/>
      <c r="U2408" s="22"/>
      <c r="V2408" s="22"/>
      <c r="W2408" s="22"/>
      <c r="X2408" s="22"/>
      <c r="Y2408" s="22"/>
      <c r="Z2408" s="22"/>
      <c r="AA2408" s="22"/>
      <c r="AB2408" s="22"/>
      <c r="AC2408" s="22"/>
      <c r="AD2408" s="22"/>
      <c r="AE2408" s="22"/>
      <c r="AF2408" s="22"/>
      <c r="AG2408" s="22"/>
      <c r="AH2408" s="22"/>
      <c r="AI2408" s="22"/>
      <c r="AJ2408" s="22"/>
      <c r="AK2408" s="22"/>
      <c r="AL2408" s="22"/>
      <c r="AM2408" s="22"/>
      <c r="AN2408" s="22"/>
      <c r="AO2408" s="22"/>
    </row>
    <row r="2409" ht="12.0" customHeight="1">
      <c r="A2409" s="164"/>
      <c r="B2409" s="79"/>
      <c r="C2409" s="79"/>
      <c r="D2409" s="15"/>
      <c r="E2409" s="14"/>
      <c r="F2409" s="15"/>
      <c r="G2409" s="16"/>
      <c r="H2409" s="19"/>
      <c r="I2409" s="165"/>
      <c r="J2409" s="83"/>
      <c r="K2409" s="15"/>
      <c r="L2409" s="166"/>
      <c r="M2409" s="15"/>
      <c r="N2409" s="15"/>
      <c r="O2409" s="15"/>
      <c r="P2409" s="15"/>
      <c r="Q2409" s="22"/>
      <c r="R2409" s="22"/>
      <c r="S2409" s="22"/>
      <c r="T2409" s="16"/>
      <c r="U2409" s="22"/>
      <c r="V2409" s="22"/>
      <c r="W2409" s="22"/>
      <c r="X2409" s="22"/>
      <c r="Y2409" s="22"/>
      <c r="Z2409" s="22"/>
      <c r="AA2409" s="22"/>
      <c r="AB2409" s="22"/>
      <c r="AC2409" s="22"/>
      <c r="AD2409" s="22"/>
      <c r="AE2409" s="22"/>
      <c r="AF2409" s="22"/>
      <c r="AG2409" s="22"/>
      <c r="AH2409" s="22"/>
      <c r="AI2409" s="22"/>
      <c r="AJ2409" s="22"/>
      <c r="AK2409" s="22"/>
      <c r="AL2409" s="22"/>
      <c r="AM2409" s="22"/>
      <c r="AN2409" s="22"/>
      <c r="AO2409" s="22"/>
    </row>
    <row r="2410" ht="12.0" customHeight="1">
      <c r="A2410" s="164"/>
      <c r="B2410" s="79"/>
      <c r="C2410" s="79"/>
      <c r="D2410" s="15"/>
      <c r="E2410" s="14"/>
      <c r="F2410" s="15"/>
      <c r="G2410" s="16"/>
      <c r="H2410" s="19"/>
      <c r="I2410" s="165"/>
      <c r="J2410" s="83"/>
      <c r="K2410" s="15"/>
      <c r="L2410" s="166"/>
      <c r="M2410" s="15"/>
      <c r="N2410" s="15"/>
      <c r="O2410" s="15"/>
      <c r="P2410" s="15"/>
      <c r="Q2410" s="22"/>
      <c r="R2410" s="22"/>
      <c r="S2410" s="22"/>
      <c r="T2410" s="16"/>
      <c r="U2410" s="22"/>
      <c r="V2410" s="22"/>
      <c r="W2410" s="22"/>
      <c r="X2410" s="22"/>
      <c r="Y2410" s="22"/>
      <c r="Z2410" s="22"/>
      <c r="AA2410" s="22"/>
      <c r="AB2410" s="22"/>
      <c r="AC2410" s="22"/>
      <c r="AD2410" s="22"/>
      <c r="AE2410" s="22"/>
      <c r="AF2410" s="22"/>
      <c r="AG2410" s="22"/>
      <c r="AH2410" s="22"/>
      <c r="AI2410" s="22"/>
      <c r="AJ2410" s="22"/>
      <c r="AK2410" s="22"/>
      <c r="AL2410" s="22"/>
      <c r="AM2410" s="22"/>
      <c r="AN2410" s="22"/>
      <c r="AO2410" s="22"/>
    </row>
    <row r="2411" ht="12.0" customHeight="1">
      <c r="A2411" s="164"/>
      <c r="B2411" s="79"/>
      <c r="C2411" s="79"/>
      <c r="D2411" s="15"/>
      <c r="E2411" s="14"/>
      <c r="F2411" s="15"/>
      <c r="G2411" s="16"/>
      <c r="H2411" s="19"/>
      <c r="I2411" s="165"/>
      <c r="J2411" s="83"/>
      <c r="K2411" s="15"/>
      <c r="L2411" s="166"/>
      <c r="M2411" s="15"/>
      <c r="N2411" s="15"/>
      <c r="O2411" s="15"/>
      <c r="P2411" s="15"/>
      <c r="Q2411" s="22"/>
      <c r="R2411" s="22"/>
      <c r="S2411" s="22"/>
      <c r="T2411" s="16"/>
      <c r="U2411" s="22"/>
      <c r="V2411" s="22"/>
      <c r="W2411" s="22"/>
      <c r="X2411" s="22"/>
      <c r="Y2411" s="22"/>
      <c r="Z2411" s="22"/>
      <c r="AA2411" s="22"/>
      <c r="AB2411" s="22"/>
      <c r="AC2411" s="22"/>
      <c r="AD2411" s="22"/>
      <c r="AE2411" s="22"/>
      <c r="AF2411" s="22"/>
      <c r="AG2411" s="22"/>
      <c r="AH2411" s="22"/>
      <c r="AI2411" s="22"/>
      <c r="AJ2411" s="22"/>
      <c r="AK2411" s="22"/>
      <c r="AL2411" s="22"/>
      <c r="AM2411" s="22"/>
      <c r="AN2411" s="22"/>
      <c r="AO2411" s="22"/>
    </row>
    <row r="2412" ht="12.0" customHeight="1">
      <c r="A2412" s="164"/>
      <c r="B2412" s="79"/>
      <c r="C2412" s="79"/>
      <c r="D2412" s="15"/>
      <c r="E2412" s="14"/>
      <c r="F2412" s="15"/>
      <c r="G2412" s="16"/>
      <c r="H2412" s="19"/>
      <c r="I2412" s="165"/>
      <c r="J2412" s="83"/>
      <c r="K2412" s="15"/>
      <c r="L2412" s="166"/>
      <c r="M2412" s="15"/>
      <c r="N2412" s="15"/>
      <c r="O2412" s="15"/>
      <c r="P2412" s="15"/>
      <c r="Q2412" s="22"/>
      <c r="R2412" s="22"/>
      <c r="S2412" s="22"/>
      <c r="T2412" s="16"/>
      <c r="U2412" s="22"/>
      <c r="V2412" s="22"/>
      <c r="W2412" s="22"/>
      <c r="X2412" s="22"/>
      <c r="Y2412" s="22"/>
      <c r="Z2412" s="22"/>
      <c r="AA2412" s="22"/>
      <c r="AB2412" s="22"/>
      <c r="AC2412" s="22"/>
      <c r="AD2412" s="22"/>
      <c r="AE2412" s="22"/>
      <c r="AF2412" s="22"/>
      <c r="AG2412" s="22"/>
      <c r="AH2412" s="22"/>
      <c r="AI2412" s="22"/>
      <c r="AJ2412" s="22"/>
      <c r="AK2412" s="22"/>
      <c r="AL2412" s="22"/>
      <c r="AM2412" s="22"/>
      <c r="AN2412" s="22"/>
      <c r="AO2412" s="22"/>
    </row>
    <row r="2413" ht="12.0" customHeight="1">
      <c r="A2413" s="164"/>
      <c r="B2413" s="79"/>
      <c r="C2413" s="79"/>
      <c r="D2413" s="15"/>
      <c r="E2413" s="14"/>
      <c r="F2413" s="15"/>
      <c r="G2413" s="16"/>
      <c r="H2413" s="19"/>
      <c r="I2413" s="165"/>
      <c r="J2413" s="83"/>
      <c r="K2413" s="15"/>
      <c r="L2413" s="166"/>
      <c r="M2413" s="15"/>
      <c r="N2413" s="15"/>
      <c r="O2413" s="15"/>
      <c r="P2413" s="15"/>
      <c r="Q2413" s="22"/>
      <c r="R2413" s="22"/>
      <c r="S2413" s="22"/>
      <c r="T2413" s="16"/>
      <c r="U2413" s="22"/>
      <c r="V2413" s="22"/>
      <c r="W2413" s="22"/>
      <c r="X2413" s="22"/>
      <c r="Y2413" s="22"/>
      <c r="Z2413" s="22"/>
      <c r="AA2413" s="22"/>
      <c r="AB2413" s="22"/>
      <c r="AC2413" s="22"/>
      <c r="AD2413" s="22"/>
      <c r="AE2413" s="22"/>
      <c r="AF2413" s="22"/>
      <c r="AG2413" s="22"/>
      <c r="AH2413" s="22"/>
      <c r="AI2413" s="22"/>
      <c r="AJ2413" s="22"/>
      <c r="AK2413" s="22"/>
      <c r="AL2413" s="22"/>
      <c r="AM2413" s="22"/>
      <c r="AN2413" s="22"/>
      <c r="AO2413" s="22"/>
    </row>
    <row r="2414" ht="12.0" customHeight="1">
      <c r="A2414" s="164"/>
      <c r="B2414" s="79"/>
      <c r="C2414" s="79"/>
      <c r="D2414" s="15"/>
      <c r="E2414" s="14"/>
      <c r="F2414" s="15"/>
      <c r="G2414" s="16"/>
      <c r="H2414" s="19"/>
      <c r="I2414" s="165"/>
      <c r="J2414" s="83"/>
      <c r="K2414" s="15"/>
      <c r="L2414" s="166"/>
      <c r="M2414" s="15"/>
      <c r="N2414" s="15"/>
      <c r="O2414" s="15"/>
      <c r="P2414" s="15"/>
      <c r="Q2414" s="22"/>
      <c r="R2414" s="22"/>
      <c r="S2414" s="22"/>
      <c r="T2414" s="16"/>
      <c r="U2414" s="22"/>
      <c r="V2414" s="22"/>
      <c r="W2414" s="22"/>
      <c r="X2414" s="22"/>
      <c r="Y2414" s="22"/>
      <c r="Z2414" s="22"/>
      <c r="AA2414" s="22"/>
      <c r="AB2414" s="22"/>
      <c r="AC2414" s="22"/>
      <c r="AD2414" s="22"/>
      <c r="AE2414" s="22"/>
      <c r="AF2414" s="22"/>
      <c r="AG2414" s="22"/>
      <c r="AH2414" s="22"/>
      <c r="AI2414" s="22"/>
      <c r="AJ2414" s="22"/>
      <c r="AK2414" s="22"/>
      <c r="AL2414" s="22"/>
      <c r="AM2414" s="22"/>
      <c r="AN2414" s="22"/>
      <c r="AO2414" s="22"/>
    </row>
    <row r="2415" ht="12.0" customHeight="1">
      <c r="A2415" s="164"/>
      <c r="B2415" s="79"/>
      <c r="C2415" s="79"/>
      <c r="D2415" s="15"/>
      <c r="E2415" s="14"/>
      <c r="F2415" s="15"/>
      <c r="G2415" s="16"/>
      <c r="H2415" s="19"/>
      <c r="I2415" s="165"/>
      <c r="J2415" s="83"/>
      <c r="K2415" s="15"/>
      <c r="L2415" s="166"/>
      <c r="M2415" s="15"/>
      <c r="N2415" s="15"/>
      <c r="O2415" s="15"/>
      <c r="P2415" s="15"/>
      <c r="Q2415" s="22"/>
      <c r="R2415" s="22"/>
      <c r="S2415" s="22"/>
      <c r="T2415" s="16"/>
      <c r="U2415" s="22"/>
      <c r="V2415" s="22"/>
      <c r="W2415" s="22"/>
      <c r="X2415" s="22"/>
      <c r="Y2415" s="22"/>
      <c r="Z2415" s="22"/>
      <c r="AA2415" s="22"/>
      <c r="AB2415" s="22"/>
      <c r="AC2415" s="22"/>
      <c r="AD2415" s="22"/>
      <c r="AE2415" s="22"/>
      <c r="AF2415" s="22"/>
      <c r="AG2415" s="22"/>
      <c r="AH2415" s="22"/>
      <c r="AI2415" s="22"/>
      <c r="AJ2415" s="22"/>
      <c r="AK2415" s="22"/>
      <c r="AL2415" s="22"/>
      <c r="AM2415" s="22"/>
      <c r="AN2415" s="22"/>
      <c r="AO2415" s="22"/>
    </row>
    <row r="2416" ht="12.0" customHeight="1">
      <c r="A2416" s="164"/>
      <c r="B2416" s="79"/>
      <c r="C2416" s="79"/>
      <c r="D2416" s="15"/>
      <c r="E2416" s="14"/>
      <c r="F2416" s="15"/>
      <c r="G2416" s="16"/>
      <c r="H2416" s="19"/>
      <c r="I2416" s="165"/>
      <c r="J2416" s="83"/>
      <c r="K2416" s="15"/>
      <c r="L2416" s="166"/>
      <c r="M2416" s="15"/>
      <c r="N2416" s="15"/>
      <c r="O2416" s="15"/>
      <c r="P2416" s="15"/>
      <c r="Q2416" s="22"/>
      <c r="R2416" s="22"/>
      <c r="S2416" s="22"/>
      <c r="T2416" s="16"/>
      <c r="U2416" s="22"/>
      <c r="V2416" s="22"/>
      <c r="W2416" s="22"/>
      <c r="X2416" s="22"/>
      <c r="Y2416" s="22"/>
      <c r="Z2416" s="22"/>
      <c r="AA2416" s="22"/>
      <c r="AB2416" s="22"/>
      <c r="AC2416" s="22"/>
      <c r="AD2416" s="22"/>
      <c r="AE2416" s="22"/>
      <c r="AF2416" s="22"/>
      <c r="AG2416" s="22"/>
      <c r="AH2416" s="22"/>
      <c r="AI2416" s="22"/>
      <c r="AJ2416" s="22"/>
      <c r="AK2416" s="22"/>
      <c r="AL2416" s="22"/>
      <c r="AM2416" s="22"/>
      <c r="AN2416" s="22"/>
      <c r="AO2416" s="22"/>
    </row>
    <row r="2417" ht="12.0" customHeight="1">
      <c r="A2417" s="164"/>
      <c r="B2417" s="79"/>
      <c r="C2417" s="79"/>
      <c r="D2417" s="15"/>
      <c r="E2417" s="14"/>
      <c r="F2417" s="15"/>
      <c r="G2417" s="16"/>
      <c r="H2417" s="19"/>
      <c r="I2417" s="165"/>
      <c r="J2417" s="83"/>
      <c r="K2417" s="15"/>
      <c r="L2417" s="166"/>
      <c r="M2417" s="15"/>
      <c r="N2417" s="15"/>
      <c r="O2417" s="15"/>
      <c r="P2417" s="15"/>
      <c r="Q2417" s="22"/>
      <c r="R2417" s="22"/>
      <c r="S2417" s="22"/>
      <c r="T2417" s="16"/>
      <c r="U2417" s="22"/>
      <c r="V2417" s="22"/>
      <c r="W2417" s="22"/>
      <c r="X2417" s="22"/>
      <c r="Y2417" s="22"/>
      <c r="Z2417" s="22"/>
      <c r="AA2417" s="22"/>
      <c r="AB2417" s="22"/>
      <c r="AC2417" s="22"/>
      <c r="AD2417" s="22"/>
      <c r="AE2417" s="22"/>
      <c r="AF2417" s="22"/>
      <c r="AG2417" s="22"/>
      <c r="AH2417" s="22"/>
      <c r="AI2417" s="22"/>
      <c r="AJ2417" s="22"/>
      <c r="AK2417" s="22"/>
      <c r="AL2417" s="22"/>
      <c r="AM2417" s="22"/>
      <c r="AN2417" s="22"/>
      <c r="AO2417" s="22"/>
    </row>
    <row r="2418" ht="12.0" customHeight="1">
      <c r="A2418" s="164"/>
      <c r="B2418" s="79"/>
      <c r="C2418" s="79"/>
      <c r="D2418" s="15"/>
      <c r="E2418" s="14"/>
      <c r="F2418" s="15"/>
      <c r="G2418" s="16"/>
      <c r="H2418" s="19"/>
      <c r="I2418" s="165"/>
      <c r="J2418" s="83"/>
      <c r="K2418" s="15"/>
      <c r="L2418" s="166"/>
      <c r="M2418" s="15"/>
      <c r="N2418" s="15"/>
      <c r="O2418" s="15"/>
      <c r="P2418" s="15"/>
      <c r="Q2418" s="22"/>
      <c r="R2418" s="22"/>
      <c r="S2418" s="22"/>
      <c r="T2418" s="16"/>
      <c r="U2418" s="22"/>
      <c r="V2418" s="22"/>
      <c r="W2418" s="22"/>
      <c r="X2418" s="22"/>
      <c r="Y2418" s="22"/>
      <c r="Z2418" s="22"/>
      <c r="AA2418" s="22"/>
      <c r="AB2418" s="22"/>
      <c r="AC2418" s="22"/>
      <c r="AD2418" s="22"/>
      <c r="AE2418" s="22"/>
      <c r="AF2418" s="22"/>
      <c r="AG2418" s="22"/>
      <c r="AH2418" s="22"/>
      <c r="AI2418" s="22"/>
      <c r="AJ2418" s="22"/>
      <c r="AK2418" s="22"/>
      <c r="AL2418" s="22"/>
      <c r="AM2418" s="22"/>
      <c r="AN2418" s="22"/>
      <c r="AO2418" s="22"/>
    </row>
    <row r="2419" ht="12.0" customHeight="1">
      <c r="A2419" s="164"/>
      <c r="B2419" s="79"/>
      <c r="C2419" s="79"/>
      <c r="D2419" s="15"/>
      <c r="E2419" s="14"/>
      <c r="F2419" s="15"/>
      <c r="G2419" s="16"/>
      <c r="H2419" s="19"/>
      <c r="I2419" s="165"/>
      <c r="J2419" s="83"/>
      <c r="K2419" s="15"/>
      <c r="L2419" s="166"/>
      <c r="M2419" s="15"/>
      <c r="N2419" s="15"/>
      <c r="O2419" s="15"/>
      <c r="P2419" s="15"/>
      <c r="Q2419" s="22"/>
      <c r="R2419" s="22"/>
      <c r="S2419" s="22"/>
      <c r="T2419" s="16"/>
      <c r="U2419" s="22"/>
      <c r="V2419" s="22"/>
      <c r="W2419" s="22"/>
      <c r="X2419" s="22"/>
      <c r="Y2419" s="22"/>
      <c r="Z2419" s="22"/>
      <c r="AA2419" s="22"/>
      <c r="AB2419" s="22"/>
      <c r="AC2419" s="22"/>
      <c r="AD2419" s="22"/>
      <c r="AE2419" s="22"/>
      <c r="AF2419" s="22"/>
      <c r="AG2419" s="22"/>
      <c r="AH2419" s="22"/>
      <c r="AI2419" s="22"/>
      <c r="AJ2419" s="22"/>
      <c r="AK2419" s="22"/>
      <c r="AL2419" s="22"/>
      <c r="AM2419" s="22"/>
      <c r="AN2419" s="22"/>
      <c r="AO2419" s="22"/>
    </row>
    <row r="2420" ht="12.0" customHeight="1">
      <c r="A2420" s="164"/>
      <c r="B2420" s="79"/>
      <c r="C2420" s="79"/>
      <c r="D2420" s="15"/>
      <c r="E2420" s="14"/>
      <c r="F2420" s="15"/>
      <c r="G2420" s="16"/>
      <c r="H2420" s="19"/>
      <c r="I2420" s="165"/>
      <c r="J2420" s="83"/>
      <c r="K2420" s="15"/>
      <c r="L2420" s="166"/>
      <c r="M2420" s="15"/>
      <c r="N2420" s="15"/>
      <c r="O2420" s="15"/>
      <c r="P2420" s="15"/>
      <c r="Q2420" s="22"/>
      <c r="R2420" s="22"/>
      <c r="S2420" s="22"/>
      <c r="T2420" s="16"/>
      <c r="U2420" s="22"/>
      <c r="V2420" s="22"/>
      <c r="W2420" s="22"/>
      <c r="X2420" s="22"/>
      <c r="Y2420" s="22"/>
      <c r="Z2420" s="22"/>
      <c r="AA2420" s="22"/>
      <c r="AB2420" s="22"/>
      <c r="AC2420" s="22"/>
      <c r="AD2420" s="22"/>
      <c r="AE2420" s="22"/>
      <c r="AF2420" s="22"/>
      <c r="AG2420" s="22"/>
      <c r="AH2420" s="22"/>
      <c r="AI2420" s="22"/>
      <c r="AJ2420" s="22"/>
      <c r="AK2420" s="22"/>
      <c r="AL2420" s="22"/>
      <c r="AM2420" s="22"/>
      <c r="AN2420" s="22"/>
      <c r="AO2420" s="22"/>
    </row>
    <row r="2421" ht="12.0" customHeight="1">
      <c r="A2421" s="164"/>
      <c r="B2421" s="79"/>
      <c r="C2421" s="79"/>
      <c r="D2421" s="15"/>
      <c r="E2421" s="14"/>
      <c r="F2421" s="15"/>
      <c r="G2421" s="16"/>
      <c r="H2421" s="19"/>
      <c r="I2421" s="165"/>
      <c r="J2421" s="83"/>
      <c r="K2421" s="15"/>
      <c r="L2421" s="166"/>
      <c r="M2421" s="15"/>
      <c r="N2421" s="15"/>
      <c r="O2421" s="15"/>
      <c r="P2421" s="15"/>
      <c r="Q2421" s="22"/>
      <c r="R2421" s="22"/>
      <c r="S2421" s="22"/>
      <c r="T2421" s="16"/>
      <c r="U2421" s="22"/>
      <c r="V2421" s="22"/>
      <c r="W2421" s="22"/>
      <c r="X2421" s="22"/>
      <c r="Y2421" s="22"/>
      <c r="Z2421" s="22"/>
      <c r="AA2421" s="22"/>
      <c r="AB2421" s="22"/>
      <c r="AC2421" s="22"/>
      <c r="AD2421" s="22"/>
      <c r="AE2421" s="22"/>
      <c r="AF2421" s="22"/>
      <c r="AG2421" s="22"/>
      <c r="AH2421" s="22"/>
      <c r="AI2421" s="22"/>
      <c r="AJ2421" s="22"/>
      <c r="AK2421" s="22"/>
      <c r="AL2421" s="22"/>
      <c r="AM2421" s="22"/>
      <c r="AN2421" s="22"/>
      <c r="AO2421" s="22"/>
    </row>
    <row r="2422" ht="12.0" customHeight="1">
      <c r="A2422" s="164"/>
      <c r="B2422" s="79"/>
      <c r="C2422" s="79"/>
      <c r="D2422" s="15"/>
      <c r="E2422" s="14"/>
      <c r="F2422" s="15"/>
      <c r="G2422" s="16"/>
      <c r="H2422" s="19"/>
      <c r="I2422" s="165"/>
      <c r="J2422" s="83"/>
      <c r="K2422" s="15"/>
      <c r="L2422" s="166"/>
      <c r="M2422" s="15"/>
      <c r="N2422" s="15"/>
      <c r="O2422" s="15"/>
      <c r="P2422" s="15"/>
      <c r="Q2422" s="22"/>
      <c r="R2422" s="22"/>
      <c r="S2422" s="22"/>
      <c r="T2422" s="16"/>
      <c r="U2422" s="22"/>
      <c r="V2422" s="22"/>
      <c r="W2422" s="22"/>
      <c r="X2422" s="22"/>
      <c r="Y2422" s="22"/>
      <c r="Z2422" s="22"/>
      <c r="AA2422" s="22"/>
      <c r="AB2422" s="22"/>
      <c r="AC2422" s="22"/>
      <c r="AD2422" s="22"/>
      <c r="AE2422" s="22"/>
      <c r="AF2422" s="22"/>
      <c r="AG2422" s="22"/>
      <c r="AH2422" s="22"/>
      <c r="AI2422" s="22"/>
      <c r="AJ2422" s="22"/>
      <c r="AK2422" s="22"/>
      <c r="AL2422" s="22"/>
      <c r="AM2422" s="22"/>
      <c r="AN2422" s="22"/>
      <c r="AO2422" s="22"/>
    </row>
    <row r="2423" ht="12.0" customHeight="1">
      <c r="A2423" s="164"/>
      <c r="B2423" s="79"/>
      <c r="C2423" s="79"/>
      <c r="D2423" s="15"/>
      <c r="E2423" s="14"/>
      <c r="F2423" s="15"/>
      <c r="G2423" s="16"/>
      <c r="H2423" s="19"/>
      <c r="I2423" s="165"/>
      <c r="J2423" s="83"/>
      <c r="K2423" s="15"/>
      <c r="L2423" s="166"/>
      <c r="M2423" s="15"/>
      <c r="N2423" s="15"/>
      <c r="O2423" s="15"/>
      <c r="P2423" s="15"/>
      <c r="Q2423" s="22"/>
      <c r="R2423" s="22"/>
      <c r="S2423" s="22"/>
      <c r="T2423" s="16"/>
      <c r="U2423" s="22"/>
      <c r="V2423" s="22"/>
      <c r="W2423" s="22"/>
      <c r="X2423" s="22"/>
      <c r="Y2423" s="22"/>
      <c r="Z2423" s="22"/>
      <c r="AA2423" s="22"/>
      <c r="AB2423" s="22"/>
      <c r="AC2423" s="22"/>
      <c r="AD2423" s="22"/>
      <c r="AE2423" s="22"/>
      <c r="AF2423" s="22"/>
      <c r="AG2423" s="22"/>
      <c r="AH2423" s="22"/>
      <c r="AI2423" s="22"/>
      <c r="AJ2423" s="22"/>
      <c r="AK2423" s="22"/>
      <c r="AL2423" s="22"/>
      <c r="AM2423" s="22"/>
      <c r="AN2423" s="22"/>
      <c r="AO2423" s="22"/>
    </row>
    <row r="2424" ht="12.0" customHeight="1">
      <c r="A2424" s="164"/>
      <c r="B2424" s="79"/>
      <c r="C2424" s="79"/>
      <c r="D2424" s="15"/>
      <c r="E2424" s="14"/>
      <c r="F2424" s="15"/>
      <c r="G2424" s="16"/>
      <c r="H2424" s="19"/>
      <c r="I2424" s="165"/>
      <c r="J2424" s="83"/>
      <c r="K2424" s="15"/>
      <c r="L2424" s="166"/>
      <c r="M2424" s="15"/>
      <c r="N2424" s="15"/>
      <c r="O2424" s="15"/>
      <c r="P2424" s="15"/>
      <c r="Q2424" s="22"/>
      <c r="R2424" s="22"/>
      <c r="S2424" s="22"/>
      <c r="T2424" s="16"/>
      <c r="U2424" s="22"/>
      <c r="V2424" s="22"/>
      <c r="W2424" s="22"/>
      <c r="X2424" s="22"/>
      <c r="Y2424" s="22"/>
      <c r="Z2424" s="22"/>
      <c r="AA2424" s="22"/>
      <c r="AB2424" s="22"/>
      <c r="AC2424" s="22"/>
      <c r="AD2424" s="22"/>
      <c r="AE2424" s="22"/>
      <c r="AF2424" s="22"/>
      <c r="AG2424" s="22"/>
      <c r="AH2424" s="22"/>
      <c r="AI2424" s="22"/>
      <c r="AJ2424" s="22"/>
      <c r="AK2424" s="22"/>
      <c r="AL2424" s="22"/>
      <c r="AM2424" s="22"/>
      <c r="AN2424" s="22"/>
      <c r="AO2424" s="22"/>
    </row>
    <row r="2425" ht="12.0" customHeight="1">
      <c r="A2425" s="164"/>
      <c r="B2425" s="79"/>
      <c r="C2425" s="79"/>
      <c r="D2425" s="15"/>
      <c r="E2425" s="14"/>
      <c r="F2425" s="15"/>
      <c r="G2425" s="16"/>
      <c r="H2425" s="19"/>
      <c r="I2425" s="165"/>
      <c r="J2425" s="83"/>
      <c r="K2425" s="15"/>
      <c r="L2425" s="166"/>
      <c r="M2425" s="15"/>
      <c r="N2425" s="15"/>
      <c r="O2425" s="15"/>
      <c r="P2425" s="15"/>
      <c r="Q2425" s="22"/>
      <c r="R2425" s="22"/>
      <c r="S2425" s="22"/>
      <c r="T2425" s="16"/>
      <c r="U2425" s="22"/>
      <c r="V2425" s="22"/>
      <c r="W2425" s="22"/>
      <c r="X2425" s="22"/>
      <c r="Y2425" s="22"/>
      <c r="Z2425" s="22"/>
      <c r="AA2425" s="22"/>
      <c r="AB2425" s="22"/>
      <c r="AC2425" s="22"/>
      <c r="AD2425" s="22"/>
      <c r="AE2425" s="22"/>
      <c r="AF2425" s="22"/>
      <c r="AG2425" s="22"/>
      <c r="AH2425" s="22"/>
      <c r="AI2425" s="22"/>
      <c r="AJ2425" s="22"/>
      <c r="AK2425" s="22"/>
      <c r="AL2425" s="22"/>
      <c r="AM2425" s="22"/>
      <c r="AN2425" s="22"/>
      <c r="AO2425" s="22"/>
    </row>
    <row r="2426" ht="12.0" customHeight="1">
      <c r="A2426" s="164"/>
      <c r="B2426" s="79"/>
      <c r="C2426" s="79"/>
      <c r="D2426" s="15"/>
      <c r="E2426" s="14"/>
      <c r="F2426" s="15"/>
      <c r="G2426" s="16"/>
      <c r="H2426" s="19"/>
      <c r="I2426" s="165"/>
      <c r="J2426" s="83"/>
      <c r="K2426" s="15"/>
      <c r="L2426" s="166"/>
      <c r="M2426" s="15"/>
      <c r="N2426" s="15"/>
      <c r="O2426" s="15"/>
      <c r="P2426" s="15"/>
      <c r="Q2426" s="22"/>
      <c r="R2426" s="22"/>
      <c r="S2426" s="22"/>
      <c r="T2426" s="16"/>
      <c r="U2426" s="22"/>
      <c r="V2426" s="22"/>
      <c r="W2426" s="22"/>
      <c r="X2426" s="22"/>
      <c r="Y2426" s="22"/>
      <c r="Z2426" s="22"/>
      <c r="AA2426" s="22"/>
      <c r="AB2426" s="22"/>
      <c r="AC2426" s="22"/>
      <c r="AD2426" s="22"/>
      <c r="AE2426" s="22"/>
      <c r="AF2426" s="22"/>
      <c r="AG2426" s="22"/>
      <c r="AH2426" s="22"/>
      <c r="AI2426" s="22"/>
      <c r="AJ2426" s="22"/>
      <c r="AK2426" s="22"/>
      <c r="AL2426" s="22"/>
      <c r="AM2426" s="22"/>
      <c r="AN2426" s="22"/>
      <c r="AO2426" s="22"/>
    </row>
    <row r="2427" ht="12.0" customHeight="1">
      <c r="A2427" s="164"/>
      <c r="B2427" s="79"/>
      <c r="C2427" s="79"/>
      <c r="D2427" s="15"/>
      <c r="E2427" s="14"/>
      <c r="F2427" s="15"/>
      <c r="G2427" s="16"/>
      <c r="H2427" s="19"/>
      <c r="I2427" s="165"/>
      <c r="J2427" s="83"/>
      <c r="K2427" s="15"/>
      <c r="L2427" s="166"/>
      <c r="M2427" s="15"/>
      <c r="N2427" s="15"/>
      <c r="O2427" s="15"/>
      <c r="P2427" s="15"/>
      <c r="Q2427" s="22"/>
      <c r="R2427" s="22"/>
      <c r="S2427" s="22"/>
      <c r="T2427" s="16"/>
      <c r="U2427" s="22"/>
      <c r="V2427" s="22"/>
      <c r="W2427" s="22"/>
      <c r="X2427" s="22"/>
      <c r="Y2427" s="22"/>
      <c r="Z2427" s="22"/>
      <c r="AA2427" s="22"/>
      <c r="AB2427" s="22"/>
      <c r="AC2427" s="22"/>
      <c r="AD2427" s="22"/>
      <c r="AE2427" s="22"/>
      <c r="AF2427" s="22"/>
      <c r="AG2427" s="22"/>
      <c r="AH2427" s="22"/>
      <c r="AI2427" s="22"/>
      <c r="AJ2427" s="22"/>
      <c r="AK2427" s="22"/>
      <c r="AL2427" s="22"/>
      <c r="AM2427" s="22"/>
      <c r="AN2427" s="22"/>
      <c r="AO2427" s="22"/>
    </row>
    <row r="2428" ht="12.0" customHeight="1">
      <c r="A2428" s="164"/>
      <c r="B2428" s="79"/>
      <c r="C2428" s="79"/>
      <c r="D2428" s="15"/>
      <c r="E2428" s="14"/>
      <c r="F2428" s="15"/>
      <c r="G2428" s="16"/>
      <c r="H2428" s="19"/>
      <c r="I2428" s="165"/>
      <c r="J2428" s="83"/>
      <c r="K2428" s="15"/>
      <c r="L2428" s="166"/>
      <c r="M2428" s="15"/>
      <c r="N2428" s="15"/>
      <c r="O2428" s="15"/>
      <c r="P2428" s="15"/>
      <c r="Q2428" s="22"/>
      <c r="R2428" s="22"/>
      <c r="S2428" s="22"/>
      <c r="T2428" s="16"/>
      <c r="U2428" s="22"/>
      <c r="V2428" s="22"/>
      <c r="W2428" s="22"/>
      <c r="X2428" s="22"/>
      <c r="Y2428" s="22"/>
      <c r="Z2428" s="22"/>
      <c r="AA2428" s="22"/>
      <c r="AB2428" s="22"/>
      <c r="AC2428" s="22"/>
      <c r="AD2428" s="22"/>
      <c r="AE2428" s="22"/>
      <c r="AF2428" s="22"/>
      <c r="AG2428" s="22"/>
      <c r="AH2428" s="22"/>
      <c r="AI2428" s="22"/>
      <c r="AJ2428" s="22"/>
      <c r="AK2428" s="22"/>
      <c r="AL2428" s="22"/>
      <c r="AM2428" s="22"/>
      <c r="AN2428" s="22"/>
      <c r="AO2428" s="22"/>
    </row>
    <row r="2429" ht="12.0" customHeight="1">
      <c r="A2429" s="164"/>
      <c r="B2429" s="79"/>
      <c r="C2429" s="79"/>
      <c r="D2429" s="15"/>
      <c r="E2429" s="14"/>
      <c r="F2429" s="15"/>
      <c r="G2429" s="16"/>
      <c r="H2429" s="19"/>
      <c r="I2429" s="165"/>
      <c r="J2429" s="83"/>
      <c r="K2429" s="15"/>
      <c r="L2429" s="166"/>
      <c r="M2429" s="15"/>
      <c r="N2429" s="15"/>
      <c r="O2429" s="15"/>
      <c r="P2429" s="15"/>
      <c r="Q2429" s="22"/>
      <c r="R2429" s="22"/>
      <c r="S2429" s="22"/>
      <c r="T2429" s="16"/>
      <c r="U2429" s="22"/>
      <c r="V2429" s="22"/>
      <c r="W2429" s="22"/>
      <c r="X2429" s="22"/>
      <c r="Y2429" s="22"/>
      <c r="Z2429" s="22"/>
      <c r="AA2429" s="22"/>
      <c r="AB2429" s="22"/>
      <c r="AC2429" s="22"/>
      <c r="AD2429" s="22"/>
      <c r="AE2429" s="22"/>
      <c r="AF2429" s="22"/>
      <c r="AG2429" s="22"/>
      <c r="AH2429" s="22"/>
      <c r="AI2429" s="22"/>
      <c r="AJ2429" s="22"/>
      <c r="AK2429" s="22"/>
      <c r="AL2429" s="22"/>
      <c r="AM2429" s="22"/>
      <c r="AN2429" s="22"/>
      <c r="AO2429" s="22"/>
    </row>
    <row r="2430" ht="12.0" customHeight="1">
      <c r="A2430" s="164"/>
      <c r="B2430" s="79"/>
      <c r="C2430" s="79"/>
      <c r="D2430" s="15"/>
      <c r="E2430" s="14"/>
      <c r="F2430" s="15"/>
      <c r="G2430" s="16"/>
      <c r="H2430" s="19"/>
      <c r="I2430" s="165"/>
      <c r="J2430" s="83"/>
      <c r="K2430" s="15"/>
      <c r="L2430" s="166"/>
      <c r="M2430" s="15"/>
      <c r="N2430" s="15"/>
      <c r="O2430" s="15"/>
      <c r="P2430" s="15"/>
      <c r="Q2430" s="22"/>
      <c r="R2430" s="22"/>
      <c r="S2430" s="22"/>
      <c r="T2430" s="16"/>
      <c r="U2430" s="22"/>
      <c r="V2430" s="22"/>
      <c r="W2430" s="22"/>
      <c r="X2430" s="22"/>
      <c r="Y2430" s="22"/>
      <c r="Z2430" s="22"/>
      <c r="AA2430" s="22"/>
      <c r="AB2430" s="22"/>
      <c r="AC2430" s="22"/>
      <c r="AD2430" s="22"/>
      <c r="AE2430" s="22"/>
      <c r="AF2430" s="22"/>
      <c r="AG2430" s="22"/>
      <c r="AH2430" s="22"/>
      <c r="AI2430" s="22"/>
      <c r="AJ2430" s="22"/>
      <c r="AK2430" s="22"/>
      <c r="AL2430" s="22"/>
      <c r="AM2430" s="22"/>
      <c r="AN2430" s="22"/>
      <c r="AO2430" s="22"/>
    </row>
    <row r="2431" ht="12.0" customHeight="1">
      <c r="A2431" s="164"/>
      <c r="B2431" s="79"/>
      <c r="C2431" s="79"/>
      <c r="D2431" s="15"/>
      <c r="E2431" s="14"/>
      <c r="F2431" s="15"/>
      <c r="G2431" s="16"/>
      <c r="H2431" s="19"/>
      <c r="I2431" s="165"/>
      <c r="J2431" s="83"/>
      <c r="K2431" s="15"/>
      <c r="L2431" s="166"/>
      <c r="M2431" s="15"/>
      <c r="N2431" s="15"/>
      <c r="O2431" s="15"/>
      <c r="P2431" s="15"/>
      <c r="Q2431" s="22"/>
      <c r="R2431" s="22"/>
      <c r="S2431" s="22"/>
      <c r="T2431" s="16"/>
      <c r="U2431" s="22"/>
      <c r="V2431" s="22"/>
      <c r="W2431" s="22"/>
      <c r="X2431" s="22"/>
      <c r="Y2431" s="22"/>
      <c r="Z2431" s="22"/>
      <c r="AA2431" s="22"/>
      <c r="AB2431" s="22"/>
      <c r="AC2431" s="22"/>
      <c r="AD2431" s="22"/>
      <c r="AE2431" s="22"/>
      <c r="AF2431" s="22"/>
      <c r="AG2431" s="22"/>
      <c r="AH2431" s="22"/>
      <c r="AI2431" s="22"/>
      <c r="AJ2431" s="22"/>
      <c r="AK2431" s="22"/>
      <c r="AL2431" s="22"/>
      <c r="AM2431" s="22"/>
      <c r="AN2431" s="22"/>
      <c r="AO2431" s="22"/>
    </row>
    <row r="2432" ht="12.0" customHeight="1">
      <c r="A2432" s="19"/>
      <c r="B2432" s="79"/>
      <c r="C2432" s="79"/>
      <c r="D2432" s="15"/>
      <c r="E2432" s="14"/>
      <c r="F2432" s="15"/>
      <c r="G2432" s="16"/>
      <c r="H2432" s="19"/>
      <c r="I2432" s="165"/>
      <c r="J2432" s="83"/>
      <c r="K2432" s="15"/>
      <c r="L2432" s="166"/>
      <c r="M2432" s="15"/>
      <c r="N2432" s="15"/>
      <c r="O2432" s="15"/>
      <c r="P2432" s="15"/>
      <c r="Q2432" s="22"/>
      <c r="R2432" s="22"/>
      <c r="S2432" s="22"/>
      <c r="T2432" s="16"/>
      <c r="U2432" s="22"/>
      <c r="V2432" s="22"/>
      <c r="W2432" s="22"/>
      <c r="X2432" s="22"/>
      <c r="Y2432" s="22"/>
      <c r="Z2432" s="22"/>
      <c r="AA2432" s="22"/>
      <c r="AB2432" s="22"/>
      <c r="AC2432" s="22"/>
      <c r="AD2432" s="22"/>
      <c r="AE2432" s="22"/>
      <c r="AF2432" s="22"/>
      <c r="AG2432" s="22"/>
      <c r="AH2432" s="22"/>
      <c r="AI2432" s="22"/>
      <c r="AJ2432" s="22"/>
      <c r="AK2432" s="22"/>
      <c r="AL2432" s="22"/>
      <c r="AM2432" s="22"/>
      <c r="AN2432" s="22"/>
      <c r="AO2432" s="22"/>
    </row>
    <row r="2433" ht="12.0" customHeight="1">
      <c r="A2433" s="164"/>
      <c r="B2433" s="79"/>
      <c r="C2433" s="79"/>
      <c r="D2433" s="15"/>
      <c r="E2433" s="14"/>
      <c r="F2433" s="15"/>
      <c r="G2433" s="16"/>
      <c r="H2433" s="19"/>
      <c r="I2433" s="165"/>
      <c r="J2433" s="83"/>
      <c r="K2433" s="15"/>
      <c r="L2433" s="166"/>
      <c r="M2433" s="15"/>
      <c r="N2433" s="15"/>
      <c r="O2433" s="15"/>
      <c r="P2433" s="15"/>
      <c r="Q2433" s="22"/>
      <c r="R2433" s="22"/>
      <c r="S2433" s="22"/>
      <c r="T2433" s="16"/>
      <c r="U2433" s="22"/>
      <c r="V2433" s="22"/>
      <c r="W2433" s="22"/>
      <c r="X2433" s="22"/>
      <c r="Y2433" s="22"/>
      <c r="Z2433" s="22"/>
      <c r="AA2433" s="22"/>
      <c r="AB2433" s="22"/>
      <c r="AC2433" s="22"/>
      <c r="AD2433" s="22"/>
      <c r="AE2433" s="22"/>
      <c r="AF2433" s="22"/>
      <c r="AG2433" s="22"/>
      <c r="AH2433" s="22"/>
      <c r="AI2433" s="22"/>
      <c r="AJ2433" s="22"/>
      <c r="AK2433" s="22"/>
      <c r="AL2433" s="22"/>
      <c r="AM2433" s="22"/>
      <c r="AN2433" s="22"/>
      <c r="AO2433" s="22"/>
    </row>
    <row r="2434" ht="12.0" customHeight="1">
      <c r="A2434" s="164"/>
      <c r="B2434" s="79"/>
      <c r="C2434" s="79"/>
      <c r="D2434" s="15"/>
      <c r="E2434" s="14"/>
      <c r="F2434" s="15"/>
      <c r="G2434" s="16"/>
      <c r="H2434" s="19"/>
      <c r="I2434" s="165"/>
      <c r="J2434" s="83"/>
      <c r="K2434" s="15"/>
      <c r="L2434" s="166"/>
      <c r="M2434" s="15"/>
      <c r="N2434" s="15"/>
      <c r="O2434" s="15"/>
      <c r="P2434" s="15"/>
      <c r="Q2434" s="22"/>
      <c r="R2434" s="22"/>
      <c r="S2434" s="22"/>
      <c r="T2434" s="16"/>
      <c r="U2434" s="22"/>
      <c r="V2434" s="22"/>
      <c r="W2434" s="22"/>
      <c r="X2434" s="22"/>
      <c r="Y2434" s="22"/>
      <c r="Z2434" s="22"/>
      <c r="AA2434" s="22"/>
      <c r="AB2434" s="22"/>
      <c r="AC2434" s="22"/>
      <c r="AD2434" s="22"/>
      <c r="AE2434" s="22"/>
      <c r="AF2434" s="22"/>
      <c r="AG2434" s="22"/>
      <c r="AH2434" s="22"/>
      <c r="AI2434" s="22"/>
      <c r="AJ2434" s="22"/>
      <c r="AK2434" s="22"/>
      <c r="AL2434" s="22"/>
      <c r="AM2434" s="22"/>
      <c r="AN2434" s="22"/>
      <c r="AO2434" s="22"/>
    </row>
    <row r="2435" ht="12.0" customHeight="1">
      <c r="A2435" s="164"/>
      <c r="B2435" s="79"/>
      <c r="C2435" s="79"/>
      <c r="D2435" s="15"/>
      <c r="E2435" s="14"/>
      <c r="F2435" s="15"/>
      <c r="G2435" s="16"/>
      <c r="H2435" s="19"/>
      <c r="I2435" s="165"/>
      <c r="J2435" s="83"/>
      <c r="K2435" s="15"/>
      <c r="L2435" s="166"/>
      <c r="M2435" s="15"/>
      <c r="N2435" s="15"/>
      <c r="O2435" s="15"/>
      <c r="P2435" s="15"/>
      <c r="Q2435" s="22"/>
      <c r="R2435" s="22"/>
      <c r="S2435" s="22"/>
      <c r="T2435" s="16"/>
      <c r="U2435" s="22"/>
      <c r="V2435" s="22"/>
      <c r="W2435" s="22"/>
      <c r="X2435" s="22"/>
      <c r="Y2435" s="22"/>
      <c r="Z2435" s="22"/>
      <c r="AA2435" s="22"/>
      <c r="AB2435" s="22"/>
      <c r="AC2435" s="22"/>
      <c r="AD2435" s="22"/>
      <c r="AE2435" s="22"/>
      <c r="AF2435" s="22"/>
      <c r="AG2435" s="22"/>
      <c r="AH2435" s="22"/>
      <c r="AI2435" s="22"/>
      <c r="AJ2435" s="22"/>
      <c r="AK2435" s="22"/>
      <c r="AL2435" s="22"/>
      <c r="AM2435" s="22"/>
      <c r="AN2435" s="22"/>
      <c r="AO2435" s="22"/>
    </row>
    <row r="2436" ht="12.0" customHeight="1">
      <c r="A2436" s="164"/>
      <c r="B2436" s="79"/>
      <c r="C2436" s="79"/>
      <c r="D2436" s="15"/>
      <c r="E2436" s="14"/>
      <c r="F2436" s="15"/>
      <c r="G2436" s="16"/>
      <c r="H2436" s="19"/>
      <c r="I2436" s="165"/>
      <c r="J2436" s="83"/>
      <c r="K2436" s="15"/>
      <c r="L2436" s="166"/>
      <c r="M2436" s="15"/>
      <c r="N2436" s="15"/>
      <c r="O2436" s="15"/>
      <c r="P2436" s="15"/>
      <c r="Q2436" s="22"/>
      <c r="R2436" s="22"/>
      <c r="S2436" s="22"/>
      <c r="T2436" s="16"/>
      <c r="U2436" s="22"/>
      <c r="V2436" s="22"/>
      <c r="W2436" s="22"/>
      <c r="X2436" s="22"/>
      <c r="Y2436" s="22"/>
      <c r="Z2436" s="22"/>
      <c r="AA2436" s="22"/>
      <c r="AB2436" s="22"/>
      <c r="AC2436" s="22"/>
      <c r="AD2436" s="22"/>
      <c r="AE2436" s="22"/>
      <c r="AF2436" s="22"/>
      <c r="AG2436" s="22"/>
      <c r="AH2436" s="22"/>
      <c r="AI2436" s="22"/>
      <c r="AJ2436" s="22"/>
      <c r="AK2436" s="22"/>
      <c r="AL2436" s="22"/>
      <c r="AM2436" s="22"/>
      <c r="AN2436" s="22"/>
      <c r="AO2436" s="22"/>
    </row>
    <row r="2437" ht="12.0" customHeight="1">
      <c r="A2437" s="164"/>
      <c r="B2437" s="79"/>
      <c r="C2437" s="79"/>
      <c r="D2437" s="15"/>
      <c r="E2437" s="14"/>
      <c r="F2437" s="15"/>
      <c r="G2437" s="16"/>
      <c r="H2437" s="19"/>
      <c r="I2437" s="165"/>
      <c r="J2437" s="83"/>
      <c r="K2437" s="15"/>
      <c r="L2437" s="166"/>
      <c r="M2437" s="15"/>
      <c r="N2437" s="15"/>
      <c r="O2437" s="15"/>
      <c r="P2437" s="15"/>
      <c r="Q2437" s="22"/>
      <c r="R2437" s="22"/>
      <c r="S2437" s="22"/>
      <c r="T2437" s="16"/>
      <c r="U2437" s="22"/>
      <c r="V2437" s="22"/>
      <c r="W2437" s="22"/>
      <c r="X2437" s="22"/>
      <c r="Y2437" s="22"/>
      <c r="Z2437" s="22"/>
      <c r="AA2437" s="22"/>
      <c r="AB2437" s="22"/>
      <c r="AC2437" s="22"/>
      <c r="AD2437" s="22"/>
      <c r="AE2437" s="22"/>
      <c r="AF2437" s="22"/>
      <c r="AG2437" s="22"/>
      <c r="AH2437" s="22"/>
      <c r="AI2437" s="22"/>
      <c r="AJ2437" s="22"/>
      <c r="AK2437" s="22"/>
      <c r="AL2437" s="22"/>
      <c r="AM2437" s="22"/>
      <c r="AN2437" s="22"/>
      <c r="AO2437" s="22"/>
    </row>
    <row r="2438" ht="12.0" customHeight="1">
      <c r="A2438" s="164"/>
      <c r="B2438" s="79"/>
      <c r="C2438" s="79"/>
      <c r="D2438" s="15"/>
      <c r="E2438" s="14"/>
      <c r="F2438" s="15"/>
      <c r="G2438" s="16"/>
      <c r="H2438" s="19"/>
      <c r="I2438" s="165"/>
      <c r="J2438" s="83"/>
      <c r="K2438" s="15"/>
      <c r="L2438" s="166"/>
      <c r="M2438" s="15"/>
      <c r="N2438" s="15"/>
      <c r="O2438" s="15"/>
      <c r="P2438" s="15"/>
      <c r="Q2438" s="22"/>
      <c r="R2438" s="22"/>
      <c r="S2438" s="22"/>
      <c r="T2438" s="16"/>
      <c r="U2438" s="22"/>
      <c r="V2438" s="22"/>
      <c r="W2438" s="22"/>
      <c r="X2438" s="22"/>
      <c r="Y2438" s="22"/>
      <c r="Z2438" s="22"/>
      <c r="AA2438" s="22"/>
      <c r="AB2438" s="22"/>
      <c r="AC2438" s="22"/>
      <c r="AD2438" s="22"/>
      <c r="AE2438" s="22"/>
      <c r="AF2438" s="22"/>
      <c r="AG2438" s="22"/>
      <c r="AH2438" s="22"/>
      <c r="AI2438" s="22"/>
      <c r="AJ2438" s="22"/>
      <c r="AK2438" s="22"/>
      <c r="AL2438" s="22"/>
      <c r="AM2438" s="22"/>
      <c r="AN2438" s="22"/>
      <c r="AO2438" s="22"/>
    </row>
    <row r="2439" ht="12.0" customHeight="1">
      <c r="A2439" s="164"/>
      <c r="B2439" s="79"/>
      <c r="C2439" s="79"/>
      <c r="D2439" s="15"/>
      <c r="E2439" s="14"/>
      <c r="F2439" s="15"/>
      <c r="G2439" s="16"/>
      <c r="H2439" s="19"/>
      <c r="I2439" s="165"/>
      <c r="J2439" s="83"/>
      <c r="K2439" s="15"/>
      <c r="L2439" s="166"/>
      <c r="M2439" s="15"/>
      <c r="N2439" s="15"/>
      <c r="O2439" s="15"/>
      <c r="P2439" s="15"/>
      <c r="Q2439" s="22"/>
      <c r="R2439" s="22"/>
      <c r="S2439" s="22"/>
      <c r="T2439" s="16"/>
      <c r="U2439" s="22"/>
      <c r="V2439" s="22"/>
      <c r="W2439" s="22"/>
      <c r="X2439" s="22"/>
      <c r="Y2439" s="22"/>
      <c r="Z2439" s="22"/>
      <c r="AA2439" s="22"/>
      <c r="AB2439" s="22"/>
      <c r="AC2439" s="22"/>
      <c r="AD2439" s="22"/>
      <c r="AE2439" s="22"/>
      <c r="AF2439" s="22"/>
      <c r="AG2439" s="22"/>
      <c r="AH2439" s="22"/>
      <c r="AI2439" s="22"/>
      <c r="AJ2439" s="22"/>
      <c r="AK2439" s="22"/>
      <c r="AL2439" s="22"/>
      <c r="AM2439" s="22"/>
      <c r="AN2439" s="22"/>
      <c r="AO2439" s="22"/>
    </row>
    <row r="2440" ht="12.0" customHeight="1">
      <c r="A2440" s="164"/>
      <c r="B2440" s="79"/>
      <c r="C2440" s="79"/>
      <c r="D2440" s="15"/>
      <c r="E2440" s="14"/>
      <c r="F2440" s="15"/>
      <c r="G2440" s="16"/>
      <c r="H2440" s="19"/>
      <c r="I2440" s="165"/>
      <c r="J2440" s="83"/>
      <c r="K2440" s="15"/>
      <c r="L2440" s="166"/>
      <c r="M2440" s="15"/>
      <c r="N2440" s="15"/>
      <c r="O2440" s="15"/>
      <c r="P2440" s="15"/>
      <c r="Q2440" s="22"/>
      <c r="R2440" s="22"/>
      <c r="S2440" s="22"/>
      <c r="T2440" s="16"/>
      <c r="U2440" s="22"/>
      <c r="V2440" s="22"/>
      <c r="W2440" s="22"/>
      <c r="X2440" s="22"/>
      <c r="Y2440" s="22"/>
      <c r="Z2440" s="22"/>
      <c r="AA2440" s="22"/>
      <c r="AB2440" s="22"/>
      <c r="AC2440" s="22"/>
      <c r="AD2440" s="22"/>
      <c r="AE2440" s="22"/>
      <c r="AF2440" s="22"/>
      <c r="AG2440" s="22"/>
      <c r="AH2440" s="22"/>
      <c r="AI2440" s="22"/>
      <c r="AJ2440" s="22"/>
      <c r="AK2440" s="22"/>
      <c r="AL2440" s="22"/>
      <c r="AM2440" s="22"/>
      <c r="AN2440" s="22"/>
      <c r="AO2440" s="22"/>
    </row>
    <row r="2441" ht="12.0" customHeight="1">
      <c r="A2441" s="164"/>
      <c r="B2441" s="79"/>
      <c r="C2441" s="79"/>
      <c r="D2441" s="15"/>
      <c r="E2441" s="14"/>
      <c r="F2441" s="15"/>
      <c r="G2441" s="16"/>
      <c r="H2441" s="19"/>
      <c r="I2441" s="165"/>
      <c r="J2441" s="83"/>
      <c r="K2441" s="15"/>
      <c r="L2441" s="166"/>
      <c r="M2441" s="15"/>
      <c r="N2441" s="15"/>
      <c r="O2441" s="15"/>
      <c r="P2441" s="15"/>
      <c r="Q2441" s="22"/>
      <c r="R2441" s="22"/>
      <c r="S2441" s="22"/>
      <c r="T2441" s="16"/>
      <c r="U2441" s="22"/>
      <c r="V2441" s="22"/>
      <c r="W2441" s="22"/>
      <c r="X2441" s="22"/>
      <c r="Y2441" s="22"/>
      <c r="Z2441" s="22"/>
      <c r="AA2441" s="22"/>
      <c r="AB2441" s="22"/>
      <c r="AC2441" s="22"/>
      <c r="AD2441" s="22"/>
      <c r="AE2441" s="22"/>
      <c r="AF2441" s="22"/>
      <c r="AG2441" s="22"/>
      <c r="AH2441" s="22"/>
      <c r="AI2441" s="22"/>
      <c r="AJ2441" s="22"/>
      <c r="AK2441" s="22"/>
      <c r="AL2441" s="22"/>
      <c r="AM2441" s="22"/>
      <c r="AN2441" s="22"/>
      <c r="AO2441" s="22"/>
    </row>
    <row r="2442" ht="12.0" customHeight="1">
      <c r="A2442" s="164"/>
      <c r="B2442" s="79"/>
      <c r="C2442" s="79"/>
      <c r="D2442" s="15"/>
      <c r="E2442" s="14"/>
      <c r="F2442" s="15"/>
      <c r="G2442" s="16"/>
      <c r="H2442" s="19"/>
      <c r="I2442" s="165"/>
      <c r="J2442" s="83"/>
      <c r="K2442" s="15"/>
      <c r="L2442" s="166"/>
      <c r="M2442" s="15"/>
      <c r="N2442" s="15"/>
      <c r="O2442" s="15"/>
      <c r="P2442" s="15"/>
      <c r="Q2442" s="22"/>
      <c r="R2442" s="22"/>
      <c r="S2442" s="22"/>
      <c r="T2442" s="16"/>
      <c r="U2442" s="22"/>
      <c r="V2442" s="22"/>
      <c r="W2442" s="22"/>
      <c r="X2442" s="22"/>
      <c r="Y2442" s="22"/>
      <c r="Z2442" s="22"/>
      <c r="AA2442" s="22"/>
      <c r="AB2442" s="22"/>
      <c r="AC2442" s="22"/>
      <c r="AD2442" s="22"/>
      <c r="AE2442" s="22"/>
      <c r="AF2442" s="22"/>
      <c r="AG2442" s="22"/>
      <c r="AH2442" s="22"/>
      <c r="AI2442" s="22"/>
      <c r="AJ2442" s="22"/>
      <c r="AK2442" s="22"/>
      <c r="AL2442" s="22"/>
      <c r="AM2442" s="22"/>
      <c r="AN2442" s="22"/>
      <c r="AO2442" s="22"/>
    </row>
    <row r="2443" ht="12.0" customHeight="1">
      <c r="A2443" s="164"/>
      <c r="B2443" s="79"/>
      <c r="C2443" s="79"/>
      <c r="D2443" s="15"/>
      <c r="E2443" s="14"/>
      <c r="F2443" s="15"/>
      <c r="G2443" s="16"/>
      <c r="H2443" s="19"/>
      <c r="I2443" s="165"/>
      <c r="J2443" s="83"/>
      <c r="K2443" s="15"/>
      <c r="L2443" s="166"/>
      <c r="M2443" s="15"/>
      <c r="N2443" s="15"/>
      <c r="O2443" s="15"/>
      <c r="P2443" s="15"/>
      <c r="Q2443" s="22"/>
      <c r="R2443" s="22"/>
      <c r="S2443" s="22"/>
      <c r="T2443" s="16"/>
      <c r="U2443" s="22"/>
      <c r="V2443" s="22"/>
      <c r="W2443" s="22"/>
      <c r="X2443" s="22"/>
      <c r="Y2443" s="22"/>
      <c r="Z2443" s="22"/>
      <c r="AA2443" s="22"/>
      <c r="AB2443" s="22"/>
      <c r="AC2443" s="22"/>
      <c r="AD2443" s="22"/>
      <c r="AE2443" s="22"/>
      <c r="AF2443" s="22"/>
      <c r="AG2443" s="22"/>
      <c r="AH2443" s="22"/>
      <c r="AI2443" s="22"/>
      <c r="AJ2443" s="22"/>
      <c r="AK2443" s="22"/>
      <c r="AL2443" s="22"/>
      <c r="AM2443" s="22"/>
      <c r="AN2443" s="22"/>
      <c r="AO2443" s="22"/>
    </row>
    <row r="2444" ht="12.0" customHeight="1">
      <c r="A2444" s="164"/>
      <c r="B2444" s="79"/>
      <c r="C2444" s="79"/>
      <c r="D2444" s="15"/>
      <c r="E2444" s="14"/>
      <c r="F2444" s="15"/>
      <c r="G2444" s="16"/>
      <c r="H2444" s="19"/>
      <c r="I2444" s="165"/>
      <c r="J2444" s="83"/>
      <c r="K2444" s="15"/>
      <c r="L2444" s="166"/>
      <c r="M2444" s="15"/>
      <c r="N2444" s="15"/>
      <c r="O2444" s="15"/>
      <c r="P2444" s="15"/>
      <c r="Q2444" s="22"/>
      <c r="R2444" s="22"/>
      <c r="S2444" s="22"/>
      <c r="T2444" s="16"/>
      <c r="U2444" s="22"/>
      <c r="V2444" s="22"/>
      <c r="W2444" s="22"/>
      <c r="X2444" s="22"/>
      <c r="Y2444" s="22"/>
      <c r="Z2444" s="22"/>
      <c r="AA2444" s="22"/>
      <c r="AB2444" s="22"/>
      <c r="AC2444" s="22"/>
      <c r="AD2444" s="22"/>
      <c r="AE2444" s="22"/>
      <c r="AF2444" s="22"/>
      <c r="AG2444" s="22"/>
      <c r="AH2444" s="22"/>
      <c r="AI2444" s="22"/>
      <c r="AJ2444" s="22"/>
      <c r="AK2444" s="22"/>
      <c r="AL2444" s="22"/>
      <c r="AM2444" s="22"/>
      <c r="AN2444" s="22"/>
      <c r="AO2444" s="22"/>
    </row>
    <row r="2445" ht="12.0" customHeight="1">
      <c r="A2445" s="164"/>
      <c r="B2445" s="79"/>
      <c r="C2445" s="79"/>
      <c r="D2445" s="15"/>
      <c r="E2445" s="14"/>
      <c r="F2445" s="15"/>
      <c r="G2445" s="16"/>
      <c r="H2445" s="19"/>
      <c r="I2445" s="165"/>
      <c r="J2445" s="83"/>
      <c r="K2445" s="15"/>
      <c r="L2445" s="166"/>
      <c r="M2445" s="15"/>
      <c r="N2445" s="15"/>
      <c r="O2445" s="15"/>
      <c r="P2445" s="15"/>
      <c r="Q2445" s="22"/>
      <c r="R2445" s="22"/>
      <c r="S2445" s="22"/>
      <c r="T2445" s="16"/>
      <c r="U2445" s="22"/>
      <c r="V2445" s="22"/>
      <c r="W2445" s="22"/>
      <c r="X2445" s="22"/>
      <c r="Y2445" s="22"/>
      <c r="Z2445" s="22"/>
      <c r="AA2445" s="22"/>
      <c r="AB2445" s="22"/>
      <c r="AC2445" s="22"/>
      <c r="AD2445" s="22"/>
      <c r="AE2445" s="22"/>
      <c r="AF2445" s="22"/>
      <c r="AG2445" s="22"/>
      <c r="AH2445" s="22"/>
      <c r="AI2445" s="22"/>
      <c r="AJ2445" s="22"/>
      <c r="AK2445" s="22"/>
      <c r="AL2445" s="22"/>
      <c r="AM2445" s="22"/>
      <c r="AN2445" s="22"/>
      <c r="AO2445" s="22"/>
    </row>
    <row r="2446" ht="12.0" customHeight="1">
      <c r="A2446" s="164"/>
      <c r="B2446" s="79"/>
      <c r="C2446" s="79"/>
      <c r="D2446" s="15"/>
      <c r="E2446" s="14"/>
      <c r="F2446" s="15"/>
      <c r="G2446" s="16"/>
      <c r="H2446" s="19"/>
      <c r="I2446" s="165"/>
      <c r="J2446" s="83"/>
      <c r="K2446" s="15"/>
      <c r="L2446" s="166"/>
      <c r="M2446" s="15"/>
      <c r="N2446" s="15"/>
      <c r="O2446" s="15"/>
      <c r="P2446" s="15"/>
      <c r="Q2446" s="22"/>
      <c r="R2446" s="22"/>
      <c r="S2446" s="22"/>
      <c r="T2446" s="16"/>
      <c r="U2446" s="22"/>
      <c r="V2446" s="22"/>
      <c r="W2446" s="22"/>
      <c r="X2446" s="22"/>
      <c r="Y2446" s="22"/>
      <c r="Z2446" s="22"/>
      <c r="AA2446" s="22"/>
      <c r="AB2446" s="22"/>
      <c r="AC2446" s="22"/>
      <c r="AD2446" s="22"/>
      <c r="AE2446" s="22"/>
      <c r="AF2446" s="22"/>
      <c r="AG2446" s="22"/>
      <c r="AH2446" s="22"/>
      <c r="AI2446" s="22"/>
      <c r="AJ2446" s="22"/>
      <c r="AK2446" s="22"/>
      <c r="AL2446" s="22"/>
      <c r="AM2446" s="22"/>
      <c r="AN2446" s="22"/>
      <c r="AO2446" s="22"/>
    </row>
    <row r="2447" ht="12.0" customHeight="1">
      <c r="A2447" s="164"/>
      <c r="B2447" s="79"/>
      <c r="C2447" s="79"/>
      <c r="D2447" s="15"/>
      <c r="E2447" s="14"/>
      <c r="F2447" s="15"/>
      <c r="G2447" s="16"/>
      <c r="H2447" s="19"/>
      <c r="I2447" s="165"/>
      <c r="J2447" s="83"/>
      <c r="K2447" s="15"/>
      <c r="L2447" s="166"/>
      <c r="M2447" s="15"/>
      <c r="N2447" s="15"/>
      <c r="O2447" s="15"/>
      <c r="P2447" s="15"/>
      <c r="Q2447" s="22"/>
      <c r="R2447" s="22"/>
      <c r="S2447" s="22"/>
      <c r="T2447" s="16"/>
      <c r="U2447" s="22"/>
      <c r="V2447" s="22"/>
      <c r="W2447" s="22"/>
      <c r="X2447" s="22"/>
      <c r="Y2447" s="22"/>
      <c r="Z2447" s="22"/>
      <c r="AA2447" s="22"/>
      <c r="AB2447" s="22"/>
      <c r="AC2447" s="22"/>
      <c r="AD2447" s="22"/>
      <c r="AE2447" s="22"/>
      <c r="AF2447" s="22"/>
      <c r="AG2447" s="22"/>
      <c r="AH2447" s="22"/>
      <c r="AI2447" s="22"/>
      <c r="AJ2447" s="22"/>
      <c r="AK2447" s="22"/>
      <c r="AL2447" s="22"/>
      <c r="AM2447" s="22"/>
      <c r="AN2447" s="22"/>
      <c r="AO2447" s="22"/>
    </row>
    <row r="2448" ht="12.0" customHeight="1">
      <c r="A2448" s="164"/>
      <c r="B2448" s="79"/>
      <c r="C2448" s="79"/>
      <c r="D2448" s="15"/>
      <c r="E2448" s="14"/>
      <c r="F2448" s="15"/>
      <c r="G2448" s="16"/>
      <c r="H2448" s="19"/>
      <c r="I2448" s="165"/>
      <c r="J2448" s="83"/>
      <c r="K2448" s="15"/>
      <c r="L2448" s="166"/>
      <c r="M2448" s="15"/>
      <c r="N2448" s="15"/>
      <c r="O2448" s="15"/>
      <c r="P2448" s="15"/>
      <c r="Q2448" s="22"/>
      <c r="R2448" s="22"/>
      <c r="S2448" s="22"/>
      <c r="T2448" s="16"/>
      <c r="U2448" s="22"/>
      <c r="V2448" s="22"/>
      <c r="W2448" s="22"/>
      <c r="X2448" s="22"/>
      <c r="Y2448" s="22"/>
      <c r="Z2448" s="22"/>
      <c r="AA2448" s="22"/>
      <c r="AB2448" s="22"/>
      <c r="AC2448" s="22"/>
      <c r="AD2448" s="22"/>
      <c r="AE2448" s="22"/>
      <c r="AF2448" s="22"/>
      <c r="AG2448" s="22"/>
      <c r="AH2448" s="22"/>
      <c r="AI2448" s="22"/>
      <c r="AJ2448" s="22"/>
      <c r="AK2448" s="22"/>
      <c r="AL2448" s="22"/>
      <c r="AM2448" s="22"/>
      <c r="AN2448" s="22"/>
      <c r="AO2448" s="22"/>
    </row>
    <row r="2449" ht="12.0" customHeight="1">
      <c r="A2449" s="164"/>
      <c r="B2449" s="79"/>
      <c r="C2449" s="79"/>
      <c r="D2449" s="15"/>
      <c r="E2449" s="14"/>
      <c r="F2449" s="15"/>
      <c r="G2449" s="16"/>
      <c r="H2449" s="19"/>
      <c r="I2449" s="165"/>
      <c r="J2449" s="83"/>
      <c r="K2449" s="15"/>
      <c r="L2449" s="166"/>
      <c r="M2449" s="15"/>
      <c r="N2449" s="15"/>
      <c r="O2449" s="15"/>
      <c r="P2449" s="15"/>
      <c r="Q2449" s="22"/>
      <c r="R2449" s="22"/>
      <c r="S2449" s="22"/>
      <c r="T2449" s="16"/>
      <c r="U2449" s="22"/>
      <c r="V2449" s="22"/>
      <c r="W2449" s="22"/>
      <c r="X2449" s="22"/>
      <c r="Y2449" s="22"/>
      <c r="Z2449" s="22"/>
      <c r="AA2449" s="22"/>
      <c r="AB2449" s="22"/>
      <c r="AC2449" s="22"/>
      <c r="AD2449" s="22"/>
      <c r="AE2449" s="22"/>
      <c r="AF2449" s="22"/>
      <c r="AG2449" s="22"/>
      <c r="AH2449" s="22"/>
      <c r="AI2449" s="22"/>
      <c r="AJ2449" s="22"/>
      <c r="AK2449" s="22"/>
      <c r="AL2449" s="22"/>
      <c r="AM2449" s="22"/>
      <c r="AN2449" s="22"/>
      <c r="AO2449" s="22"/>
    </row>
    <row r="2450" ht="12.0" customHeight="1">
      <c r="A2450" s="164"/>
      <c r="B2450" s="79"/>
      <c r="C2450" s="79"/>
      <c r="D2450" s="15"/>
      <c r="E2450" s="14"/>
      <c r="F2450" s="15"/>
      <c r="G2450" s="16"/>
      <c r="H2450" s="19"/>
      <c r="I2450" s="165"/>
      <c r="J2450" s="83"/>
      <c r="K2450" s="15"/>
      <c r="L2450" s="166"/>
      <c r="M2450" s="15"/>
      <c r="N2450" s="15"/>
      <c r="O2450" s="15"/>
      <c r="P2450" s="15"/>
      <c r="Q2450" s="22"/>
      <c r="R2450" s="22"/>
      <c r="S2450" s="22"/>
      <c r="T2450" s="16"/>
      <c r="U2450" s="22"/>
      <c r="V2450" s="22"/>
      <c r="W2450" s="22"/>
      <c r="X2450" s="22"/>
      <c r="Y2450" s="22"/>
      <c r="Z2450" s="22"/>
      <c r="AA2450" s="22"/>
      <c r="AB2450" s="22"/>
      <c r="AC2450" s="22"/>
      <c r="AD2450" s="22"/>
      <c r="AE2450" s="22"/>
      <c r="AF2450" s="22"/>
      <c r="AG2450" s="22"/>
      <c r="AH2450" s="22"/>
      <c r="AI2450" s="22"/>
      <c r="AJ2450" s="22"/>
      <c r="AK2450" s="22"/>
      <c r="AL2450" s="22"/>
      <c r="AM2450" s="22"/>
      <c r="AN2450" s="22"/>
      <c r="AO2450" s="22"/>
    </row>
    <row r="2451" ht="12.0" customHeight="1">
      <c r="A2451" s="164"/>
      <c r="B2451" s="79"/>
      <c r="C2451" s="79"/>
      <c r="D2451" s="15"/>
      <c r="E2451" s="14"/>
      <c r="F2451" s="15"/>
      <c r="G2451" s="16"/>
      <c r="H2451" s="19"/>
      <c r="I2451" s="165"/>
      <c r="J2451" s="83"/>
      <c r="K2451" s="15"/>
      <c r="L2451" s="166"/>
      <c r="M2451" s="15"/>
      <c r="N2451" s="15"/>
      <c r="O2451" s="15"/>
      <c r="P2451" s="15"/>
      <c r="Q2451" s="22"/>
      <c r="R2451" s="22"/>
      <c r="S2451" s="22"/>
      <c r="T2451" s="16"/>
      <c r="U2451" s="22"/>
      <c r="V2451" s="22"/>
      <c r="W2451" s="22"/>
      <c r="X2451" s="22"/>
      <c r="Y2451" s="22"/>
      <c r="Z2451" s="22"/>
      <c r="AA2451" s="22"/>
      <c r="AB2451" s="22"/>
      <c r="AC2451" s="22"/>
      <c r="AD2451" s="22"/>
      <c r="AE2451" s="22"/>
      <c r="AF2451" s="22"/>
      <c r="AG2451" s="22"/>
      <c r="AH2451" s="22"/>
      <c r="AI2451" s="22"/>
      <c r="AJ2451" s="22"/>
      <c r="AK2451" s="22"/>
      <c r="AL2451" s="22"/>
      <c r="AM2451" s="22"/>
      <c r="AN2451" s="22"/>
      <c r="AO2451" s="22"/>
    </row>
    <row r="2452" ht="12.0" customHeight="1">
      <c r="A2452" s="164"/>
      <c r="B2452" s="79"/>
      <c r="C2452" s="79"/>
      <c r="D2452" s="15"/>
      <c r="E2452" s="14"/>
      <c r="F2452" s="15"/>
      <c r="G2452" s="16"/>
      <c r="H2452" s="19"/>
      <c r="I2452" s="165"/>
      <c r="J2452" s="83"/>
      <c r="K2452" s="15"/>
      <c r="L2452" s="166"/>
      <c r="M2452" s="15"/>
      <c r="N2452" s="15"/>
      <c r="O2452" s="15"/>
      <c r="P2452" s="15"/>
      <c r="Q2452" s="22"/>
      <c r="R2452" s="22"/>
      <c r="S2452" s="22"/>
      <c r="T2452" s="16"/>
      <c r="U2452" s="22"/>
      <c r="V2452" s="22"/>
      <c r="W2452" s="22"/>
      <c r="X2452" s="22"/>
      <c r="Y2452" s="22"/>
      <c r="Z2452" s="22"/>
      <c r="AA2452" s="22"/>
      <c r="AB2452" s="22"/>
      <c r="AC2452" s="22"/>
      <c r="AD2452" s="22"/>
      <c r="AE2452" s="22"/>
      <c r="AF2452" s="22"/>
      <c r="AG2452" s="22"/>
      <c r="AH2452" s="22"/>
      <c r="AI2452" s="22"/>
      <c r="AJ2452" s="22"/>
      <c r="AK2452" s="22"/>
      <c r="AL2452" s="22"/>
      <c r="AM2452" s="22"/>
      <c r="AN2452" s="22"/>
      <c r="AO2452" s="22"/>
    </row>
    <row r="2453" ht="12.0" customHeight="1">
      <c r="A2453" s="164"/>
      <c r="B2453" s="79"/>
      <c r="C2453" s="79"/>
      <c r="D2453" s="15"/>
      <c r="E2453" s="14"/>
      <c r="F2453" s="15"/>
      <c r="G2453" s="16"/>
      <c r="H2453" s="19"/>
      <c r="I2453" s="165"/>
      <c r="J2453" s="83"/>
      <c r="K2453" s="15"/>
      <c r="L2453" s="166"/>
      <c r="M2453" s="15"/>
      <c r="N2453" s="15"/>
      <c r="O2453" s="15"/>
      <c r="P2453" s="15"/>
      <c r="Q2453" s="22"/>
      <c r="R2453" s="22"/>
      <c r="S2453" s="22"/>
      <c r="T2453" s="16"/>
      <c r="U2453" s="22"/>
      <c r="V2453" s="22"/>
      <c r="W2453" s="22"/>
      <c r="X2453" s="22"/>
      <c r="Y2453" s="22"/>
      <c r="Z2453" s="22"/>
      <c r="AA2453" s="22"/>
      <c r="AB2453" s="22"/>
      <c r="AC2453" s="22"/>
      <c r="AD2453" s="22"/>
      <c r="AE2453" s="22"/>
      <c r="AF2453" s="22"/>
      <c r="AG2453" s="22"/>
      <c r="AH2453" s="22"/>
      <c r="AI2453" s="22"/>
      <c r="AJ2453" s="22"/>
      <c r="AK2453" s="22"/>
      <c r="AL2453" s="22"/>
      <c r="AM2453" s="22"/>
      <c r="AN2453" s="22"/>
      <c r="AO2453" s="22"/>
    </row>
    <row r="2454" ht="12.0" customHeight="1">
      <c r="A2454" s="164"/>
      <c r="B2454" s="79"/>
      <c r="C2454" s="79"/>
      <c r="D2454" s="15"/>
      <c r="E2454" s="14"/>
      <c r="F2454" s="15"/>
      <c r="G2454" s="16"/>
      <c r="H2454" s="19"/>
      <c r="I2454" s="165"/>
      <c r="J2454" s="83"/>
      <c r="K2454" s="15"/>
      <c r="L2454" s="166"/>
      <c r="M2454" s="15"/>
      <c r="N2454" s="15"/>
      <c r="O2454" s="15"/>
      <c r="P2454" s="15"/>
      <c r="Q2454" s="22"/>
      <c r="R2454" s="22"/>
      <c r="S2454" s="22"/>
      <c r="T2454" s="16"/>
      <c r="U2454" s="22"/>
      <c r="V2454" s="22"/>
      <c r="W2454" s="22"/>
      <c r="X2454" s="22"/>
      <c r="Y2454" s="22"/>
      <c r="Z2454" s="22"/>
      <c r="AA2454" s="22"/>
      <c r="AB2454" s="22"/>
      <c r="AC2454" s="22"/>
      <c r="AD2454" s="22"/>
      <c r="AE2454" s="22"/>
      <c r="AF2454" s="22"/>
      <c r="AG2454" s="22"/>
      <c r="AH2454" s="22"/>
      <c r="AI2454" s="22"/>
      <c r="AJ2454" s="22"/>
      <c r="AK2454" s="22"/>
      <c r="AL2454" s="22"/>
      <c r="AM2454" s="22"/>
      <c r="AN2454" s="22"/>
      <c r="AO2454" s="22"/>
    </row>
    <row r="2455" ht="12.0" customHeight="1">
      <c r="A2455" s="164"/>
      <c r="B2455" s="79"/>
      <c r="C2455" s="79"/>
      <c r="D2455" s="15"/>
      <c r="E2455" s="14"/>
      <c r="F2455" s="15"/>
      <c r="G2455" s="16"/>
      <c r="H2455" s="19"/>
      <c r="I2455" s="165"/>
      <c r="J2455" s="83"/>
      <c r="K2455" s="15"/>
      <c r="L2455" s="166"/>
      <c r="M2455" s="15"/>
      <c r="N2455" s="15"/>
      <c r="O2455" s="15"/>
      <c r="P2455" s="15"/>
      <c r="Q2455" s="22"/>
      <c r="R2455" s="22"/>
      <c r="S2455" s="22"/>
      <c r="T2455" s="16"/>
      <c r="U2455" s="22"/>
      <c r="V2455" s="22"/>
      <c r="W2455" s="22"/>
      <c r="X2455" s="22"/>
      <c r="Y2455" s="22"/>
      <c r="Z2455" s="22"/>
      <c r="AA2455" s="22"/>
      <c r="AB2455" s="22"/>
      <c r="AC2455" s="22"/>
      <c r="AD2455" s="22"/>
      <c r="AE2455" s="22"/>
      <c r="AF2455" s="22"/>
      <c r="AG2455" s="22"/>
      <c r="AH2455" s="22"/>
      <c r="AI2455" s="22"/>
      <c r="AJ2455" s="22"/>
      <c r="AK2455" s="22"/>
      <c r="AL2455" s="22"/>
      <c r="AM2455" s="22"/>
      <c r="AN2455" s="22"/>
      <c r="AO2455" s="22"/>
    </row>
    <row r="2456" ht="12.0" customHeight="1">
      <c r="A2456" s="164"/>
      <c r="B2456" s="79"/>
      <c r="C2456" s="79"/>
      <c r="D2456" s="15"/>
      <c r="E2456" s="14"/>
      <c r="F2456" s="15"/>
      <c r="G2456" s="16"/>
      <c r="H2456" s="19"/>
      <c r="I2456" s="165"/>
      <c r="J2456" s="83"/>
      <c r="K2456" s="15"/>
      <c r="L2456" s="166"/>
      <c r="M2456" s="15"/>
      <c r="N2456" s="15"/>
      <c r="O2456" s="15"/>
      <c r="P2456" s="15"/>
      <c r="Q2456" s="22"/>
      <c r="R2456" s="22"/>
      <c r="S2456" s="22"/>
      <c r="T2456" s="16"/>
      <c r="U2456" s="22"/>
      <c r="V2456" s="22"/>
      <c r="W2456" s="22"/>
      <c r="X2456" s="22"/>
      <c r="Y2456" s="22"/>
      <c r="Z2456" s="22"/>
      <c r="AA2456" s="22"/>
      <c r="AB2456" s="22"/>
      <c r="AC2456" s="22"/>
      <c r="AD2456" s="22"/>
      <c r="AE2456" s="22"/>
      <c r="AF2456" s="22"/>
      <c r="AG2456" s="22"/>
      <c r="AH2456" s="22"/>
      <c r="AI2456" s="22"/>
      <c r="AJ2456" s="22"/>
      <c r="AK2456" s="22"/>
      <c r="AL2456" s="22"/>
      <c r="AM2456" s="22"/>
      <c r="AN2456" s="22"/>
      <c r="AO2456" s="22"/>
    </row>
    <row r="2457" ht="12.0" customHeight="1">
      <c r="A2457" s="164"/>
      <c r="B2457" s="79"/>
      <c r="C2457" s="79"/>
      <c r="D2457" s="15"/>
      <c r="E2457" s="14"/>
      <c r="F2457" s="15"/>
      <c r="G2457" s="16"/>
      <c r="H2457" s="19"/>
      <c r="I2457" s="165"/>
      <c r="J2457" s="83"/>
      <c r="K2457" s="15"/>
      <c r="L2457" s="166"/>
      <c r="M2457" s="15"/>
      <c r="N2457" s="15"/>
      <c r="O2457" s="15"/>
      <c r="P2457" s="15"/>
      <c r="Q2457" s="22"/>
      <c r="R2457" s="22"/>
      <c r="S2457" s="22"/>
      <c r="T2457" s="16"/>
      <c r="U2457" s="22"/>
      <c r="V2457" s="22"/>
      <c r="W2457" s="22"/>
      <c r="X2457" s="22"/>
      <c r="Y2457" s="22"/>
      <c r="Z2457" s="22"/>
      <c r="AA2457" s="22"/>
      <c r="AB2457" s="22"/>
      <c r="AC2457" s="22"/>
      <c r="AD2457" s="22"/>
      <c r="AE2457" s="22"/>
      <c r="AF2457" s="22"/>
      <c r="AG2457" s="22"/>
      <c r="AH2457" s="22"/>
      <c r="AI2457" s="22"/>
      <c r="AJ2457" s="22"/>
      <c r="AK2457" s="22"/>
      <c r="AL2457" s="22"/>
      <c r="AM2457" s="22"/>
      <c r="AN2457" s="22"/>
      <c r="AO2457" s="22"/>
    </row>
    <row r="2458" ht="12.0" customHeight="1">
      <c r="A2458" s="164"/>
      <c r="B2458" s="79"/>
      <c r="C2458" s="79"/>
      <c r="D2458" s="15"/>
      <c r="E2458" s="14"/>
      <c r="F2458" s="15"/>
      <c r="G2458" s="16"/>
      <c r="H2458" s="19"/>
      <c r="I2458" s="165"/>
      <c r="J2458" s="83"/>
      <c r="K2458" s="15"/>
      <c r="L2458" s="166"/>
      <c r="M2458" s="15"/>
      <c r="N2458" s="15"/>
      <c r="O2458" s="15"/>
      <c r="P2458" s="15"/>
      <c r="Q2458" s="22"/>
      <c r="R2458" s="22"/>
      <c r="S2458" s="22"/>
      <c r="T2458" s="16"/>
      <c r="U2458" s="22"/>
      <c r="V2458" s="22"/>
      <c r="W2458" s="22"/>
      <c r="X2458" s="22"/>
      <c r="Y2458" s="22"/>
      <c r="Z2458" s="22"/>
      <c r="AA2458" s="22"/>
      <c r="AB2458" s="22"/>
      <c r="AC2458" s="22"/>
      <c r="AD2458" s="22"/>
      <c r="AE2458" s="22"/>
      <c r="AF2458" s="22"/>
      <c r="AG2458" s="22"/>
      <c r="AH2458" s="22"/>
      <c r="AI2458" s="22"/>
      <c r="AJ2458" s="22"/>
      <c r="AK2458" s="22"/>
      <c r="AL2458" s="22"/>
      <c r="AM2458" s="22"/>
      <c r="AN2458" s="22"/>
      <c r="AO2458" s="22"/>
    </row>
    <row r="2459" ht="12.0" customHeight="1">
      <c r="A2459" s="164"/>
      <c r="B2459" s="79"/>
      <c r="C2459" s="79"/>
      <c r="D2459" s="15"/>
      <c r="E2459" s="14"/>
      <c r="F2459" s="15"/>
      <c r="G2459" s="16"/>
      <c r="H2459" s="19"/>
      <c r="I2459" s="165"/>
      <c r="J2459" s="83"/>
      <c r="K2459" s="15"/>
      <c r="L2459" s="166"/>
      <c r="M2459" s="15"/>
      <c r="N2459" s="15"/>
      <c r="O2459" s="15"/>
      <c r="P2459" s="15"/>
      <c r="Q2459" s="22"/>
      <c r="R2459" s="22"/>
      <c r="S2459" s="22"/>
      <c r="T2459" s="16"/>
      <c r="U2459" s="22"/>
      <c r="V2459" s="22"/>
      <c r="W2459" s="22"/>
      <c r="X2459" s="22"/>
      <c r="Y2459" s="22"/>
      <c r="Z2459" s="22"/>
      <c r="AA2459" s="22"/>
      <c r="AB2459" s="22"/>
      <c r="AC2459" s="22"/>
      <c r="AD2459" s="22"/>
      <c r="AE2459" s="22"/>
      <c r="AF2459" s="22"/>
      <c r="AG2459" s="22"/>
      <c r="AH2459" s="22"/>
      <c r="AI2459" s="22"/>
      <c r="AJ2459" s="22"/>
      <c r="AK2459" s="22"/>
      <c r="AL2459" s="22"/>
      <c r="AM2459" s="22"/>
      <c r="AN2459" s="22"/>
      <c r="AO2459" s="22"/>
    </row>
    <row r="2460" ht="12.0" customHeight="1">
      <c r="A2460" s="164"/>
      <c r="B2460" s="79"/>
      <c r="C2460" s="79"/>
      <c r="D2460" s="15"/>
      <c r="E2460" s="14"/>
      <c r="F2460" s="15"/>
      <c r="G2460" s="16"/>
      <c r="H2460" s="19"/>
      <c r="I2460" s="165"/>
      <c r="J2460" s="83"/>
      <c r="K2460" s="15"/>
      <c r="L2460" s="166"/>
      <c r="M2460" s="15"/>
      <c r="N2460" s="15"/>
      <c r="O2460" s="15"/>
      <c r="P2460" s="15"/>
      <c r="Q2460" s="22"/>
      <c r="R2460" s="22"/>
      <c r="S2460" s="22"/>
      <c r="T2460" s="16"/>
      <c r="U2460" s="22"/>
      <c r="V2460" s="22"/>
      <c r="W2460" s="22"/>
      <c r="X2460" s="22"/>
      <c r="Y2460" s="22"/>
      <c r="Z2460" s="22"/>
      <c r="AA2460" s="22"/>
      <c r="AB2460" s="22"/>
      <c r="AC2460" s="22"/>
      <c r="AD2460" s="22"/>
      <c r="AE2460" s="22"/>
      <c r="AF2460" s="22"/>
      <c r="AG2460" s="22"/>
      <c r="AH2460" s="22"/>
      <c r="AI2460" s="22"/>
      <c r="AJ2460" s="22"/>
      <c r="AK2460" s="22"/>
      <c r="AL2460" s="22"/>
      <c r="AM2460" s="22"/>
      <c r="AN2460" s="22"/>
      <c r="AO2460" s="22"/>
    </row>
    <row r="2461" ht="12.0" customHeight="1">
      <c r="A2461" s="164"/>
      <c r="B2461" s="79"/>
      <c r="C2461" s="79"/>
      <c r="D2461" s="15"/>
      <c r="E2461" s="14"/>
      <c r="F2461" s="15"/>
      <c r="G2461" s="16"/>
      <c r="H2461" s="19"/>
      <c r="I2461" s="165"/>
      <c r="J2461" s="83"/>
      <c r="K2461" s="15"/>
      <c r="L2461" s="166"/>
      <c r="M2461" s="15"/>
      <c r="N2461" s="15"/>
      <c r="O2461" s="15"/>
      <c r="P2461" s="15"/>
      <c r="Q2461" s="22"/>
      <c r="R2461" s="22"/>
      <c r="S2461" s="22"/>
      <c r="T2461" s="16"/>
      <c r="U2461" s="22"/>
      <c r="V2461" s="22"/>
      <c r="W2461" s="22"/>
      <c r="X2461" s="22"/>
      <c r="Y2461" s="22"/>
      <c r="Z2461" s="22"/>
      <c r="AA2461" s="22"/>
      <c r="AB2461" s="22"/>
      <c r="AC2461" s="22"/>
      <c r="AD2461" s="22"/>
      <c r="AE2461" s="22"/>
      <c r="AF2461" s="22"/>
      <c r="AG2461" s="22"/>
      <c r="AH2461" s="22"/>
      <c r="AI2461" s="22"/>
      <c r="AJ2461" s="22"/>
      <c r="AK2461" s="22"/>
      <c r="AL2461" s="22"/>
      <c r="AM2461" s="22"/>
      <c r="AN2461" s="22"/>
      <c r="AO2461" s="22"/>
    </row>
    <row r="2462" ht="12.0" customHeight="1">
      <c r="A2462" s="164"/>
      <c r="B2462" s="79"/>
      <c r="C2462" s="79"/>
      <c r="D2462" s="15"/>
      <c r="E2462" s="14"/>
      <c r="F2462" s="15"/>
      <c r="G2462" s="16"/>
      <c r="H2462" s="19"/>
      <c r="I2462" s="165"/>
      <c r="J2462" s="83"/>
      <c r="K2462" s="15"/>
      <c r="L2462" s="166"/>
      <c r="M2462" s="15"/>
      <c r="N2462" s="15"/>
      <c r="O2462" s="15"/>
      <c r="P2462" s="15"/>
      <c r="Q2462" s="22"/>
      <c r="R2462" s="22"/>
      <c r="S2462" s="22"/>
      <c r="T2462" s="16"/>
      <c r="U2462" s="22"/>
      <c r="V2462" s="22"/>
      <c r="W2462" s="22"/>
      <c r="X2462" s="22"/>
      <c r="Y2462" s="22"/>
      <c r="Z2462" s="22"/>
      <c r="AA2462" s="22"/>
      <c r="AB2462" s="22"/>
      <c r="AC2462" s="22"/>
      <c r="AD2462" s="22"/>
      <c r="AE2462" s="22"/>
      <c r="AF2462" s="22"/>
      <c r="AG2462" s="22"/>
      <c r="AH2462" s="22"/>
      <c r="AI2462" s="22"/>
      <c r="AJ2462" s="22"/>
      <c r="AK2462" s="22"/>
      <c r="AL2462" s="22"/>
      <c r="AM2462" s="22"/>
      <c r="AN2462" s="22"/>
      <c r="AO2462" s="22"/>
    </row>
    <row r="2463" ht="12.0" customHeight="1">
      <c r="A2463" s="164"/>
      <c r="B2463" s="79"/>
      <c r="C2463" s="79"/>
      <c r="D2463" s="15"/>
      <c r="E2463" s="14"/>
      <c r="F2463" s="15"/>
      <c r="G2463" s="16"/>
      <c r="H2463" s="19"/>
      <c r="I2463" s="165"/>
      <c r="J2463" s="83"/>
      <c r="K2463" s="15"/>
      <c r="L2463" s="166"/>
      <c r="M2463" s="15"/>
      <c r="N2463" s="15"/>
      <c r="O2463" s="15"/>
      <c r="P2463" s="15"/>
      <c r="Q2463" s="22"/>
      <c r="R2463" s="22"/>
      <c r="S2463" s="22"/>
      <c r="T2463" s="16"/>
      <c r="U2463" s="22"/>
      <c r="V2463" s="22"/>
      <c r="W2463" s="22"/>
      <c r="X2463" s="22"/>
      <c r="Y2463" s="22"/>
      <c r="Z2463" s="22"/>
      <c r="AA2463" s="22"/>
      <c r="AB2463" s="22"/>
      <c r="AC2463" s="22"/>
      <c r="AD2463" s="22"/>
      <c r="AE2463" s="22"/>
      <c r="AF2463" s="22"/>
      <c r="AG2463" s="22"/>
      <c r="AH2463" s="22"/>
      <c r="AI2463" s="22"/>
      <c r="AJ2463" s="22"/>
      <c r="AK2463" s="22"/>
      <c r="AL2463" s="22"/>
      <c r="AM2463" s="22"/>
      <c r="AN2463" s="22"/>
      <c r="AO2463" s="22"/>
    </row>
    <row r="2464" ht="12.0" customHeight="1">
      <c r="A2464" s="164"/>
      <c r="B2464" s="79"/>
      <c r="C2464" s="79"/>
      <c r="D2464" s="15"/>
      <c r="E2464" s="14"/>
      <c r="F2464" s="15"/>
      <c r="G2464" s="16"/>
      <c r="H2464" s="19"/>
      <c r="I2464" s="165"/>
      <c r="J2464" s="83"/>
      <c r="K2464" s="15"/>
      <c r="L2464" s="166"/>
      <c r="M2464" s="15"/>
      <c r="N2464" s="15"/>
      <c r="O2464" s="15"/>
      <c r="P2464" s="15"/>
      <c r="Q2464" s="22"/>
      <c r="R2464" s="22"/>
      <c r="S2464" s="22"/>
      <c r="T2464" s="16"/>
      <c r="U2464" s="22"/>
      <c r="V2464" s="22"/>
      <c r="W2464" s="22"/>
      <c r="X2464" s="22"/>
      <c r="Y2464" s="22"/>
      <c r="Z2464" s="22"/>
      <c r="AA2464" s="22"/>
      <c r="AB2464" s="22"/>
      <c r="AC2464" s="22"/>
      <c r="AD2464" s="22"/>
      <c r="AE2464" s="22"/>
      <c r="AF2464" s="22"/>
      <c r="AG2464" s="22"/>
      <c r="AH2464" s="22"/>
      <c r="AI2464" s="22"/>
      <c r="AJ2464" s="22"/>
      <c r="AK2464" s="22"/>
      <c r="AL2464" s="22"/>
      <c r="AM2464" s="22"/>
      <c r="AN2464" s="22"/>
      <c r="AO2464" s="22"/>
    </row>
    <row r="2465" ht="12.0" customHeight="1">
      <c r="A2465" s="164"/>
      <c r="B2465" s="79"/>
      <c r="C2465" s="79"/>
      <c r="D2465" s="15"/>
      <c r="E2465" s="14"/>
      <c r="F2465" s="15"/>
      <c r="G2465" s="16"/>
      <c r="H2465" s="19"/>
      <c r="I2465" s="165"/>
      <c r="J2465" s="83"/>
      <c r="K2465" s="15"/>
      <c r="L2465" s="166"/>
      <c r="M2465" s="15"/>
      <c r="N2465" s="15"/>
      <c r="O2465" s="15"/>
      <c r="P2465" s="15"/>
      <c r="Q2465" s="22"/>
      <c r="R2465" s="22"/>
      <c r="S2465" s="22"/>
      <c r="T2465" s="16"/>
      <c r="U2465" s="22"/>
      <c r="V2465" s="22"/>
      <c r="W2465" s="22"/>
      <c r="X2465" s="22"/>
      <c r="Y2465" s="22"/>
      <c r="Z2465" s="22"/>
      <c r="AA2465" s="22"/>
      <c r="AB2465" s="22"/>
      <c r="AC2465" s="22"/>
      <c r="AD2465" s="22"/>
      <c r="AE2465" s="22"/>
      <c r="AF2465" s="22"/>
      <c r="AG2465" s="22"/>
      <c r="AH2465" s="22"/>
      <c r="AI2465" s="22"/>
      <c r="AJ2465" s="22"/>
      <c r="AK2465" s="22"/>
      <c r="AL2465" s="22"/>
      <c r="AM2465" s="22"/>
      <c r="AN2465" s="22"/>
      <c r="AO2465" s="22"/>
    </row>
    <row r="2466" ht="12.0" customHeight="1">
      <c r="A2466" s="164"/>
      <c r="B2466" s="79"/>
      <c r="C2466" s="79"/>
      <c r="D2466" s="15"/>
      <c r="E2466" s="14"/>
      <c r="F2466" s="15"/>
      <c r="G2466" s="16"/>
      <c r="H2466" s="19"/>
      <c r="I2466" s="165"/>
      <c r="J2466" s="83"/>
      <c r="K2466" s="15"/>
      <c r="L2466" s="166"/>
      <c r="M2466" s="15"/>
      <c r="N2466" s="15"/>
      <c r="O2466" s="15"/>
      <c r="P2466" s="15"/>
      <c r="Q2466" s="22"/>
      <c r="R2466" s="22"/>
      <c r="S2466" s="22"/>
      <c r="T2466" s="16"/>
      <c r="U2466" s="22"/>
      <c r="V2466" s="22"/>
      <c r="W2466" s="22"/>
      <c r="X2466" s="22"/>
      <c r="Y2466" s="22"/>
      <c r="Z2466" s="22"/>
      <c r="AA2466" s="22"/>
      <c r="AB2466" s="22"/>
      <c r="AC2466" s="22"/>
      <c r="AD2466" s="22"/>
      <c r="AE2466" s="22"/>
      <c r="AF2466" s="22"/>
      <c r="AG2466" s="22"/>
      <c r="AH2466" s="22"/>
      <c r="AI2466" s="22"/>
      <c r="AJ2466" s="22"/>
      <c r="AK2466" s="22"/>
      <c r="AL2466" s="22"/>
      <c r="AM2466" s="22"/>
      <c r="AN2466" s="22"/>
      <c r="AO2466" s="22"/>
    </row>
    <row r="2467" ht="12.0" customHeight="1">
      <c r="A2467" s="164"/>
      <c r="B2467" s="79"/>
      <c r="C2467" s="79"/>
      <c r="D2467" s="15"/>
      <c r="E2467" s="14"/>
      <c r="F2467" s="15"/>
      <c r="G2467" s="16"/>
      <c r="H2467" s="19"/>
      <c r="I2467" s="165"/>
      <c r="J2467" s="83"/>
      <c r="K2467" s="15"/>
      <c r="L2467" s="166"/>
      <c r="M2467" s="15"/>
      <c r="N2467" s="15"/>
      <c r="O2467" s="15"/>
      <c r="P2467" s="15"/>
      <c r="Q2467" s="22"/>
      <c r="R2467" s="22"/>
      <c r="S2467" s="22"/>
      <c r="T2467" s="16"/>
      <c r="U2467" s="22"/>
      <c r="V2467" s="22"/>
      <c r="W2467" s="22"/>
      <c r="X2467" s="22"/>
      <c r="Y2467" s="22"/>
      <c r="Z2467" s="22"/>
      <c r="AA2467" s="22"/>
      <c r="AB2467" s="22"/>
      <c r="AC2467" s="22"/>
      <c r="AD2467" s="22"/>
      <c r="AE2467" s="22"/>
      <c r="AF2467" s="22"/>
      <c r="AG2467" s="22"/>
      <c r="AH2467" s="22"/>
      <c r="AI2467" s="22"/>
      <c r="AJ2467" s="22"/>
      <c r="AK2467" s="22"/>
      <c r="AL2467" s="22"/>
      <c r="AM2467" s="22"/>
      <c r="AN2467" s="22"/>
      <c r="AO2467" s="22"/>
    </row>
    <row r="2468" ht="12.0" customHeight="1">
      <c r="A2468" s="164"/>
      <c r="B2468" s="79"/>
      <c r="C2468" s="79"/>
      <c r="D2468" s="15"/>
      <c r="E2468" s="14"/>
      <c r="F2468" s="15"/>
      <c r="G2468" s="16"/>
      <c r="H2468" s="19"/>
      <c r="I2468" s="165"/>
      <c r="J2468" s="83"/>
      <c r="K2468" s="15"/>
      <c r="L2468" s="166"/>
      <c r="M2468" s="15"/>
      <c r="N2468" s="15"/>
      <c r="O2468" s="15"/>
      <c r="P2468" s="15"/>
      <c r="Q2468" s="22"/>
      <c r="R2468" s="22"/>
      <c r="S2468" s="22"/>
      <c r="T2468" s="16"/>
      <c r="U2468" s="22"/>
      <c r="V2468" s="22"/>
      <c r="W2468" s="22"/>
      <c r="X2468" s="22"/>
      <c r="Y2468" s="22"/>
      <c r="Z2468" s="22"/>
      <c r="AA2468" s="22"/>
      <c r="AB2468" s="22"/>
      <c r="AC2468" s="22"/>
      <c r="AD2468" s="22"/>
      <c r="AE2468" s="22"/>
      <c r="AF2468" s="22"/>
      <c r="AG2468" s="22"/>
      <c r="AH2468" s="22"/>
      <c r="AI2468" s="22"/>
      <c r="AJ2468" s="22"/>
      <c r="AK2468" s="22"/>
      <c r="AL2468" s="22"/>
      <c r="AM2468" s="22"/>
      <c r="AN2468" s="22"/>
      <c r="AO2468" s="22"/>
    </row>
    <row r="2469" ht="12.0" customHeight="1">
      <c r="A2469" s="164"/>
      <c r="B2469" s="79"/>
      <c r="C2469" s="79"/>
      <c r="D2469" s="15"/>
      <c r="E2469" s="14"/>
      <c r="F2469" s="15"/>
      <c r="G2469" s="16"/>
      <c r="H2469" s="19"/>
      <c r="I2469" s="165"/>
      <c r="J2469" s="83"/>
      <c r="K2469" s="15"/>
      <c r="L2469" s="166"/>
      <c r="M2469" s="15"/>
      <c r="N2469" s="15"/>
      <c r="O2469" s="15"/>
      <c r="P2469" s="15"/>
      <c r="Q2469" s="22"/>
      <c r="R2469" s="22"/>
      <c r="S2469" s="22"/>
      <c r="T2469" s="16"/>
      <c r="U2469" s="22"/>
      <c r="V2469" s="22"/>
      <c r="W2469" s="22"/>
      <c r="X2469" s="22"/>
      <c r="Y2469" s="22"/>
      <c r="Z2469" s="22"/>
      <c r="AA2469" s="22"/>
      <c r="AB2469" s="22"/>
      <c r="AC2469" s="22"/>
      <c r="AD2469" s="22"/>
      <c r="AE2469" s="22"/>
      <c r="AF2469" s="22"/>
      <c r="AG2469" s="22"/>
      <c r="AH2469" s="22"/>
      <c r="AI2469" s="22"/>
      <c r="AJ2469" s="22"/>
      <c r="AK2469" s="22"/>
      <c r="AL2469" s="22"/>
      <c r="AM2469" s="22"/>
      <c r="AN2469" s="22"/>
      <c r="AO2469" s="22"/>
    </row>
    <row r="2470" ht="12.0" customHeight="1">
      <c r="A2470" s="164"/>
      <c r="B2470" s="79"/>
      <c r="C2470" s="79"/>
      <c r="D2470" s="15"/>
      <c r="E2470" s="14"/>
      <c r="F2470" s="15"/>
      <c r="G2470" s="16"/>
      <c r="H2470" s="19"/>
      <c r="I2470" s="165"/>
      <c r="J2470" s="83"/>
      <c r="K2470" s="15"/>
      <c r="L2470" s="166"/>
      <c r="M2470" s="15"/>
      <c r="N2470" s="15"/>
      <c r="O2470" s="15"/>
      <c r="P2470" s="15"/>
      <c r="Q2470" s="22"/>
      <c r="R2470" s="22"/>
      <c r="S2470" s="22"/>
      <c r="T2470" s="16"/>
      <c r="U2470" s="22"/>
      <c r="V2470" s="22"/>
      <c r="W2470" s="22"/>
      <c r="X2470" s="22"/>
      <c r="Y2470" s="22"/>
      <c r="Z2470" s="22"/>
      <c r="AA2470" s="22"/>
      <c r="AB2470" s="22"/>
      <c r="AC2470" s="22"/>
      <c r="AD2470" s="22"/>
      <c r="AE2470" s="22"/>
      <c r="AF2470" s="22"/>
      <c r="AG2470" s="22"/>
      <c r="AH2470" s="22"/>
      <c r="AI2470" s="22"/>
      <c r="AJ2470" s="22"/>
      <c r="AK2470" s="22"/>
      <c r="AL2470" s="22"/>
      <c r="AM2470" s="22"/>
      <c r="AN2470" s="22"/>
      <c r="AO2470" s="22"/>
    </row>
    <row r="2471" ht="12.0" customHeight="1">
      <c r="A2471" s="164"/>
      <c r="B2471" s="79"/>
      <c r="C2471" s="79"/>
      <c r="D2471" s="15"/>
      <c r="E2471" s="14"/>
      <c r="F2471" s="15"/>
      <c r="G2471" s="16"/>
      <c r="H2471" s="19"/>
      <c r="I2471" s="165"/>
      <c r="J2471" s="83"/>
      <c r="K2471" s="15"/>
      <c r="L2471" s="166"/>
      <c r="M2471" s="15"/>
      <c r="N2471" s="15"/>
      <c r="O2471" s="15"/>
      <c r="P2471" s="15"/>
      <c r="Q2471" s="22"/>
      <c r="R2471" s="22"/>
      <c r="S2471" s="22"/>
      <c r="T2471" s="16"/>
      <c r="U2471" s="22"/>
      <c r="V2471" s="22"/>
      <c r="W2471" s="22"/>
      <c r="X2471" s="22"/>
      <c r="Y2471" s="22"/>
      <c r="Z2471" s="22"/>
      <c r="AA2471" s="22"/>
      <c r="AB2471" s="22"/>
      <c r="AC2471" s="22"/>
      <c r="AD2471" s="22"/>
      <c r="AE2471" s="22"/>
      <c r="AF2471" s="22"/>
      <c r="AG2471" s="22"/>
      <c r="AH2471" s="22"/>
      <c r="AI2471" s="22"/>
      <c r="AJ2471" s="22"/>
      <c r="AK2471" s="22"/>
      <c r="AL2471" s="22"/>
      <c r="AM2471" s="22"/>
      <c r="AN2471" s="22"/>
      <c r="AO2471" s="22"/>
    </row>
    <row r="2472" ht="12.0" customHeight="1">
      <c r="A2472" s="164"/>
      <c r="B2472" s="79"/>
      <c r="C2472" s="79"/>
      <c r="D2472" s="15"/>
      <c r="E2472" s="14"/>
      <c r="F2472" s="15"/>
      <c r="G2472" s="16"/>
      <c r="H2472" s="19"/>
      <c r="I2472" s="165"/>
      <c r="J2472" s="83"/>
      <c r="K2472" s="15"/>
      <c r="L2472" s="166"/>
      <c r="M2472" s="15"/>
      <c r="N2472" s="15"/>
      <c r="O2472" s="15"/>
      <c r="P2472" s="15"/>
      <c r="Q2472" s="22"/>
      <c r="R2472" s="22"/>
      <c r="S2472" s="22"/>
      <c r="T2472" s="16"/>
      <c r="U2472" s="22"/>
      <c r="V2472" s="22"/>
      <c r="W2472" s="22"/>
      <c r="X2472" s="22"/>
      <c r="Y2472" s="22"/>
      <c r="Z2472" s="22"/>
      <c r="AA2472" s="22"/>
      <c r="AB2472" s="22"/>
      <c r="AC2472" s="22"/>
      <c r="AD2472" s="22"/>
      <c r="AE2472" s="22"/>
      <c r="AF2472" s="22"/>
      <c r="AG2472" s="22"/>
      <c r="AH2472" s="22"/>
      <c r="AI2472" s="22"/>
      <c r="AJ2472" s="22"/>
      <c r="AK2472" s="22"/>
      <c r="AL2472" s="22"/>
      <c r="AM2472" s="22"/>
      <c r="AN2472" s="22"/>
      <c r="AO2472" s="22"/>
    </row>
    <row r="2473" ht="12.0" customHeight="1">
      <c r="A2473" s="164"/>
      <c r="B2473" s="79"/>
      <c r="C2473" s="79"/>
      <c r="D2473" s="15"/>
      <c r="E2473" s="14"/>
      <c r="F2473" s="15"/>
      <c r="G2473" s="16"/>
      <c r="H2473" s="19"/>
      <c r="I2473" s="165"/>
      <c r="J2473" s="83"/>
      <c r="K2473" s="15"/>
      <c r="L2473" s="166"/>
      <c r="M2473" s="15"/>
      <c r="N2473" s="15"/>
      <c r="O2473" s="15"/>
      <c r="P2473" s="15"/>
      <c r="Q2473" s="22"/>
      <c r="R2473" s="22"/>
      <c r="S2473" s="22"/>
      <c r="T2473" s="16"/>
      <c r="U2473" s="22"/>
      <c r="V2473" s="22"/>
      <c r="W2473" s="22"/>
      <c r="X2473" s="22"/>
      <c r="Y2473" s="22"/>
      <c r="Z2473" s="22"/>
      <c r="AA2473" s="22"/>
      <c r="AB2473" s="22"/>
      <c r="AC2473" s="22"/>
      <c r="AD2473" s="22"/>
      <c r="AE2473" s="22"/>
      <c r="AF2473" s="22"/>
      <c r="AG2473" s="22"/>
      <c r="AH2473" s="22"/>
      <c r="AI2473" s="22"/>
      <c r="AJ2473" s="22"/>
      <c r="AK2473" s="22"/>
      <c r="AL2473" s="22"/>
      <c r="AM2473" s="22"/>
      <c r="AN2473" s="22"/>
      <c r="AO2473" s="22"/>
    </row>
    <row r="2474" ht="12.0" customHeight="1">
      <c r="A2474" s="164"/>
      <c r="B2474" s="79"/>
      <c r="C2474" s="79"/>
      <c r="D2474" s="15"/>
      <c r="E2474" s="14"/>
      <c r="F2474" s="15"/>
      <c r="G2474" s="16"/>
      <c r="H2474" s="19"/>
      <c r="I2474" s="165"/>
      <c r="J2474" s="83"/>
      <c r="K2474" s="15"/>
      <c r="L2474" s="166"/>
      <c r="M2474" s="15"/>
      <c r="N2474" s="15"/>
      <c r="O2474" s="15"/>
      <c r="P2474" s="15"/>
      <c r="Q2474" s="22"/>
      <c r="R2474" s="22"/>
      <c r="S2474" s="22"/>
      <c r="T2474" s="16"/>
      <c r="U2474" s="22"/>
      <c r="V2474" s="22"/>
      <c r="W2474" s="22"/>
      <c r="X2474" s="22"/>
      <c r="Y2474" s="22"/>
      <c r="Z2474" s="22"/>
      <c r="AA2474" s="22"/>
      <c r="AB2474" s="22"/>
      <c r="AC2474" s="22"/>
      <c r="AD2474" s="22"/>
      <c r="AE2474" s="22"/>
      <c r="AF2474" s="22"/>
      <c r="AG2474" s="22"/>
      <c r="AH2474" s="22"/>
      <c r="AI2474" s="22"/>
      <c r="AJ2474" s="22"/>
      <c r="AK2474" s="22"/>
      <c r="AL2474" s="22"/>
      <c r="AM2474" s="22"/>
      <c r="AN2474" s="22"/>
      <c r="AO2474" s="22"/>
    </row>
    <row r="2475" ht="12.0" customHeight="1">
      <c r="A2475" s="164"/>
      <c r="B2475" s="79"/>
      <c r="C2475" s="79"/>
      <c r="D2475" s="15"/>
      <c r="E2475" s="14"/>
      <c r="F2475" s="15"/>
      <c r="G2475" s="16"/>
      <c r="H2475" s="19"/>
      <c r="I2475" s="165"/>
      <c r="J2475" s="83"/>
      <c r="K2475" s="15"/>
      <c r="L2475" s="166"/>
      <c r="M2475" s="15"/>
      <c r="N2475" s="15"/>
      <c r="O2475" s="15"/>
      <c r="P2475" s="15"/>
      <c r="Q2475" s="22"/>
      <c r="R2475" s="22"/>
      <c r="S2475" s="22"/>
      <c r="T2475" s="16"/>
      <c r="U2475" s="22"/>
      <c r="V2475" s="22"/>
      <c r="W2475" s="22"/>
      <c r="X2475" s="22"/>
      <c r="Y2475" s="22"/>
      <c r="Z2475" s="22"/>
      <c r="AA2475" s="22"/>
      <c r="AB2475" s="22"/>
      <c r="AC2475" s="22"/>
      <c r="AD2475" s="22"/>
      <c r="AE2475" s="22"/>
      <c r="AF2475" s="22"/>
      <c r="AG2475" s="22"/>
      <c r="AH2475" s="22"/>
      <c r="AI2475" s="22"/>
      <c r="AJ2475" s="22"/>
      <c r="AK2475" s="22"/>
      <c r="AL2475" s="22"/>
      <c r="AM2475" s="22"/>
      <c r="AN2475" s="22"/>
      <c r="AO2475" s="22"/>
    </row>
    <row r="2476" ht="12.0" customHeight="1">
      <c r="A2476" s="164"/>
      <c r="B2476" s="79"/>
      <c r="C2476" s="79"/>
      <c r="D2476" s="15"/>
      <c r="E2476" s="14"/>
      <c r="F2476" s="15"/>
      <c r="G2476" s="16"/>
      <c r="H2476" s="19"/>
      <c r="I2476" s="165"/>
      <c r="J2476" s="83"/>
      <c r="K2476" s="15"/>
      <c r="L2476" s="166"/>
      <c r="M2476" s="15"/>
      <c r="N2476" s="15"/>
      <c r="O2476" s="15"/>
      <c r="P2476" s="15"/>
      <c r="Q2476" s="22"/>
      <c r="R2476" s="22"/>
      <c r="S2476" s="22"/>
      <c r="T2476" s="16"/>
      <c r="U2476" s="22"/>
      <c r="V2476" s="22"/>
      <c r="W2476" s="22"/>
      <c r="X2476" s="22"/>
      <c r="Y2476" s="22"/>
      <c r="Z2476" s="22"/>
      <c r="AA2476" s="22"/>
      <c r="AB2476" s="22"/>
      <c r="AC2476" s="22"/>
      <c r="AD2476" s="22"/>
      <c r="AE2476" s="22"/>
      <c r="AF2476" s="22"/>
      <c r="AG2476" s="22"/>
      <c r="AH2476" s="22"/>
      <c r="AI2476" s="22"/>
      <c r="AJ2476" s="22"/>
      <c r="AK2476" s="22"/>
      <c r="AL2476" s="22"/>
      <c r="AM2476" s="22"/>
      <c r="AN2476" s="22"/>
      <c r="AO2476" s="22"/>
    </row>
    <row r="2477" ht="12.0" customHeight="1">
      <c r="A2477" s="164"/>
      <c r="B2477" s="79"/>
      <c r="C2477" s="79"/>
      <c r="D2477" s="15"/>
      <c r="E2477" s="14"/>
      <c r="F2477" s="15"/>
      <c r="G2477" s="16"/>
      <c r="H2477" s="19"/>
      <c r="I2477" s="165"/>
      <c r="J2477" s="83"/>
      <c r="K2477" s="15"/>
      <c r="L2477" s="166"/>
      <c r="M2477" s="15"/>
      <c r="N2477" s="15"/>
      <c r="O2477" s="15"/>
      <c r="P2477" s="15"/>
      <c r="Q2477" s="22"/>
      <c r="R2477" s="22"/>
      <c r="S2477" s="22"/>
      <c r="T2477" s="16"/>
      <c r="U2477" s="22"/>
      <c r="V2477" s="22"/>
      <c r="W2477" s="22"/>
      <c r="X2477" s="22"/>
      <c r="Y2477" s="22"/>
      <c r="Z2477" s="22"/>
      <c r="AA2477" s="22"/>
      <c r="AB2477" s="22"/>
      <c r="AC2477" s="22"/>
      <c r="AD2477" s="22"/>
      <c r="AE2477" s="22"/>
      <c r="AF2477" s="22"/>
      <c r="AG2477" s="22"/>
      <c r="AH2477" s="22"/>
      <c r="AI2477" s="22"/>
      <c r="AJ2477" s="22"/>
      <c r="AK2477" s="22"/>
      <c r="AL2477" s="22"/>
      <c r="AM2477" s="22"/>
      <c r="AN2477" s="22"/>
      <c r="AO2477" s="22"/>
    </row>
    <row r="2478" ht="12.0" customHeight="1">
      <c r="A2478" s="19"/>
      <c r="B2478" s="79"/>
      <c r="C2478" s="79"/>
      <c r="D2478" s="15"/>
      <c r="E2478" s="14"/>
      <c r="F2478" s="15"/>
      <c r="G2478" s="16"/>
      <c r="H2478" s="19"/>
      <c r="I2478" s="165"/>
      <c r="J2478" s="83"/>
      <c r="K2478" s="15"/>
      <c r="L2478" s="166"/>
      <c r="M2478" s="15"/>
      <c r="N2478" s="15"/>
      <c r="O2478" s="15"/>
      <c r="P2478" s="15"/>
      <c r="Q2478" s="22"/>
      <c r="R2478" s="22"/>
      <c r="S2478" s="22"/>
      <c r="T2478" s="16"/>
      <c r="U2478" s="22"/>
      <c r="V2478" s="22"/>
      <c r="W2478" s="22"/>
      <c r="X2478" s="22"/>
      <c r="Y2478" s="22"/>
      <c r="Z2478" s="22"/>
      <c r="AA2478" s="22"/>
      <c r="AB2478" s="22"/>
      <c r="AC2478" s="22"/>
      <c r="AD2478" s="22"/>
      <c r="AE2478" s="22"/>
      <c r="AF2478" s="22"/>
      <c r="AG2478" s="22"/>
      <c r="AH2478" s="22"/>
      <c r="AI2478" s="22"/>
      <c r="AJ2478" s="22"/>
      <c r="AK2478" s="22"/>
      <c r="AL2478" s="22"/>
      <c r="AM2478" s="22"/>
      <c r="AN2478" s="22"/>
      <c r="AO2478" s="22"/>
    </row>
    <row r="2479" ht="12.0" customHeight="1">
      <c r="A2479" s="164"/>
      <c r="B2479" s="79"/>
      <c r="C2479" s="79"/>
      <c r="D2479" s="15"/>
      <c r="E2479" s="14"/>
      <c r="F2479" s="15"/>
      <c r="G2479" s="16"/>
      <c r="H2479" s="19"/>
      <c r="I2479" s="165"/>
      <c r="J2479" s="83"/>
      <c r="K2479" s="15"/>
      <c r="L2479" s="166"/>
      <c r="M2479" s="15"/>
      <c r="N2479" s="15"/>
      <c r="O2479" s="15"/>
      <c r="P2479" s="15"/>
      <c r="Q2479" s="22"/>
      <c r="R2479" s="22"/>
      <c r="S2479" s="22"/>
      <c r="T2479" s="16"/>
      <c r="U2479" s="22"/>
      <c r="V2479" s="22"/>
      <c r="W2479" s="22"/>
      <c r="X2479" s="22"/>
      <c r="Y2479" s="22"/>
      <c r="Z2479" s="22"/>
      <c r="AA2479" s="22"/>
      <c r="AB2479" s="22"/>
      <c r="AC2479" s="22"/>
      <c r="AD2479" s="22"/>
      <c r="AE2479" s="22"/>
      <c r="AF2479" s="22"/>
      <c r="AG2479" s="22"/>
      <c r="AH2479" s="22"/>
      <c r="AI2479" s="22"/>
      <c r="AJ2479" s="22"/>
      <c r="AK2479" s="22"/>
      <c r="AL2479" s="22"/>
      <c r="AM2479" s="22"/>
      <c r="AN2479" s="22"/>
      <c r="AO2479" s="22"/>
    </row>
    <row r="2480" ht="12.0" customHeight="1">
      <c r="A2480" s="164"/>
      <c r="B2480" s="79"/>
      <c r="C2480" s="79"/>
      <c r="D2480" s="15"/>
      <c r="E2480" s="14"/>
      <c r="F2480" s="15"/>
      <c r="G2480" s="16"/>
      <c r="H2480" s="19"/>
      <c r="I2480" s="165"/>
      <c r="J2480" s="83"/>
      <c r="K2480" s="15"/>
      <c r="L2480" s="166"/>
      <c r="M2480" s="15"/>
      <c r="N2480" s="15"/>
      <c r="O2480" s="15"/>
      <c r="P2480" s="15"/>
      <c r="Q2480" s="22"/>
      <c r="R2480" s="22"/>
      <c r="S2480" s="22"/>
      <c r="T2480" s="16"/>
      <c r="U2480" s="22"/>
      <c r="V2480" s="22"/>
      <c r="W2480" s="22"/>
      <c r="X2480" s="22"/>
      <c r="Y2480" s="22"/>
      <c r="Z2480" s="22"/>
      <c r="AA2480" s="22"/>
      <c r="AB2480" s="22"/>
      <c r="AC2480" s="22"/>
      <c r="AD2480" s="22"/>
      <c r="AE2480" s="22"/>
      <c r="AF2480" s="22"/>
      <c r="AG2480" s="22"/>
      <c r="AH2480" s="22"/>
      <c r="AI2480" s="22"/>
      <c r="AJ2480" s="22"/>
      <c r="AK2480" s="22"/>
      <c r="AL2480" s="22"/>
      <c r="AM2480" s="22"/>
      <c r="AN2480" s="22"/>
      <c r="AO2480" s="22"/>
    </row>
    <row r="2481" ht="12.0" customHeight="1">
      <c r="A2481" s="164"/>
      <c r="B2481" s="79"/>
      <c r="C2481" s="79"/>
      <c r="D2481" s="15"/>
      <c r="E2481" s="14"/>
      <c r="F2481" s="15"/>
      <c r="G2481" s="16"/>
      <c r="H2481" s="19"/>
      <c r="I2481" s="165"/>
      <c r="J2481" s="83"/>
      <c r="K2481" s="15"/>
      <c r="L2481" s="166"/>
      <c r="M2481" s="15"/>
      <c r="N2481" s="15"/>
      <c r="O2481" s="15"/>
      <c r="P2481" s="15"/>
      <c r="Q2481" s="22"/>
      <c r="R2481" s="22"/>
      <c r="S2481" s="22"/>
      <c r="T2481" s="16"/>
      <c r="U2481" s="22"/>
      <c r="V2481" s="22"/>
      <c r="W2481" s="22"/>
      <c r="X2481" s="22"/>
      <c r="Y2481" s="22"/>
      <c r="Z2481" s="22"/>
      <c r="AA2481" s="22"/>
      <c r="AB2481" s="22"/>
      <c r="AC2481" s="22"/>
      <c r="AD2481" s="22"/>
      <c r="AE2481" s="22"/>
      <c r="AF2481" s="22"/>
      <c r="AG2481" s="22"/>
      <c r="AH2481" s="22"/>
      <c r="AI2481" s="22"/>
      <c r="AJ2481" s="22"/>
      <c r="AK2481" s="22"/>
      <c r="AL2481" s="22"/>
      <c r="AM2481" s="22"/>
      <c r="AN2481" s="22"/>
      <c r="AO2481" s="22"/>
    </row>
    <row r="2482" ht="12.0" customHeight="1">
      <c r="A2482" s="164"/>
      <c r="B2482" s="79"/>
      <c r="C2482" s="79"/>
      <c r="D2482" s="15"/>
      <c r="E2482" s="14"/>
      <c r="F2482" s="15"/>
      <c r="G2482" s="16"/>
      <c r="H2482" s="19"/>
      <c r="I2482" s="165"/>
      <c r="J2482" s="83"/>
      <c r="K2482" s="15"/>
      <c r="L2482" s="166"/>
      <c r="M2482" s="15"/>
      <c r="N2482" s="15"/>
      <c r="O2482" s="15"/>
      <c r="P2482" s="15"/>
      <c r="Q2482" s="22"/>
      <c r="R2482" s="22"/>
      <c r="S2482" s="22"/>
      <c r="T2482" s="16"/>
      <c r="U2482" s="22"/>
      <c r="V2482" s="22"/>
      <c r="W2482" s="22"/>
      <c r="X2482" s="22"/>
      <c r="Y2482" s="22"/>
      <c r="Z2482" s="22"/>
      <c r="AA2482" s="22"/>
      <c r="AB2482" s="22"/>
      <c r="AC2482" s="22"/>
      <c r="AD2482" s="22"/>
      <c r="AE2482" s="22"/>
      <c r="AF2482" s="22"/>
      <c r="AG2482" s="22"/>
      <c r="AH2482" s="22"/>
      <c r="AI2482" s="22"/>
      <c r="AJ2482" s="22"/>
      <c r="AK2482" s="22"/>
      <c r="AL2482" s="22"/>
      <c r="AM2482" s="22"/>
      <c r="AN2482" s="22"/>
      <c r="AO2482" s="22"/>
    </row>
    <row r="2483" ht="12.0" customHeight="1">
      <c r="A2483" s="164"/>
      <c r="B2483" s="79"/>
      <c r="C2483" s="79"/>
      <c r="D2483" s="15"/>
      <c r="E2483" s="14"/>
      <c r="F2483" s="15"/>
      <c r="G2483" s="16"/>
      <c r="H2483" s="19"/>
      <c r="I2483" s="165"/>
      <c r="J2483" s="83"/>
      <c r="K2483" s="15"/>
      <c r="L2483" s="166"/>
      <c r="M2483" s="15"/>
      <c r="N2483" s="15"/>
      <c r="O2483" s="15"/>
      <c r="P2483" s="15"/>
      <c r="Q2483" s="22"/>
      <c r="R2483" s="22"/>
      <c r="S2483" s="22"/>
      <c r="T2483" s="16"/>
      <c r="U2483" s="22"/>
      <c r="V2483" s="22"/>
      <c r="W2483" s="22"/>
      <c r="X2483" s="22"/>
      <c r="Y2483" s="22"/>
      <c r="Z2483" s="22"/>
      <c r="AA2483" s="22"/>
      <c r="AB2483" s="22"/>
      <c r="AC2483" s="22"/>
      <c r="AD2483" s="22"/>
      <c r="AE2483" s="22"/>
      <c r="AF2483" s="22"/>
      <c r="AG2483" s="22"/>
      <c r="AH2483" s="22"/>
      <c r="AI2483" s="22"/>
      <c r="AJ2483" s="22"/>
      <c r="AK2483" s="22"/>
      <c r="AL2483" s="22"/>
      <c r="AM2483" s="22"/>
      <c r="AN2483" s="22"/>
      <c r="AO2483" s="22"/>
    </row>
    <row r="2484" ht="12.0" customHeight="1">
      <c r="A2484" s="164"/>
      <c r="B2484" s="79"/>
      <c r="C2484" s="79"/>
      <c r="D2484" s="15"/>
      <c r="E2484" s="14"/>
      <c r="F2484" s="15"/>
      <c r="G2484" s="16"/>
      <c r="H2484" s="19"/>
      <c r="I2484" s="165"/>
      <c r="J2484" s="83"/>
      <c r="K2484" s="15"/>
      <c r="L2484" s="166"/>
      <c r="M2484" s="15"/>
      <c r="N2484" s="15"/>
      <c r="O2484" s="15"/>
      <c r="P2484" s="15"/>
      <c r="Q2484" s="22"/>
      <c r="R2484" s="22"/>
      <c r="S2484" s="22"/>
      <c r="T2484" s="16"/>
      <c r="U2484" s="22"/>
      <c r="V2484" s="22"/>
      <c r="W2484" s="22"/>
      <c r="X2484" s="22"/>
      <c r="Y2484" s="22"/>
      <c r="Z2484" s="22"/>
      <c r="AA2484" s="22"/>
      <c r="AB2484" s="22"/>
      <c r="AC2484" s="22"/>
      <c r="AD2484" s="22"/>
      <c r="AE2484" s="22"/>
      <c r="AF2484" s="22"/>
      <c r="AG2484" s="22"/>
      <c r="AH2484" s="22"/>
      <c r="AI2484" s="22"/>
      <c r="AJ2484" s="22"/>
      <c r="AK2484" s="22"/>
      <c r="AL2484" s="22"/>
      <c r="AM2484" s="22"/>
      <c r="AN2484" s="22"/>
      <c r="AO2484" s="22"/>
    </row>
    <row r="2485" ht="12.0" customHeight="1">
      <c r="A2485" s="164"/>
      <c r="B2485" s="79"/>
      <c r="C2485" s="79"/>
      <c r="D2485" s="15"/>
      <c r="E2485" s="14"/>
      <c r="F2485" s="15"/>
      <c r="G2485" s="16"/>
      <c r="H2485" s="19"/>
      <c r="I2485" s="165"/>
      <c r="J2485" s="83"/>
      <c r="K2485" s="15"/>
      <c r="L2485" s="166"/>
      <c r="M2485" s="15"/>
      <c r="N2485" s="15"/>
      <c r="O2485" s="15"/>
      <c r="P2485" s="15"/>
      <c r="Q2485" s="22"/>
      <c r="R2485" s="22"/>
      <c r="S2485" s="22"/>
      <c r="T2485" s="16"/>
      <c r="U2485" s="22"/>
      <c r="V2485" s="22"/>
      <c r="W2485" s="22"/>
      <c r="X2485" s="22"/>
      <c r="Y2485" s="22"/>
      <c r="Z2485" s="22"/>
      <c r="AA2485" s="22"/>
      <c r="AB2485" s="22"/>
      <c r="AC2485" s="22"/>
      <c r="AD2485" s="22"/>
      <c r="AE2485" s="22"/>
      <c r="AF2485" s="22"/>
      <c r="AG2485" s="22"/>
      <c r="AH2485" s="22"/>
      <c r="AI2485" s="22"/>
      <c r="AJ2485" s="22"/>
      <c r="AK2485" s="22"/>
      <c r="AL2485" s="22"/>
      <c r="AM2485" s="22"/>
      <c r="AN2485" s="22"/>
      <c r="AO2485" s="22"/>
    </row>
    <row r="2486" ht="12.0" customHeight="1">
      <c r="A2486" s="164"/>
      <c r="B2486" s="79"/>
      <c r="C2486" s="79"/>
      <c r="D2486" s="15"/>
      <c r="E2486" s="14"/>
      <c r="F2486" s="15"/>
      <c r="G2486" s="16"/>
      <c r="H2486" s="19"/>
      <c r="I2486" s="165"/>
      <c r="J2486" s="83"/>
      <c r="K2486" s="15"/>
      <c r="L2486" s="166"/>
      <c r="M2486" s="15"/>
      <c r="N2486" s="15"/>
      <c r="O2486" s="15"/>
      <c r="P2486" s="15"/>
      <c r="Q2486" s="22"/>
      <c r="R2486" s="22"/>
      <c r="S2486" s="22"/>
      <c r="T2486" s="16"/>
      <c r="U2486" s="22"/>
      <c r="V2486" s="22"/>
      <c r="W2486" s="22"/>
      <c r="X2486" s="22"/>
      <c r="Y2486" s="22"/>
      <c r="Z2486" s="22"/>
      <c r="AA2486" s="22"/>
      <c r="AB2486" s="22"/>
      <c r="AC2486" s="22"/>
      <c r="AD2486" s="22"/>
      <c r="AE2486" s="22"/>
      <c r="AF2486" s="22"/>
      <c r="AG2486" s="22"/>
      <c r="AH2486" s="22"/>
      <c r="AI2486" s="22"/>
      <c r="AJ2486" s="22"/>
      <c r="AK2486" s="22"/>
      <c r="AL2486" s="22"/>
      <c r="AM2486" s="22"/>
      <c r="AN2486" s="22"/>
      <c r="AO2486" s="22"/>
    </row>
    <row r="2487" ht="12.0" customHeight="1">
      <c r="A2487" s="164"/>
      <c r="B2487" s="79"/>
      <c r="C2487" s="79"/>
      <c r="D2487" s="15"/>
      <c r="E2487" s="14"/>
      <c r="F2487" s="15"/>
      <c r="G2487" s="16"/>
      <c r="H2487" s="19"/>
      <c r="I2487" s="165"/>
      <c r="J2487" s="83"/>
      <c r="K2487" s="15"/>
      <c r="L2487" s="166"/>
      <c r="M2487" s="15"/>
      <c r="N2487" s="15"/>
      <c r="O2487" s="15"/>
      <c r="P2487" s="15"/>
      <c r="Q2487" s="22"/>
      <c r="R2487" s="22"/>
      <c r="S2487" s="22"/>
      <c r="T2487" s="16"/>
      <c r="U2487" s="22"/>
      <c r="V2487" s="22"/>
      <c r="W2487" s="22"/>
      <c r="X2487" s="22"/>
      <c r="Y2487" s="22"/>
      <c r="Z2487" s="22"/>
      <c r="AA2487" s="22"/>
      <c r="AB2487" s="22"/>
      <c r="AC2487" s="22"/>
      <c r="AD2487" s="22"/>
      <c r="AE2487" s="22"/>
      <c r="AF2487" s="22"/>
      <c r="AG2487" s="22"/>
      <c r="AH2487" s="22"/>
      <c r="AI2487" s="22"/>
      <c r="AJ2487" s="22"/>
      <c r="AK2487" s="22"/>
      <c r="AL2487" s="22"/>
      <c r="AM2487" s="22"/>
      <c r="AN2487" s="22"/>
      <c r="AO2487" s="22"/>
    </row>
    <row r="2488" ht="12.0" customHeight="1">
      <c r="A2488" s="164"/>
      <c r="B2488" s="79"/>
      <c r="C2488" s="79"/>
      <c r="D2488" s="15"/>
      <c r="E2488" s="14"/>
      <c r="F2488" s="15"/>
      <c r="G2488" s="16"/>
      <c r="H2488" s="19"/>
      <c r="I2488" s="165"/>
      <c r="J2488" s="83"/>
      <c r="K2488" s="15"/>
      <c r="L2488" s="166"/>
      <c r="M2488" s="15"/>
      <c r="N2488" s="15"/>
      <c r="O2488" s="15"/>
      <c r="P2488" s="15"/>
      <c r="Q2488" s="22"/>
      <c r="R2488" s="22"/>
      <c r="S2488" s="22"/>
      <c r="T2488" s="16"/>
      <c r="U2488" s="22"/>
      <c r="V2488" s="22"/>
      <c r="W2488" s="22"/>
      <c r="X2488" s="22"/>
      <c r="Y2488" s="22"/>
      <c r="Z2488" s="22"/>
      <c r="AA2488" s="22"/>
      <c r="AB2488" s="22"/>
      <c r="AC2488" s="22"/>
      <c r="AD2488" s="22"/>
      <c r="AE2488" s="22"/>
      <c r="AF2488" s="22"/>
      <c r="AG2488" s="22"/>
      <c r="AH2488" s="22"/>
      <c r="AI2488" s="22"/>
      <c r="AJ2488" s="22"/>
      <c r="AK2488" s="22"/>
      <c r="AL2488" s="22"/>
      <c r="AM2488" s="22"/>
      <c r="AN2488" s="22"/>
      <c r="AO2488" s="22"/>
    </row>
    <row r="2489" ht="12.0" customHeight="1">
      <c r="A2489" s="164"/>
      <c r="B2489" s="79"/>
      <c r="C2489" s="79"/>
      <c r="D2489" s="15"/>
      <c r="E2489" s="14"/>
      <c r="F2489" s="15"/>
      <c r="G2489" s="16"/>
      <c r="H2489" s="19"/>
      <c r="I2489" s="165"/>
      <c r="J2489" s="83"/>
      <c r="K2489" s="15"/>
      <c r="L2489" s="166"/>
      <c r="M2489" s="15"/>
      <c r="N2489" s="15"/>
      <c r="O2489" s="15"/>
      <c r="P2489" s="15"/>
      <c r="Q2489" s="22"/>
      <c r="R2489" s="22"/>
      <c r="S2489" s="22"/>
      <c r="T2489" s="16"/>
      <c r="U2489" s="22"/>
      <c r="V2489" s="22"/>
      <c r="W2489" s="22"/>
      <c r="X2489" s="22"/>
      <c r="Y2489" s="22"/>
      <c r="Z2489" s="22"/>
      <c r="AA2489" s="22"/>
      <c r="AB2489" s="22"/>
      <c r="AC2489" s="22"/>
      <c r="AD2489" s="22"/>
      <c r="AE2489" s="22"/>
      <c r="AF2489" s="22"/>
      <c r="AG2489" s="22"/>
      <c r="AH2489" s="22"/>
      <c r="AI2489" s="22"/>
      <c r="AJ2489" s="22"/>
      <c r="AK2489" s="22"/>
      <c r="AL2489" s="22"/>
      <c r="AM2489" s="22"/>
      <c r="AN2489" s="22"/>
      <c r="AO2489" s="22"/>
    </row>
    <row r="2490" ht="12.0" customHeight="1">
      <c r="A2490" s="164"/>
      <c r="B2490" s="79"/>
      <c r="C2490" s="79"/>
      <c r="D2490" s="15"/>
      <c r="E2490" s="14"/>
      <c r="F2490" s="15"/>
      <c r="G2490" s="16"/>
      <c r="H2490" s="19"/>
      <c r="I2490" s="165"/>
      <c r="J2490" s="83"/>
      <c r="K2490" s="15"/>
      <c r="L2490" s="166"/>
      <c r="M2490" s="15"/>
      <c r="N2490" s="15"/>
      <c r="O2490" s="15"/>
      <c r="P2490" s="15"/>
      <c r="Q2490" s="22"/>
      <c r="R2490" s="22"/>
      <c r="S2490" s="22"/>
      <c r="T2490" s="16"/>
      <c r="U2490" s="22"/>
      <c r="V2490" s="22"/>
      <c r="W2490" s="22"/>
      <c r="X2490" s="22"/>
      <c r="Y2490" s="22"/>
      <c r="Z2490" s="22"/>
      <c r="AA2490" s="22"/>
      <c r="AB2490" s="22"/>
      <c r="AC2490" s="22"/>
      <c r="AD2490" s="22"/>
      <c r="AE2490" s="22"/>
      <c r="AF2490" s="22"/>
      <c r="AG2490" s="22"/>
      <c r="AH2490" s="22"/>
      <c r="AI2490" s="22"/>
      <c r="AJ2490" s="22"/>
      <c r="AK2490" s="22"/>
      <c r="AL2490" s="22"/>
      <c r="AM2490" s="22"/>
      <c r="AN2490" s="22"/>
      <c r="AO2490" s="22"/>
    </row>
    <row r="2491" ht="12.0" customHeight="1">
      <c r="A2491" s="164"/>
      <c r="B2491" s="79"/>
      <c r="C2491" s="79"/>
      <c r="D2491" s="15"/>
      <c r="E2491" s="14"/>
      <c r="F2491" s="15"/>
      <c r="G2491" s="16"/>
      <c r="H2491" s="19"/>
      <c r="I2491" s="165"/>
      <c r="J2491" s="83"/>
      <c r="K2491" s="15"/>
      <c r="L2491" s="166"/>
      <c r="M2491" s="15"/>
      <c r="N2491" s="15"/>
      <c r="O2491" s="15"/>
      <c r="P2491" s="15"/>
      <c r="Q2491" s="22"/>
      <c r="R2491" s="22"/>
      <c r="S2491" s="22"/>
      <c r="T2491" s="16"/>
      <c r="U2491" s="22"/>
      <c r="V2491" s="22"/>
      <c r="W2491" s="22"/>
      <c r="X2491" s="22"/>
      <c r="Y2491" s="22"/>
      <c r="Z2491" s="22"/>
      <c r="AA2491" s="22"/>
      <c r="AB2491" s="22"/>
      <c r="AC2491" s="22"/>
      <c r="AD2491" s="22"/>
      <c r="AE2491" s="22"/>
      <c r="AF2491" s="22"/>
      <c r="AG2491" s="22"/>
      <c r="AH2491" s="22"/>
      <c r="AI2491" s="22"/>
      <c r="AJ2491" s="22"/>
      <c r="AK2491" s="22"/>
      <c r="AL2491" s="22"/>
      <c r="AM2491" s="22"/>
      <c r="AN2491" s="22"/>
      <c r="AO2491" s="22"/>
    </row>
    <row r="2492" ht="12.0" customHeight="1">
      <c r="A2492" s="164"/>
      <c r="B2492" s="79"/>
      <c r="C2492" s="79"/>
      <c r="D2492" s="15"/>
      <c r="E2492" s="14"/>
      <c r="F2492" s="15"/>
      <c r="G2492" s="16"/>
      <c r="H2492" s="19"/>
      <c r="I2492" s="165"/>
      <c r="J2492" s="83"/>
      <c r="K2492" s="15"/>
      <c r="L2492" s="166"/>
      <c r="M2492" s="15"/>
      <c r="N2492" s="15"/>
      <c r="O2492" s="15"/>
      <c r="P2492" s="15"/>
      <c r="Q2492" s="22"/>
      <c r="R2492" s="22"/>
      <c r="S2492" s="22"/>
      <c r="T2492" s="16"/>
      <c r="U2492" s="22"/>
      <c r="V2492" s="22"/>
      <c r="W2492" s="22"/>
      <c r="X2492" s="22"/>
      <c r="Y2492" s="22"/>
      <c r="Z2492" s="22"/>
      <c r="AA2492" s="22"/>
      <c r="AB2492" s="22"/>
      <c r="AC2492" s="22"/>
      <c r="AD2492" s="22"/>
      <c r="AE2492" s="22"/>
      <c r="AF2492" s="22"/>
      <c r="AG2492" s="22"/>
      <c r="AH2492" s="22"/>
      <c r="AI2492" s="22"/>
      <c r="AJ2492" s="22"/>
      <c r="AK2492" s="22"/>
      <c r="AL2492" s="22"/>
      <c r="AM2492" s="22"/>
      <c r="AN2492" s="22"/>
      <c r="AO2492" s="22"/>
    </row>
    <row r="2493" ht="12.0" customHeight="1">
      <c r="A2493" s="164"/>
      <c r="B2493" s="79"/>
      <c r="C2493" s="79"/>
      <c r="D2493" s="15"/>
      <c r="E2493" s="14"/>
      <c r="F2493" s="15"/>
      <c r="G2493" s="16"/>
      <c r="H2493" s="19"/>
      <c r="I2493" s="165"/>
      <c r="J2493" s="83"/>
      <c r="K2493" s="15"/>
      <c r="L2493" s="166"/>
      <c r="M2493" s="15"/>
      <c r="N2493" s="15"/>
      <c r="O2493" s="15"/>
      <c r="P2493" s="15"/>
      <c r="Q2493" s="22"/>
      <c r="R2493" s="22"/>
      <c r="S2493" s="22"/>
      <c r="T2493" s="16"/>
      <c r="U2493" s="22"/>
      <c r="V2493" s="22"/>
      <c r="W2493" s="22"/>
      <c r="X2493" s="22"/>
      <c r="Y2493" s="22"/>
      <c r="Z2493" s="22"/>
      <c r="AA2493" s="22"/>
      <c r="AB2493" s="22"/>
      <c r="AC2493" s="22"/>
      <c r="AD2493" s="22"/>
      <c r="AE2493" s="22"/>
      <c r="AF2493" s="22"/>
      <c r="AG2493" s="22"/>
      <c r="AH2493" s="22"/>
      <c r="AI2493" s="22"/>
      <c r="AJ2493" s="22"/>
      <c r="AK2493" s="22"/>
      <c r="AL2493" s="22"/>
      <c r="AM2493" s="22"/>
      <c r="AN2493" s="22"/>
      <c r="AO2493" s="22"/>
    </row>
    <row r="2494" ht="12.0" customHeight="1">
      <c r="A2494" s="164"/>
      <c r="B2494" s="79"/>
      <c r="C2494" s="79"/>
      <c r="D2494" s="15"/>
      <c r="E2494" s="14"/>
      <c r="F2494" s="15"/>
      <c r="G2494" s="16"/>
      <c r="H2494" s="19"/>
      <c r="I2494" s="165"/>
      <c r="J2494" s="83"/>
      <c r="K2494" s="15"/>
      <c r="L2494" s="166"/>
      <c r="M2494" s="15"/>
      <c r="N2494" s="15"/>
      <c r="O2494" s="15"/>
      <c r="P2494" s="15"/>
      <c r="Q2494" s="22"/>
      <c r="R2494" s="22"/>
      <c r="S2494" s="22"/>
      <c r="T2494" s="16"/>
      <c r="U2494" s="22"/>
      <c r="V2494" s="22"/>
      <c r="W2494" s="22"/>
      <c r="X2494" s="22"/>
      <c r="Y2494" s="22"/>
      <c r="Z2494" s="22"/>
      <c r="AA2494" s="22"/>
      <c r="AB2494" s="22"/>
      <c r="AC2494" s="22"/>
      <c r="AD2494" s="22"/>
      <c r="AE2494" s="22"/>
      <c r="AF2494" s="22"/>
      <c r="AG2494" s="22"/>
      <c r="AH2494" s="22"/>
      <c r="AI2494" s="22"/>
      <c r="AJ2494" s="22"/>
      <c r="AK2494" s="22"/>
      <c r="AL2494" s="22"/>
      <c r="AM2494" s="22"/>
      <c r="AN2494" s="22"/>
      <c r="AO2494" s="22"/>
    </row>
    <row r="2495" ht="12.0" customHeight="1">
      <c r="A2495" s="164"/>
      <c r="B2495" s="79"/>
      <c r="C2495" s="79"/>
      <c r="D2495" s="15"/>
      <c r="E2495" s="14"/>
      <c r="F2495" s="15"/>
      <c r="G2495" s="16"/>
      <c r="H2495" s="19"/>
      <c r="I2495" s="165"/>
      <c r="J2495" s="83"/>
      <c r="K2495" s="15"/>
      <c r="L2495" s="166"/>
      <c r="M2495" s="15"/>
      <c r="N2495" s="15"/>
      <c r="O2495" s="15"/>
      <c r="P2495" s="15"/>
      <c r="Q2495" s="22"/>
      <c r="R2495" s="22"/>
      <c r="S2495" s="22"/>
      <c r="T2495" s="16"/>
      <c r="U2495" s="22"/>
      <c r="V2495" s="22"/>
      <c r="W2495" s="22"/>
      <c r="X2495" s="22"/>
      <c r="Y2495" s="22"/>
      <c r="Z2495" s="22"/>
      <c r="AA2495" s="22"/>
      <c r="AB2495" s="22"/>
      <c r="AC2495" s="22"/>
      <c r="AD2495" s="22"/>
      <c r="AE2495" s="22"/>
      <c r="AF2495" s="22"/>
      <c r="AG2495" s="22"/>
      <c r="AH2495" s="22"/>
      <c r="AI2495" s="22"/>
      <c r="AJ2495" s="22"/>
      <c r="AK2495" s="22"/>
      <c r="AL2495" s="22"/>
      <c r="AM2495" s="22"/>
      <c r="AN2495" s="22"/>
      <c r="AO2495" s="22"/>
    </row>
    <row r="2496" ht="12.0" customHeight="1">
      <c r="A2496" s="164"/>
      <c r="B2496" s="79"/>
      <c r="C2496" s="79"/>
      <c r="D2496" s="15"/>
      <c r="E2496" s="14"/>
      <c r="F2496" s="15"/>
      <c r="G2496" s="16"/>
      <c r="H2496" s="19"/>
      <c r="I2496" s="165"/>
      <c r="J2496" s="83"/>
      <c r="K2496" s="15"/>
      <c r="L2496" s="166"/>
      <c r="M2496" s="15"/>
      <c r="N2496" s="15"/>
      <c r="O2496" s="15"/>
      <c r="P2496" s="15"/>
      <c r="Q2496" s="22"/>
      <c r="R2496" s="22"/>
      <c r="S2496" s="22"/>
      <c r="T2496" s="16"/>
      <c r="U2496" s="22"/>
      <c r="V2496" s="22"/>
      <c r="W2496" s="22"/>
      <c r="X2496" s="22"/>
      <c r="Y2496" s="22"/>
      <c r="Z2496" s="22"/>
      <c r="AA2496" s="22"/>
      <c r="AB2496" s="22"/>
      <c r="AC2496" s="22"/>
      <c r="AD2496" s="22"/>
      <c r="AE2496" s="22"/>
      <c r="AF2496" s="22"/>
      <c r="AG2496" s="22"/>
      <c r="AH2496" s="22"/>
      <c r="AI2496" s="22"/>
      <c r="AJ2496" s="22"/>
      <c r="AK2496" s="22"/>
      <c r="AL2496" s="22"/>
      <c r="AM2496" s="22"/>
      <c r="AN2496" s="22"/>
      <c r="AO2496" s="22"/>
    </row>
    <row r="2497" ht="12.0" customHeight="1">
      <c r="A2497" s="164"/>
      <c r="B2497" s="79"/>
      <c r="C2497" s="79"/>
      <c r="D2497" s="15"/>
      <c r="E2497" s="14"/>
      <c r="F2497" s="15"/>
      <c r="G2497" s="16"/>
      <c r="H2497" s="19"/>
      <c r="I2497" s="165"/>
      <c r="J2497" s="83"/>
      <c r="K2497" s="15"/>
      <c r="L2497" s="166"/>
      <c r="M2497" s="15"/>
      <c r="N2497" s="15"/>
      <c r="O2497" s="15"/>
      <c r="P2497" s="15"/>
      <c r="Q2497" s="22"/>
      <c r="R2497" s="22"/>
      <c r="S2497" s="22"/>
      <c r="T2497" s="16"/>
      <c r="U2497" s="22"/>
      <c r="V2497" s="22"/>
      <c r="W2497" s="22"/>
      <c r="X2497" s="22"/>
      <c r="Y2497" s="22"/>
      <c r="Z2497" s="22"/>
      <c r="AA2497" s="22"/>
      <c r="AB2497" s="22"/>
      <c r="AC2497" s="22"/>
      <c r="AD2497" s="22"/>
      <c r="AE2497" s="22"/>
      <c r="AF2497" s="22"/>
      <c r="AG2497" s="22"/>
      <c r="AH2497" s="22"/>
      <c r="AI2497" s="22"/>
      <c r="AJ2497" s="22"/>
      <c r="AK2497" s="22"/>
      <c r="AL2497" s="22"/>
      <c r="AM2497" s="22"/>
      <c r="AN2497" s="22"/>
      <c r="AO2497" s="22"/>
    </row>
    <row r="2498" ht="12.0" customHeight="1">
      <c r="A2498" s="164"/>
      <c r="B2498" s="79"/>
      <c r="C2498" s="79"/>
      <c r="D2498" s="15"/>
      <c r="E2498" s="14"/>
      <c r="F2498" s="15"/>
      <c r="G2498" s="16"/>
      <c r="H2498" s="19"/>
      <c r="I2498" s="165"/>
      <c r="J2498" s="83"/>
      <c r="K2498" s="15"/>
      <c r="L2498" s="166"/>
      <c r="M2498" s="15"/>
      <c r="N2498" s="15"/>
      <c r="O2498" s="15"/>
      <c r="P2498" s="15"/>
      <c r="Q2498" s="22"/>
      <c r="R2498" s="22"/>
      <c r="S2498" s="22"/>
      <c r="T2498" s="16"/>
      <c r="U2498" s="22"/>
      <c r="V2498" s="22"/>
      <c r="W2498" s="22"/>
      <c r="X2498" s="22"/>
      <c r="Y2498" s="22"/>
      <c r="Z2498" s="22"/>
      <c r="AA2498" s="22"/>
      <c r="AB2498" s="22"/>
      <c r="AC2498" s="22"/>
      <c r="AD2498" s="22"/>
      <c r="AE2498" s="22"/>
      <c r="AF2498" s="22"/>
      <c r="AG2498" s="22"/>
      <c r="AH2498" s="22"/>
      <c r="AI2498" s="22"/>
      <c r="AJ2498" s="22"/>
      <c r="AK2498" s="22"/>
      <c r="AL2498" s="22"/>
      <c r="AM2498" s="22"/>
      <c r="AN2498" s="22"/>
      <c r="AO2498" s="22"/>
    </row>
    <row r="2499" ht="12.0" customHeight="1">
      <c r="A2499" s="164"/>
      <c r="B2499" s="79"/>
      <c r="C2499" s="79"/>
      <c r="D2499" s="15"/>
      <c r="E2499" s="14"/>
      <c r="F2499" s="15"/>
      <c r="G2499" s="16"/>
      <c r="H2499" s="19"/>
      <c r="I2499" s="165"/>
      <c r="J2499" s="83"/>
      <c r="K2499" s="15"/>
      <c r="L2499" s="166"/>
      <c r="M2499" s="15"/>
      <c r="N2499" s="15"/>
      <c r="O2499" s="15"/>
      <c r="P2499" s="15"/>
      <c r="Q2499" s="22"/>
      <c r="R2499" s="22"/>
      <c r="S2499" s="22"/>
      <c r="T2499" s="16"/>
      <c r="U2499" s="22"/>
      <c r="V2499" s="22"/>
      <c r="W2499" s="22"/>
      <c r="X2499" s="22"/>
      <c r="Y2499" s="22"/>
      <c r="Z2499" s="22"/>
      <c r="AA2499" s="22"/>
      <c r="AB2499" s="22"/>
      <c r="AC2499" s="22"/>
      <c r="AD2499" s="22"/>
      <c r="AE2499" s="22"/>
      <c r="AF2499" s="22"/>
      <c r="AG2499" s="22"/>
      <c r="AH2499" s="22"/>
      <c r="AI2499" s="22"/>
      <c r="AJ2499" s="22"/>
      <c r="AK2499" s="22"/>
      <c r="AL2499" s="22"/>
      <c r="AM2499" s="22"/>
      <c r="AN2499" s="22"/>
      <c r="AO2499" s="22"/>
    </row>
    <row r="2500" ht="12.0" customHeight="1">
      <c r="A2500" s="164"/>
      <c r="B2500" s="79"/>
      <c r="C2500" s="79"/>
      <c r="D2500" s="15"/>
      <c r="E2500" s="14"/>
      <c r="F2500" s="15"/>
      <c r="G2500" s="16"/>
      <c r="H2500" s="19"/>
      <c r="I2500" s="165"/>
      <c r="J2500" s="83"/>
      <c r="K2500" s="15"/>
      <c r="L2500" s="166"/>
      <c r="M2500" s="15"/>
      <c r="N2500" s="15"/>
      <c r="O2500" s="15"/>
      <c r="P2500" s="15"/>
      <c r="Q2500" s="22"/>
      <c r="R2500" s="22"/>
      <c r="S2500" s="22"/>
      <c r="T2500" s="16"/>
      <c r="U2500" s="22"/>
      <c r="V2500" s="22"/>
      <c r="W2500" s="22"/>
      <c r="X2500" s="22"/>
      <c r="Y2500" s="22"/>
      <c r="Z2500" s="22"/>
      <c r="AA2500" s="22"/>
      <c r="AB2500" s="22"/>
      <c r="AC2500" s="22"/>
      <c r="AD2500" s="22"/>
      <c r="AE2500" s="22"/>
      <c r="AF2500" s="22"/>
      <c r="AG2500" s="22"/>
      <c r="AH2500" s="22"/>
      <c r="AI2500" s="22"/>
      <c r="AJ2500" s="22"/>
      <c r="AK2500" s="22"/>
      <c r="AL2500" s="22"/>
      <c r="AM2500" s="22"/>
      <c r="AN2500" s="22"/>
      <c r="AO2500" s="22"/>
    </row>
    <row r="2501" ht="12.0" customHeight="1">
      <c r="A2501" s="164"/>
      <c r="B2501" s="79"/>
      <c r="C2501" s="79"/>
      <c r="D2501" s="15"/>
      <c r="E2501" s="14"/>
      <c r="F2501" s="15"/>
      <c r="G2501" s="16"/>
      <c r="H2501" s="19"/>
      <c r="I2501" s="165"/>
      <c r="J2501" s="83"/>
      <c r="K2501" s="15"/>
      <c r="L2501" s="166"/>
      <c r="M2501" s="15"/>
      <c r="N2501" s="15"/>
      <c r="O2501" s="15"/>
      <c r="P2501" s="15"/>
      <c r="Q2501" s="22"/>
      <c r="R2501" s="22"/>
      <c r="S2501" s="22"/>
      <c r="T2501" s="16"/>
      <c r="U2501" s="22"/>
      <c r="V2501" s="22"/>
      <c r="W2501" s="22"/>
      <c r="X2501" s="22"/>
      <c r="Y2501" s="22"/>
      <c r="Z2501" s="22"/>
      <c r="AA2501" s="22"/>
      <c r="AB2501" s="22"/>
      <c r="AC2501" s="22"/>
      <c r="AD2501" s="22"/>
      <c r="AE2501" s="22"/>
      <c r="AF2501" s="22"/>
      <c r="AG2501" s="22"/>
      <c r="AH2501" s="22"/>
      <c r="AI2501" s="22"/>
      <c r="AJ2501" s="22"/>
      <c r="AK2501" s="22"/>
      <c r="AL2501" s="22"/>
      <c r="AM2501" s="22"/>
      <c r="AN2501" s="22"/>
      <c r="AO2501" s="22"/>
    </row>
    <row r="2502" ht="12.0" customHeight="1">
      <c r="A2502" s="164"/>
      <c r="B2502" s="79"/>
      <c r="C2502" s="79"/>
      <c r="D2502" s="15"/>
      <c r="E2502" s="14"/>
      <c r="F2502" s="15"/>
      <c r="G2502" s="16"/>
      <c r="H2502" s="19"/>
      <c r="I2502" s="165"/>
      <c r="J2502" s="83"/>
      <c r="K2502" s="15"/>
      <c r="L2502" s="166"/>
      <c r="M2502" s="15"/>
      <c r="N2502" s="15"/>
      <c r="O2502" s="15"/>
      <c r="P2502" s="15"/>
      <c r="Q2502" s="22"/>
      <c r="R2502" s="22"/>
      <c r="S2502" s="22"/>
      <c r="T2502" s="16"/>
      <c r="U2502" s="22"/>
      <c r="V2502" s="22"/>
      <c r="W2502" s="22"/>
      <c r="X2502" s="22"/>
      <c r="Y2502" s="22"/>
      <c r="Z2502" s="22"/>
      <c r="AA2502" s="22"/>
      <c r="AB2502" s="22"/>
      <c r="AC2502" s="22"/>
      <c r="AD2502" s="22"/>
      <c r="AE2502" s="22"/>
      <c r="AF2502" s="22"/>
      <c r="AG2502" s="22"/>
      <c r="AH2502" s="22"/>
      <c r="AI2502" s="22"/>
      <c r="AJ2502" s="22"/>
      <c r="AK2502" s="22"/>
      <c r="AL2502" s="22"/>
      <c r="AM2502" s="22"/>
      <c r="AN2502" s="22"/>
      <c r="AO2502" s="22"/>
    </row>
    <row r="2503" ht="12.0" customHeight="1">
      <c r="A2503" s="164"/>
      <c r="B2503" s="79"/>
      <c r="C2503" s="79"/>
      <c r="D2503" s="15"/>
      <c r="E2503" s="14"/>
      <c r="F2503" s="15"/>
      <c r="G2503" s="16"/>
      <c r="H2503" s="19"/>
      <c r="I2503" s="165"/>
      <c r="J2503" s="83"/>
      <c r="K2503" s="15"/>
      <c r="L2503" s="166"/>
      <c r="M2503" s="15"/>
      <c r="N2503" s="15"/>
      <c r="O2503" s="15"/>
      <c r="P2503" s="15"/>
      <c r="Q2503" s="22"/>
      <c r="R2503" s="22"/>
      <c r="S2503" s="22"/>
      <c r="T2503" s="16"/>
      <c r="U2503" s="22"/>
      <c r="V2503" s="22"/>
      <c r="W2503" s="22"/>
      <c r="X2503" s="22"/>
      <c r="Y2503" s="22"/>
      <c r="Z2503" s="22"/>
      <c r="AA2503" s="22"/>
      <c r="AB2503" s="22"/>
      <c r="AC2503" s="22"/>
      <c r="AD2503" s="22"/>
      <c r="AE2503" s="22"/>
      <c r="AF2503" s="22"/>
      <c r="AG2503" s="22"/>
      <c r="AH2503" s="22"/>
      <c r="AI2503" s="22"/>
      <c r="AJ2503" s="22"/>
      <c r="AK2503" s="22"/>
      <c r="AL2503" s="22"/>
      <c r="AM2503" s="22"/>
      <c r="AN2503" s="22"/>
      <c r="AO2503" s="22"/>
    </row>
    <row r="2504" ht="12.0" customHeight="1">
      <c r="A2504" s="164"/>
      <c r="B2504" s="79"/>
      <c r="C2504" s="79"/>
      <c r="D2504" s="15"/>
      <c r="E2504" s="14"/>
      <c r="F2504" s="15"/>
      <c r="G2504" s="16"/>
      <c r="H2504" s="19"/>
      <c r="I2504" s="165"/>
      <c r="J2504" s="83"/>
      <c r="K2504" s="15"/>
      <c r="L2504" s="166"/>
      <c r="M2504" s="15"/>
      <c r="N2504" s="15"/>
      <c r="O2504" s="15"/>
      <c r="P2504" s="15"/>
      <c r="Q2504" s="22"/>
      <c r="R2504" s="22"/>
      <c r="S2504" s="22"/>
      <c r="T2504" s="16"/>
      <c r="U2504" s="22"/>
      <c r="V2504" s="22"/>
      <c r="W2504" s="22"/>
      <c r="X2504" s="22"/>
      <c r="Y2504" s="22"/>
      <c r="Z2504" s="22"/>
      <c r="AA2504" s="22"/>
      <c r="AB2504" s="22"/>
      <c r="AC2504" s="22"/>
      <c r="AD2504" s="22"/>
      <c r="AE2504" s="22"/>
      <c r="AF2504" s="22"/>
      <c r="AG2504" s="22"/>
      <c r="AH2504" s="22"/>
      <c r="AI2504" s="22"/>
      <c r="AJ2504" s="22"/>
      <c r="AK2504" s="22"/>
      <c r="AL2504" s="22"/>
      <c r="AM2504" s="22"/>
      <c r="AN2504" s="22"/>
      <c r="AO2504" s="22"/>
    </row>
    <row r="2505" ht="12.0" customHeight="1">
      <c r="A2505" s="164"/>
      <c r="B2505" s="79"/>
      <c r="C2505" s="79"/>
      <c r="D2505" s="15"/>
      <c r="E2505" s="14"/>
      <c r="F2505" s="15"/>
      <c r="G2505" s="16"/>
      <c r="H2505" s="19"/>
      <c r="I2505" s="165"/>
      <c r="J2505" s="83"/>
      <c r="K2505" s="15"/>
      <c r="L2505" s="166"/>
      <c r="M2505" s="15"/>
      <c r="N2505" s="15"/>
      <c r="O2505" s="15"/>
      <c r="P2505" s="15"/>
      <c r="Q2505" s="22"/>
      <c r="R2505" s="22"/>
      <c r="S2505" s="22"/>
      <c r="T2505" s="16"/>
      <c r="U2505" s="22"/>
      <c r="V2505" s="22"/>
      <c r="W2505" s="22"/>
      <c r="X2505" s="22"/>
      <c r="Y2505" s="22"/>
      <c r="Z2505" s="22"/>
      <c r="AA2505" s="22"/>
      <c r="AB2505" s="22"/>
      <c r="AC2505" s="22"/>
      <c r="AD2505" s="22"/>
      <c r="AE2505" s="22"/>
      <c r="AF2505" s="22"/>
      <c r="AG2505" s="22"/>
      <c r="AH2505" s="22"/>
      <c r="AI2505" s="22"/>
      <c r="AJ2505" s="22"/>
      <c r="AK2505" s="22"/>
      <c r="AL2505" s="22"/>
      <c r="AM2505" s="22"/>
      <c r="AN2505" s="22"/>
      <c r="AO2505" s="22"/>
    </row>
    <row r="2506" ht="12.0" customHeight="1">
      <c r="A2506" s="164"/>
      <c r="B2506" s="79"/>
      <c r="C2506" s="79"/>
      <c r="D2506" s="15"/>
      <c r="E2506" s="14"/>
      <c r="F2506" s="15"/>
      <c r="G2506" s="16"/>
      <c r="H2506" s="19"/>
      <c r="I2506" s="165"/>
      <c r="J2506" s="83"/>
      <c r="K2506" s="15"/>
      <c r="L2506" s="166"/>
      <c r="M2506" s="15"/>
      <c r="N2506" s="15"/>
      <c r="O2506" s="15"/>
      <c r="P2506" s="15"/>
      <c r="Q2506" s="22"/>
      <c r="R2506" s="22"/>
      <c r="S2506" s="22"/>
      <c r="T2506" s="16"/>
      <c r="U2506" s="22"/>
      <c r="V2506" s="22"/>
      <c r="W2506" s="22"/>
      <c r="X2506" s="22"/>
      <c r="Y2506" s="22"/>
      <c r="Z2506" s="22"/>
      <c r="AA2506" s="22"/>
      <c r="AB2506" s="22"/>
      <c r="AC2506" s="22"/>
      <c r="AD2506" s="22"/>
      <c r="AE2506" s="22"/>
      <c r="AF2506" s="22"/>
      <c r="AG2506" s="22"/>
      <c r="AH2506" s="22"/>
      <c r="AI2506" s="22"/>
      <c r="AJ2506" s="22"/>
      <c r="AK2506" s="22"/>
      <c r="AL2506" s="22"/>
      <c r="AM2506" s="22"/>
      <c r="AN2506" s="22"/>
      <c r="AO2506" s="22"/>
    </row>
    <row r="2507" ht="12.0" customHeight="1">
      <c r="A2507" s="164"/>
      <c r="B2507" s="79"/>
      <c r="C2507" s="79"/>
      <c r="D2507" s="15"/>
      <c r="E2507" s="14"/>
      <c r="F2507" s="15"/>
      <c r="G2507" s="16"/>
      <c r="H2507" s="19"/>
      <c r="I2507" s="165"/>
      <c r="J2507" s="83"/>
      <c r="K2507" s="15"/>
      <c r="L2507" s="166"/>
      <c r="M2507" s="15"/>
      <c r="N2507" s="15"/>
      <c r="O2507" s="15"/>
      <c r="P2507" s="15"/>
      <c r="Q2507" s="22"/>
      <c r="R2507" s="22"/>
      <c r="S2507" s="22"/>
      <c r="T2507" s="16"/>
      <c r="U2507" s="22"/>
      <c r="V2507" s="22"/>
      <c r="W2507" s="22"/>
      <c r="X2507" s="22"/>
      <c r="Y2507" s="22"/>
      <c r="Z2507" s="22"/>
      <c r="AA2507" s="22"/>
      <c r="AB2507" s="22"/>
      <c r="AC2507" s="22"/>
      <c r="AD2507" s="22"/>
      <c r="AE2507" s="22"/>
      <c r="AF2507" s="22"/>
      <c r="AG2507" s="22"/>
      <c r="AH2507" s="22"/>
      <c r="AI2507" s="22"/>
      <c r="AJ2507" s="22"/>
      <c r="AK2507" s="22"/>
      <c r="AL2507" s="22"/>
      <c r="AM2507" s="22"/>
      <c r="AN2507" s="22"/>
      <c r="AO2507" s="22"/>
    </row>
    <row r="2508" ht="12.0" customHeight="1">
      <c r="A2508" s="164"/>
      <c r="B2508" s="79"/>
      <c r="C2508" s="79"/>
      <c r="D2508" s="15"/>
      <c r="E2508" s="14"/>
      <c r="F2508" s="15"/>
      <c r="G2508" s="16"/>
      <c r="H2508" s="19"/>
      <c r="I2508" s="165"/>
      <c r="J2508" s="83"/>
      <c r="K2508" s="15"/>
      <c r="L2508" s="166"/>
      <c r="M2508" s="15"/>
      <c r="N2508" s="15"/>
      <c r="O2508" s="15"/>
      <c r="P2508" s="15"/>
      <c r="Q2508" s="22"/>
      <c r="R2508" s="22"/>
      <c r="S2508" s="22"/>
      <c r="T2508" s="16"/>
      <c r="U2508" s="22"/>
      <c r="V2508" s="22"/>
      <c r="W2508" s="22"/>
      <c r="X2508" s="22"/>
      <c r="Y2508" s="22"/>
      <c r="Z2508" s="22"/>
      <c r="AA2508" s="22"/>
      <c r="AB2508" s="22"/>
      <c r="AC2508" s="22"/>
      <c r="AD2508" s="22"/>
      <c r="AE2508" s="22"/>
      <c r="AF2508" s="22"/>
      <c r="AG2508" s="22"/>
      <c r="AH2508" s="22"/>
      <c r="AI2508" s="22"/>
      <c r="AJ2508" s="22"/>
      <c r="AK2508" s="22"/>
      <c r="AL2508" s="22"/>
      <c r="AM2508" s="22"/>
      <c r="AN2508" s="22"/>
      <c r="AO2508" s="22"/>
    </row>
    <row r="2509" ht="12.0" customHeight="1">
      <c r="A2509" s="164"/>
      <c r="B2509" s="79"/>
      <c r="C2509" s="79"/>
      <c r="D2509" s="15"/>
      <c r="E2509" s="14"/>
      <c r="F2509" s="15"/>
      <c r="G2509" s="16"/>
      <c r="H2509" s="19"/>
      <c r="I2509" s="165"/>
      <c r="J2509" s="83"/>
      <c r="K2509" s="15"/>
      <c r="L2509" s="166"/>
      <c r="M2509" s="15"/>
      <c r="N2509" s="15"/>
      <c r="O2509" s="15"/>
      <c r="P2509" s="15"/>
      <c r="Q2509" s="22"/>
      <c r="R2509" s="22"/>
      <c r="S2509" s="22"/>
      <c r="T2509" s="16"/>
      <c r="U2509" s="22"/>
      <c r="V2509" s="22"/>
      <c r="W2509" s="22"/>
      <c r="X2509" s="22"/>
      <c r="Y2509" s="22"/>
      <c r="Z2509" s="22"/>
      <c r="AA2509" s="22"/>
      <c r="AB2509" s="22"/>
      <c r="AC2509" s="22"/>
      <c r="AD2509" s="22"/>
      <c r="AE2509" s="22"/>
      <c r="AF2509" s="22"/>
      <c r="AG2509" s="22"/>
      <c r="AH2509" s="22"/>
      <c r="AI2509" s="22"/>
      <c r="AJ2509" s="22"/>
      <c r="AK2509" s="22"/>
      <c r="AL2509" s="22"/>
      <c r="AM2509" s="22"/>
      <c r="AN2509" s="22"/>
      <c r="AO2509" s="22"/>
    </row>
    <row r="2510" ht="12.0" customHeight="1">
      <c r="A2510" s="164"/>
      <c r="B2510" s="79"/>
      <c r="C2510" s="79"/>
      <c r="D2510" s="15"/>
      <c r="E2510" s="14"/>
      <c r="F2510" s="15"/>
      <c r="G2510" s="16"/>
      <c r="H2510" s="19"/>
      <c r="I2510" s="165"/>
      <c r="J2510" s="83"/>
      <c r="K2510" s="15"/>
      <c r="L2510" s="166"/>
      <c r="M2510" s="15"/>
      <c r="N2510" s="15"/>
      <c r="O2510" s="15"/>
      <c r="P2510" s="15"/>
      <c r="Q2510" s="22"/>
      <c r="R2510" s="22"/>
      <c r="S2510" s="22"/>
      <c r="T2510" s="16"/>
      <c r="U2510" s="22"/>
      <c r="V2510" s="22"/>
      <c r="W2510" s="22"/>
      <c r="X2510" s="22"/>
      <c r="Y2510" s="22"/>
      <c r="Z2510" s="22"/>
      <c r="AA2510" s="22"/>
      <c r="AB2510" s="22"/>
      <c r="AC2510" s="22"/>
      <c r="AD2510" s="22"/>
      <c r="AE2510" s="22"/>
      <c r="AF2510" s="22"/>
      <c r="AG2510" s="22"/>
      <c r="AH2510" s="22"/>
      <c r="AI2510" s="22"/>
      <c r="AJ2510" s="22"/>
      <c r="AK2510" s="22"/>
      <c r="AL2510" s="22"/>
      <c r="AM2510" s="22"/>
      <c r="AN2510" s="22"/>
      <c r="AO2510" s="22"/>
    </row>
    <row r="2511" ht="12.0" customHeight="1">
      <c r="A2511" s="164"/>
      <c r="B2511" s="79"/>
      <c r="C2511" s="79"/>
      <c r="D2511" s="15"/>
      <c r="E2511" s="14"/>
      <c r="F2511" s="15"/>
      <c r="G2511" s="16"/>
      <c r="H2511" s="19"/>
      <c r="I2511" s="165"/>
      <c r="J2511" s="83"/>
      <c r="K2511" s="15"/>
      <c r="L2511" s="166"/>
      <c r="M2511" s="15"/>
      <c r="N2511" s="15"/>
      <c r="O2511" s="15"/>
      <c r="P2511" s="15"/>
      <c r="Q2511" s="22"/>
      <c r="R2511" s="22"/>
      <c r="S2511" s="22"/>
      <c r="T2511" s="16"/>
      <c r="U2511" s="22"/>
      <c r="V2511" s="22"/>
      <c r="W2511" s="22"/>
      <c r="X2511" s="22"/>
      <c r="Y2511" s="22"/>
      <c r="Z2511" s="22"/>
      <c r="AA2511" s="22"/>
      <c r="AB2511" s="22"/>
      <c r="AC2511" s="22"/>
      <c r="AD2511" s="22"/>
      <c r="AE2511" s="22"/>
      <c r="AF2511" s="22"/>
      <c r="AG2511" s="22"/>
      <c r="AH2511" s="22"/>
      <c r="AI2511" s="22"/>
      <c r="AJ2511" s="22"/>
      <c r="AK2511" s="22"/>
      <c r="AL2511" s="22"/>
      <c r="AM2511" s="22"/>
      <c r="AN2511" s="22"/>
      <c r="AO2511" s="22"/>
    </row>
    <row r="2512" ht="12.0" customHeight="1">
      <c r="A2512" s="164"/>
      <c r="B2512" s="79"/>
      <c r="C2512" s="79"/>
      <c r="D2512" s="15"/>
      <c r="E2512" s="14"/>
      <c r="F2512" s="15"/>
      <c r="G2512" s="16"/>
      <c r="H2512" s="19"/>
      <c r="I2512" s="165"/>
      <c r="J2512" s="83"/>
      <c r="K2512" s="15"/>
      <c r="L2512" s="166"/>
      <c r="M2512" s="15"/>
      <c r="N2512" s="15"/>
      <c r="O2512" s="15"/>
      <c r="P2512" s="15"/>
      <c r="Q2512" s="22"/>
      <c r="R2512" s="22"/>
      <c r="S2512" s="22"/>
      <c r="T2512" s="16"/>
      <c r="U2512" s="22"/>
      <c r="V2512" s="22"/>
      <c r="W2512" s="22"/>
      <c r="X2512" s="22"/>
      <c r="Y2512" s="22"/>
      <c r="Z2512" s="22"/>
      <c r="AA2512" s="22"/>
      <c r="AB2512" s="22"/>
      <c r="AC2512" s="22"/>
      <c r="AD2512" s="22"/>
      <c r="AE2512" s="22"/>
      <c r="AF2512" s="22"/>
      <c r="AG2512" s="22"/>
      <c r="AH2512" s="22"/>
      <c r="AI2512" s="22"/>
      <c r="AJ2512" s="22"/>
      <c r="AK2512" s="22"/>
      <c r="AL2512" s="22"/>
      <c r="AM2512" s="22"/>
      <c r="AN2512" s="22"/>
      <c r="AO2512" s="22"/>
    </row>
    <row r="2513" ht="12.0" customHeight="1">
      <c r="A2513" s="164"/>
      <c r="B2513" s="79"/>
      <c r="C2513" s="79"/>
      <c r="D2513" s="15"/>
      <c r="E2513" s="14"/>
      <c r="F2513" s="15"/>
      <c r="G2513" s="16"/>
      <c r="H2513" s="19"/>
      <c r="I2513" s="165"/>
      <c r="J2513" s="83"/>
      <c r="K2513" s="15"/>
      <c r="L2513" s="166"/>
      <c r="M2513" s="15"/>
      <c r="N2513" s="15"/>
      <c r="O2513" s="15"/>
      <c r="P2513" s="15"/>
      <c r="Q2513" s="22"/>
      <c r="R2513" s="22"/>
      <c r="S2513" s="22"/>
      <c r="T2513" s="16"/>
      <c r="U2513" s="22"/>
      <c r="V2513" s="22"/>
      <c r="W2513" s="22"/>
      <c r="X2513" s="22"/>
      <c r="Y2513" s="22"/>
      <c r="Z2513" s="22"/>
      <c r="AA2513" s="22"/>
      <c r="AB2513" s="22"/>
      <c r="AC2513" s="22"/>
      <c r="AD2513" s="22"/>
      <c r="AE2513" s="22"/>
      <c r="AF2513" s="22"/>
      <c r="AG2513" s="22"/>
      <c r="AH2513" s="22"/>
      <c r="AI2513" s="22"/>
      <c r="AJ2513" s="22"/>
      <c r="AK2513" s="22"/>
      <c r="AL2513" s="22"/>
      <c r="AM2513" s="22"/>
      <c r="AN2513" s="22"/>
      <c r="AO2513" s="22"/>
    </row>
    <row r="2514" ht="12.0" customHeight="1">
      <c r="A2514" s="19"/>
      <c r="B2514" s="79"/>
      <c r="C2514" s="79"/>
      <c r="D2514" s="15"/>
      <c r="E2514" s="14"/>
      <c r="F2514" s="15"/>
      <c r="G2514" s="16"/>
      <c r="H2514" s="19"/>
      <c r="I2514" s="165"/>
      <c r="J2514" s="83"/>
      <c r="K2514" s="15"/>
      <c r="L2514" s="166"/>
      <c r="M2514" s="15"/>
      <c r="N2514" s="15"/>
      <c r="O2514" s="15"/>
      <c r="P2514" s="15"/>
      <c r="Q2514" s="22"/>
      <c r="R2514" s="22"/>
      <c r="S2514" s="22"/>
      <c r="T2514" s="16"/>
      <c r="U2514" s="22"/>
      <c r="V2514" s="22"/>
      <c r="W2514" s="22"/>
      <c r="X2514" s="22"/>
      <c r="Y2514" s="22"/>
      <c r="Z2514" s="22"/>
      <c r="AA2514" s="22"/>
      <c r="AB2514" s="22"/>
      <c r="AC2514" s="22"/>
      <c r="AD2514" s="22"/>
      <c r="AE2514" s="22"/>
      <c r="AF2514" s="22"/>
      <c r="AG2514" s="22"/>
      <c r="AH2514" s="22"/>
      <c r="AI2514" s="22"/>
      <c r="AJ2514" s="22"/>
      <c r="AK2514" s="22"/>
      <c r="AL2514" s="22"/>
      <c r="AM2514" s="22"/>
      <c r="AN2514" s="22"/>
      <c r="AO2514" s="22"/>
    </row>
    <row r="2515" ht="12.0" customHeight="1">
      <c r="A2515" s="164"/>
      <c r="B2515" s="79"/>
      <c r="C2515" s="79"/>
      <c r="D2515" s="15"/>
      <c r="E2515" s="14"/>
      <c r="F2515" s="15"/>
      <c r="G2515" s="16"/>
      <c r="H2515" s="19"/>
      <c r="I2515" s="165"/>
      <c r="J2515" s="83"/>
      <c r="K2515" s="15"/>
      <c r="L2515" s="166"/>
      <c r="M2515" s="15"/>
      <c r="N2515" s="15"/>
      <c r="O2515" s="15"/>
      <c r="P2515" s="15"/>
      <c r="Q2515" s="22"/>
      <c r="R2515" s="22"/>
      <c r="S2515" s="22"/>
      <c r="T2515" s="16"/>
      <c r="U2515" s="22"/>
      <c r="V2515" s="22"/>
      <c r="W2515" s="22"/>
      <c r="X2515" s="22"/>
      <c r="Y2515" s="22"/>
      <c r="Z2515" s="22"/>
      <c r="AA2515" s="22"/>
      <c r="AB2515" s="22"/>
      <c r="AC2515" s="22"/>
      <c r="AD2515" s="22"/>
      <c r="AE2515" s="22"/>
      <c r="AF2515" s="22"/>
      <c r="AG2515" s="22"/>
      <c r="AH2515" s="22"/>
      <c r="AI2515" s="22"/>
      <c r="AJ2515" s="22"/>
      <c r="AK2515" s="22"/>
      <c r="AL2515" s="22"/>
      <c r="AM2515" s="22"/>
      <c r="AN2515" s="22"/>
      <c r="AO2515" s="22"/>
    </row>
    <row r="2516" ht="12.0" customHeight="1">
      <c r="A2516" s="164"/>
      <c r="B2516" s="79"/>
      <c r="C2516" s="79"/>
      <c r="D2516" s="15"/>
      <c r="E2516" s="14"/>
      <c r="F2516" s="15"/>
      <c r="G2516" s="16"/>
      <c r="H2516" s="19"/>
      <c r="I2516" s="165"/>
      <c r="J2516" s="83"/>
      <c r="K2516" s="15"/>
      <c r="L2516" s="166"/>
      <c r="M2516" s="15"/>
      <c r="N2516" s="15"/>
      <c r="O2516" s="15"/>
      <c r="P2516" s="15"/>
      <c r="Q2516" s="22"/>
      <c r="R2516" s="22"/>
      <c r="S2516" s="22"/>
      <c r="T2516" s="16"/>
      <c r="U2516" s="22"/>
      <c r="V2516" s="22"/>
      <c r="W2516" s="22"/>
      <c r="X2516" s="22"/>
      <c r="Y2516" s="22"/>
      <c r="Z2516" s="22"/>
      <c r="AA2516" s="22"/>
      <c r="AB2516" s="22"/>
      <c r="AC2516" s="22"/>
      <c r="AD2516" s="22"/>
      <c r="AE2516" s="22"/>
      <c r="AF2516" s="22"/>
      <c r="AG2516" s="22"/>
      <c r="AH2516" s="22"/>
      <c r="AI2516" s="22"/>
      <c r="AJ2516" s="22"/>
      <c r="AK2516" s="22"/>
      <c r="AL2516" s="22"/>
      <c r="AM2516" s="22"/>
      <c r="AN2516" s="22"/>
      <c r="AO2516" s="22"/>
    </row>
    <row r="2517" ht="12.0" customHeight="1">
      <c r="A2517" s="164"/>
      <c r="B2517" s="79"/>
      <c r="C2517" s="79"/>
      <c r="D2517" s="15"/>
      <c r="E2517" s="14"/>
      <c r="F2517" s="15"/>
      <c r="G2517" s="16"/>
      <c r="H2517" s="19"/>
      <c r="I2517" s="165"/>
      <c r="J2517" s="83"/>
      <c r="K2517" s="15"/>
      <c r="L2517" s="166"/>
      <c r="M2517" s="15"/>
      <c r="N2517" s="15"/>
      <c r="O2517" s="15"/>
      <c r="P2517" s="15"/>
      <c r="Q2517" s="22"/>
      <c r="R2517" s="22"/>
      <c r="S2517" s="22"/>
      <c r="T2517" s="16"/>
      <c r="U2517" s="22"/>
      <c r="V2517" s="22"/>
      <c r="W2517" s="22"/>
      <c r="X2517" s="22"/>
      <c r="Y2517" s="22"/>
      <c r="Z2517" s="22"/>
      <c r="AA2517" s="22"/>
      <c r="AB2517" s="22"/>
      <c r="AC2517" s="22"/>
      <c r="AD2517" s="22"/>
      <c r="AE2517" s="22"/>
      <c r="AF2517" s="22"/>
      <c r="AG2517" s="22"/>
      <c r="AH2517" s="22"/>
      <c r="AI2517" s="22"/>
      <c r="AJ2517" s="22"/>
      <c r="AK2517" s="22"/>
      <c r="AL2517" s="22"/>
      <c r="AM2517" s="22"/>
      <c r="AN2517" s="22"/>
      <c r="AO2517" s="22"/>
    </row>
    <row r="2518" ht="12.0" customHeight="1">
      <c r="A2518" s="164"/>
      <c r="B2518" s="79"/>
      <c r="C2518" s="79"/>
      <c r="D2518" s="15"/>
      <c r="E2518" s="14"/>
      <c r="F2518" s="15"/>
      <c r="G2518" s="16"/>
      <c r="H2518" s="19"/>
      <c r="I2518" s="165"/>
      <c r="J2518" s="83"/>
      <c r="K2518" s="15"/>
      <c r="L2518" s="166"/>
      <c r="M2518" s="15"/>
      <c r="N2518" s="15"/>
      <c r="O2518" s="15"/>
      <c r="P2518" s="15"/>
      <c r="Q2518" s="22"/>
      <c r="R2518" s="22"/>
      <c r="S2518" s="22"/>
      <c r="T2518" s="16"/>
      <c r="U2518" s="22"/>
      <c r="V2518" s="22"/>
      <c r="W2518" s="22"/>
      <c r="X2518" s="22"/>
      <c r="Y2518" s="22"/>
      <c r="Z2518" s="22"/>
      <c r="AA2518" s="22"/>
      <c r="AB2518" s="22"/>
      <c r="AC2518" s="22"/>
      <c r="AD2518" s="22"/>
      <c r="AE2518" s="22"/>
      <c r="AF2518" s="22"/>
      <c r="AG2518" s="22"/>
      <c r="AH2518" s="22"/>
      <c r="AI2518" s="22"/>
      <c r="AJ2518" s="22"/>
      <c r="AK2518" s="22"/>
      <c r="AL2518" s="22"/>
      <c r="AM2518" s="22"/>
      <c r="AN2518" s="22"/>
      <c r="AO2518" s="22"/>
    </row>
    <row r="2519" ht="12.0" customHeight="1">
      <c r="A2519" s="164"/>
      <c r="B2519" s="79"/>
      <c r="C2519" s="79"/>
      <c r="D2519" s="15"/>
      <c r="E2519" s="14"/>
      <c r="F2519" s="15"/>
      <c r="G2519" s="16"/>
      <c r="H2519" s="19"/>
      <c r="I2519" s="165"/>
      <c r="J2519" s="83"/>
      <c r="K2519" s="15"/>
      <c r="L2519" s="166"/>
      <c r="M2519" s="15"/>
      <c r="N2519" s="15"/>
      <c r="O2519" s="15"/>
      <c r="P2519" s="15"/>
      <c r="Q2519" s="22"/>
      <c r="R2519" s="22"/>
      <c r="S2519" s="22"/>
      <c r="T2519" s="16"/>
      <c r="U2519" s="22"/>
      <c r="V2519" s="22"/>
      <c r="W2519" s="22"/>
      <c r="X2519" s="22"/>
      <c r="Y2519" s="22"/>
      <c r="Z2519" s="22"/>
      <c r="AA2519" s="22"/>
      <c r="AB2519" s="22"/>
      <c r="AC2519" s="22"/>
      <c r="AD2519" s="22"/>
      <c r="AE2519" s="22"/>
      <c r="AF2519" s="22"/>
      <c r="AG2519" s="22"/>
      <c r="AH2519" s="22"/>
      <c r="AI2519" s="22"/>
      <c r="AJ2519" s="22"/>
      <c r="AK2519" s="22"/>
      <c r="AL2519" s="22"/>
      <c r="AM2519" s="22"/>
      <c r="AN2519" s="22"/>
      <c r="AO2519" s="22"/>
    </row>
    <row r="2520" ht="12.0" customHeight="1">
      <c r="A2520" s="164"/>
      <c r="B2520" s="79"/>
      <c r="C2520" s="79"/>
      <c r="D2520" s="15"/>
      <c r="E2520" s="14"/>
      <c r="F2520" s="15"/>
      <c r="G2520" s="16"/>
      <c r="H2520" s="19"/>
      <c r="I2520" s="165"/>
      <c r="J2520" s="83"/>
      <c r="K2520" s="15"/>
      <c r="L2520" s="166"/>
      <c r="M2520" s="15"/>
      <c r="N2520" s="15"/>
      <c r="O2520" s="15"/>
      <c r="P2520" s="15"/>
      <c r="Q2520" s="22"/>
      <c r="R2520" s="22"/>
      <c r="S2520" s="22"/>
      <c r="T2520" s="16"/>
      <c r="U2520" s="22"/>
      <c r="V2520" s="22"/>
      <c r="W2520" s="22"/>
      <c r="X2520" s="22"/>
      <c r="Y2520" s="22"/>
      <c r="Z2520" s="22"/>
      <c r="AA2520" s="22"/>
      <c r="AB2520" s="22"/>
      <c r="AC2520" s="22"/>
      <c r="AD2520" s="22"/>
      <c r="AE2520" s="22"/>
      <c r="AF2520" s="22"/>
      <c r="AG2520" s="22"/>
      <c r="AH2520" s="22"/>
      <c r="AI2520" s="22"/>
      <c r="AJ2520" s="22"/>
      <c r="AK2520" s="22"/>
      <c r="AL2520" s="22"/>
      <c r="AM2520" s="22"/>
      <c r="AN2520" s="22"/>
      <c r="AO2520" s="22"/>
    </row>
    <row r="2521" ht="12.0" customHeight="1">
      <c r="A2521" s="164"/>
      <c r="B2521" s="79"/>
      <c r="C2521" s="79"/>
      <c r="D2521" s="15"/>
      <c r="E2521" s="14"/>
      <c r="F2521" s="15"/>
      <c r="G2521" s="16"/>
      <c r="H2521" s="19"/>
      <c r="I2521" s="165"/>
      <c r="J2521" s="83"/>
      <c r="K2521" s="15"/>
      <c r="L2521" s="166"/>
      <c r="M2521" s="15"/>
      <c r="N2521" s="15"/>
      <c r="O2521" s="15"/>
      <c r="P2521" s="15"/>
      <c r="Q2521" s="22"/>
      <c r="R2521" s="22"/>
      <c r="S2521" s="22"/>
      <c r="T2521" s="16"/>
      <c r="U2521" s="22"/>
      <c r="V2521" s="22"/>
      <c r="W2521" s="22"/>
      <c r="X2521" s="22"/>
      <c r="Y2521" s="22"/>
      <c r="Z2521" s="22"/>
      <c r="AA2521" s="22"/>
      <c r="AB2521" s="22"/>
      <c r="AC2521" s="22"/>
      <c r="AD2521" s="22"/>
      <c r="AE2521" s="22"/>
      <c r="AF2521" s="22"/>
      <c r="AG2521" s="22"/>
      <c r="AH2521" s="22"/>
      <c r="AI2521" s="22"/>
      <c r="AJ2521" s="22"/>
      <c r="AK2521" s="22"/>
      <c r="AL2521" s="22"/>
      <c r="AM2521" s="22"/>
      <c r="AN2521" s="22"/>
      <c r="AO2521" s="22"/>
    </row>
    <row r="2522" ht="12.0" customHeight="1">
      <c r="A2522" s="164"/>
      <c r="B2522" s="79"/>
      <c r="C2522" s="79"/>
      <c r="D2522" s="15"/>
      <c r="E2522" s="14"/>
      <c r="F2522" s="15"/>
      <c r="G2522" s="16"/>
      <c r="H2522" s="19"/>
      <c r="I2522" s="165"/>
      <c r="J2522" s="83"/>
      <c r="K2522" s="15"/>
      <c r="L2522" s="166"/>
      <c r="M2522" s="15"/>
      <c r="N2522" s="15"/>
      <c r="O2522" s="15"/>
      <c r="P2522" s="15"/>
      <c r="Q2522" s="22"/>
      <c r="R2522" s="22"/>
      <c r="S2522" s="22"/>
      <c r="T2522" s="16"/>
      <c r="U2522" s="22"/>
      <c r="V2522" s="22"/>
      <c r="W2522" s="22"/>
      <c r="X2522" s="22"/>
      <c r="Y2522" s="22"/>
      <c r="Z2522" s="22"/>
      <c r="AA2522" s="22"/>
      <c r="AB2522" s="22"/>
      <c r="AC2522" s="22"/>
      <c r="AD2522" s="22"/>
      <c r="AE2522" s="22"/>
      <c r="AF2522" s="22"/>
      <c r="AG2522" s="22"/>
      <c r="AH2522" s="22"/>
      <c r="AI2522" s="22"/>
      <c r="AJ2522" s="22"/>
      <c r="AK2522" s="22"/>
      <c r="AL2522" s="22"/>
      <c r="AM2522" s="22"/>
      <c r="AN2522" s="22"/>
      <c r="AO2522" s="22"/>
    </row>
    <row r="2523" ht="12.0" customHeight="1">
      <c r="A2523" s="164"/>
      <c r="B2523" s="79"/>
      <c r="C2523" s="79"/>
      <c r="D2523" s="15"/>
      <c r="E2523" s="14"/>
      <c r="F2523" s="15"/>
      <c r="G2523" s="16"/>
      <c r="H2523" s="19"/>
      <c r="I2523" s="165"/>
      <c r="J2523" s="83"/>
      <c r="K2523" s="15"/>
      <c r="L2523" s="166"/>
      <c r="M2523" s="15"/>
      <c r="N2523" s="15"/>
      <c r="O2523" s="15"/>
      <c r="P2523" s="15"/>
      <c r="Q2523" s="22"/>
      <c r="R2523" s="22"/>
      <c r="S2523" s="22"/>
      <c r="T2523" s="16"/>
      <c r="U2523" s="22"/>
      <c r="V2523" s="22"/>
      <c r="W2523" s="22"/>
      <c r="X2523" s="22"/>
      <c r="Y2523" s="22"/>
      <c r="Z2523" s="22"/>
      <c r="AA2523" s="22"/>
      <c r="AB2523" s="22"/>
      <c r="AC2523" s="22"/>
      <c r="AD2523" s="22"/>
      <c r="AE2523" s="22"/>
      <c r="AF2523" s="22"/>
      <c r="AG2523" s="22"/>
      <c r="AH2523" s="22"/>
      <c r="AI2523" s="22"/>
      <c r="AJ2523" s="22"/>
      <c r="AK2523" s="22"/>
      <c r="AL2523" s="22"/>
      <c r="AM2523" s="22"/>
      <c r="AN2523" s="22"/>
      <c r="AO2523" s="22"/>
    </row>
    <row r="2524" ht="12.0" customHeight="1">
      <c r="A2524" s="164"/>
      <c r="B2524" s="79"/>
      <c r="C2524" s="79"/>
      <c r="D2524" s="15"/>
      <c r="E2524" s="14"/>
      <c r="F2524" s="15"/>
      <c r="G2524" s="16"/>
      <c r="H2524" s="19"/>
      <c r="I2524" s="165"/>
      <c r="J2524" s="83"/>
      <c r="K2524" s="15"/>
      <c r="L2524" s="166"/>
      <c r="M2524" s="15"/>
      <c r="N2524" s="15"/>
      <c r="O2524" s="15"/>
      <c r="P2524" s="15"/>
      <c r="Q2524" s="22"/>
      <c r="R2524" s="22"/>
      <c r="S2524" s="22"/>
      <c r="T2524" s="16"/>
      <c r="U2524" s="22"/>
      <c r="V2524" s="22"/>
      <c r="W2524" s="22"/>
      <c r="X2524" s="22"/>
      <c r="Y2524" s="22"/>
      <c r="Z2524" s="22"/>
      <c r="AA2524" s="22"/>
      <c r="AB2524" s="22"/>
      <c r="AC2524" s="22"/>
      <c r="AD2524" s="22"/>
      <c r="AE2524" s="22"/>
      <c r="AF2524" s="22"/>
      <c r="AG2524" s="22"/>
      <c r="AH2524" s="22"/>
      <c r="AI2524" s="22"/>
      <c r="AJ2524" s="22"/>
      <c r="AK2524" s="22"/>
      <c r="AL2524" s="22"/>
      <c r="AM2524" s="22"/>
      <c r="AN2524" s="22"/>
      <c r="AO2524" s="22"/>
    </row>
    <row r="2525" ht="12.0" customHeight="1">
      <c r="A2525" s="164"/>
      <c r="B2525" s="79"/>
      <c r="C2525" s="79"/>
      <c r="D2525" s="15"/>
      <c r="E2525" s="14"/>
      <c r="F2525" s="15"/>
      <c r="G2525" s="16"/>
      <c r="H2525" s="19"/>
      <c r="I2525" s="165"/>
      <c r="J2525" s="83"/>
      <c r="K2525" s="15"/>
      <c r="L2525" s="166"/>
      <c r="M2525" s="15"/>
      <c r="N2525" s="15"/>
      <c r="O2525" s="15"/>
      <c r="P2525" s="15"/>
      <c r="Q2525" s="22"/>
      <c r="R2525" s="22"/>
      <c r="S2525" s="22"/>
      <c r="T2525" s="16"/>
      <c r="U2525" s="22"/>
      <c r="V2525" s="22"/>
      <c r="W2525" s="22"/>
      <c r="X2525" s="22"/>
      <c r="Y2525" s="22"/>
      <c r="Z2525" s="22"/>
      <c r="AA2525" s="22"/>
      <c r="AB2525" s="22"/>
      <c r="AC2525" s="22"/>
      <c r="AD2525" s="22"/>
      <c r="AE2525" s="22"/>
      <c r="AF2525" s="22"/>
      <c r="AG2525" s="22"/>
      <c r="AH2525" s="22"/>
      <c r="AI2525" s="22"/>
      <c r="AJ2525" s="22"/>
      <c r="AK2525" s="22"/>
      <c r="AL2525" s="22"/>
      <c r="AM2525" s="22"/>
      <c r="AN2525" s="22"/>
      <c r="AO2525" s="22"/>
    </row>
    <row r="2526" ht="12.0" customHeight="1">
      <c r="A2526" s="164"/>
      <c r="B2526" s="79"/>
      <c r="C2526" s="79"/>
      <c r="D2526" s="15"/>
      <c r="E2526" s="14"/>
      <c r="F2526" s="15"/>
      <c r="G2526" s="16"/>
      <c r="H2526" s="19"/>
      <c r="I2526" s="165"/>
      <c r="J2526" s="83"/>
      <c r="K2526" s="15"/>
      <c r="L2526" s="166"/>
      <c r="M2526" s="15"/>
      <c r="N2526" s="15"/>
      <c r="O2526" s="15"/>
      <c r="P2526" s="15"/>
      <c r="Q2526" s="22"/>
      <c r="R2526" s="22"/>
      <c r="S2526" s="22"/>
      <c r="T2526" s="16"/>
      <c r="U2526" s="22"/>
      <c r="V2526" s="22"/>
      <c r="W2526" s="22"/>
      <c r="X2526" s="22"/>
      <c r="Y2526" s="22"/>
      <c r="Z2526" s="22"/>
      <c r="AA2526" s="22"/>
      <c r="AB2526" s="22"/>
      <c r="AC2526" s="22"/>
      <c r="AD2526" s="22"/>
      <c r="AE2526" s="22"/>
      <c r="AF2526" s="22"/>
      <c r="AG2526" s="22"/>
      <c r="AH2526" s="22"/>
      <c r="AI2526" s="22"/>
      <c r="AJ2526" s="22"/>
      <c r="AK2526" s="22"/>
      <c r="AL2526" s="22"/>
      <c r="AM2526" s="22"/>
      <c r="AN2526" s="22"/>
      <c r="AO2526" s="22"/>
    </row>
    <row r="2527" ht="12.0" customHeight="1">
      <c r="A2527" s="164"/>
      <c r="B2527" s="79"/>
      <c r="C2527" s="79"/>
      <c r="D2527" s="15"/>
      <c r="E2527" s="14"/>
      <c r="F2527" s="15"/>
      <c r="G2527" s="16"/>
      <c r="H2527" s="19"/>
      <c r="I2527" s="165"/>
      <c r="J2527" s="83"/>
      <c r="K2527" s="15"/>
      <c r="L2527" s="166"/>
      <c r="M2527" s="15"/>
      <c r="N2527" s="15"/>
      <c r="O2527" s="15"/>
      <c r="P2527" s="15"/>
      <c r="Q2527" s="22"/>
      <c r="R2527" s="22"/>
      <c r="S2527" s="22"/>
      <c r="T2527" s="16"/>
      <c r="U2527" s="22"/>
      <c r="V2527" s="22"/>
      <c r="W2527" s="22"/>
      <c r="X2527" s="22"/>
      <c r="Y2527" s="22"/>
      <c r="Z2527" s="22"/>
      <c r="AA2527" s="22"/>
      <c r="AB2527" s="22"/>
      <c r="AC2527" s="22"/>
      <c r="AD2527" s="22"/>
      <c r="AE2527" s="22"/>
      <c r="AF2527" s="22"/>
      <c r="AG2527" s="22"/>
      <c r="AH2527" s="22"/>
      <c r="AI2527" s="22"/>
      <c r="AJ2527" s="22"/>
      <c r="AK2527" s="22"/>
      <c r="AL2527" s="22"/>
      <c r="AM2527" s="22"/>
      <c r="AN2527" s="22"/>
      <c r="AO2527" s="22"/>
    </row>
    <row r="2528" ht="12.0" customHeight="1">
      <c r="A2528" s="164"/>
      <c r="B2528" s="79"/>
      <c r="C2528" s="79"/>
      <c r="D2528" s="15"/>
      <c r="E2528" s="14"/>
      <c r="F2528" s="15"/>
      <c r="G2528" s="16"/>
      <c r="H2528" s="19"/>
      <c r="I2528" s="165"/>
      <c r="J2528" s="83"/>
      <c r="K2528" s="15"/>
      <c r="L2528" s="166"/>
      <c r="M2528" s="15"/>
      <c r="N2528" s="15"/>
      <c r="O2528" s="15"/>
      <c r="P2528" s="15"/>
      <c r="Q2528" s="22"/>
      <c r="R2528" s="22"/>
      <c r="S2528" s="22"/>
      <c r="T2528" s="16"/>
      <c r="U2528" s="22"/>
      <c r="V2528" s="22"/>
      <c r="W2528" s="22"/>
      <c r="X2528" s="22"/>
      <c r="Y2528" s="22"/>
      <c r="Z2528" s="22"/>
      <c r="AA2528" s="22"/>
      <c r="AB2528" s="22"/>
      <c r="AC2528" s="22"/>
      <c r="AD2528" s="22"/>
      <c r="AE2528" s="22"/>
      <c r="AF2528" s="22"/>
      <c r="AG2528" s="22"/>
      <c r="AH2528" s="22"/>
      <c r="AI2528" s="22"/>
      <c r="AJ2528" s="22"/>
      <c r="AK2528" s="22"/>
      <c r="AL2528" s="22"/>
      <c r="AM2528" s="22"/>
      <c r="AN2528" s="22"/>
      <c r="AO2528" s="22"/>
    </row>
    <row r="2529" ht="12.0" customHeight="1">
      <c r="A2529" s="164"/>
      <c r="B2529" s="79"/>
      <c r="C2529" s="79"/>
      <c r="D2529" s="15"/>
      <c r="E2529" s="14"/>
      <c r="F2529" s="15"/>
      <c r="G2529" s="16"/>
      <c r="H2529" s="19"/>
      <c r="I2529" s="165"/>
      <c r="J2529" s="83"/>
      <c r="K2529" s="15"/>
      <c r="L2529" s="166"/>
      <c r="M2529" s="15"/>
      <c r="N2529" s="15"/>
      <c r="O2529" s="15"/>
      <c r="P2529" s="15"/>
      <c r="Q2529" s="22"/>
      <c r="R2529" s="22"/>
      <c r="S2529" s="22"/>
      <c r="T2529" s="16"/>
      <c r="U2529" s="22"/>
      <c r="V2529" s="22"/>
      <c r="W2529" s="22"/>
      <c r="X2529" s="22"/>
      <c r="Y2529" s="22"/>
      <c r="Z2529" s="22"/>
      <c r="AA2529" s="22"/>
      <c r="AB2529" s="22"/>
      <c r="AC2529" s="22"/>
      <c r="AD2529" s="22"/>
      <c r="AE2529" s="22"/>
      <c r="AF2529" s="22"/>
      <c r="AG2529" s="22"/>
      <c r="AH2529" s="22"/>
      <c r="AI2529" s="22"/>
      <c r="AJ2529" s="22"/>
      <c r="AK2529" s="22"/>
      <c r="AL2529" s="22"/>
      <c r="AM2529" s="22"/>
      <c r="AN2529" s="22"/>
      <c r="AO2529" s="22"/>
    </row>
    <row r="2530" ht="12.0" customHeight="1">
      <c r="A2530" s="164"/>
      <c r="B2530" s="79"/>
      <c r="C2530" s="79"/>
      <c r="D2530" s="15"/>
      <c r="E2530" s="14"/>
      <c r="F2530" s="15"/>
      <c r="G2530" s="16"/>
      <c r="H2530" s="19"/>
      <c r="I2530" s="165"/>
      <c r="J2530" s="83"/>
      <c r="K2530" s="15"/>
      <c r="L2530" s="166"/>
      <c r="M2530" s="15"/>
      <c r="N2530" s="15"/>
      <c r="O2530" s="15"/>
      <c r="P2530" s="15"/>
      <c r="Q2530" s="22"/>
      <c r="R2530" s="22"/>
      <c r="S2530" s="22"/>
      <c r="T2530" s="16"/>
      <c r="U2530" s="22"/>
      <c r="V2530" s="22"/>
      <c r="W2530" s="22"/>
      <c r="X2530" s="22"/>
      <c r="Y2530" s="22"/>
      <c r="Z2530" s="22"/>
      <c r="AA2530" s="22"/>
      <c r="AB2530" s="22"/>
      <c r="AC2530" s="22"/>
      <c r="AD2530" s="22"/>
      <c r="AE2530" s="22"/>
      <c r="AF2530" s="22"/>
      <c r="AG2530" s="22"/>
      <c r="AH2530" s="22"/>
      <c r="AI2530" s="22"/>
      <c r="AJ2530" s="22"/>
      <c r="AK2530" s="22"/>
      <c r="AL2530" s="22"/>
      <c r="AM2530" s="22"/>
      <c r="AN2530" s="22"/>
      <c r="AO2530" s="22"/>
    </row>
    <row r="2531" ht="12.0" customHeight="1">
      <c r="A2531" s="164"/>
      <c r="B2531" s="79"/>
      <c r="C2531" s="79"/>
      <c r="D2531" s="15"/>
      <c r="E2531" s="14"/>
      <c r="F2531" s="15"/>
      <c r="G2531" s="16"/>
      <c r="H2531" s="19"/>
      <c r="I2531" s="165"/>
      <c r="J2531" s="83"/>
      <c r="K2531" s="15"/>
      <c r="L2531" s="166"/>
      <c r="M2531" s="15"/>
      <c r="N2531" s="15"/>
      <c r="O2531" s="15"/>
      <c r="P2531" s="15"/>
      <c r="Q2531" s="22"/>
      <c r="R2531" s="22"/>
      <c r="S2531" s="22"/>
      <c r="T2531" s="16"/>
      <c r="U2531" s="22"/>
      <c r="V2531" s="22"/>
      <c r="W2531" s="22"/>
      <c r="X2531" s="22"/>
      <c r="Y2531" s="22"/>
      <c r="Z2531" s="22"/>
      <c r="AA2531" s="22"/>
      <c r="AB2531" s="22"/>
      <c r="AC2531" s="22"/>
      <c r="AD2531" s="22"/>
      <c r="AE2531" s="22"/>
      <c r="AF2531" s="22"/>
      <c r="AG2531" s="22"/>
      <c r="AH2531" s="22"/>
      <c r="AI2531" s="22"/>
      <c r="AJ2531" s="22"/>
      <c r="AK2531" s="22"/>
      <c r="AL2531" s="22"/>
      <c r="AM2531" s="22"/>
      <c r="AN2531" s="22"/>
      <c r="AO2531" s="22"/>
    </row>
    <row r="2532" ht="12.0" customHeight="1">
      <c r="A2532" s="164"/>
      <c r="B2532" s="79"/>
      <c r="C2532" s="79"/>
      <c r="D2532" s="15"/>
      <c r="E2532" s="14"/>
      <c r="F2532" s="15"/>
      <c r="G2532" s="16"/>
      <c r="H2532" s="19"/>
      <c r="I2532" s="165"/>
      <c r="J2532" s="83"/>
      <c r="K2532" s="15"/>
      <c r="L2532" s="166"/>
      <c r="M2532" s="15"/>
      <c r="N2532" s="15"/>
      <c r="O2532" s="15"/>
      <c r="P2532" s="15"/>
      <c r="Q2532" s="22"/>
      <c r="R2532" s="22"/>
      <c r="S2532" s="22"/>
      <c r="T2532" s="16"/>
      <c r="U2532" s="22"/>
      <c r="V2532" s="22"/>
      <c r="W2532" s="22"/>
      <c r="X2532" s="22"/>
      <c r="Y2532" s="22"/>
      <c r="Z2532" s="22"/>
      <c r="AA2532" s="22"/>
      <c r="AB2532" s="22"/>
      <c r="AC2532" s="22"/>
      <c r="AD2532" s="22"/>
      <c r="AE2532" s="22"/>
      <c r="AF2532" s="22"/>
      <c r="AG2532" s="22"/>
      <c r="AH2532" s="22"/>
      <c r="AI2532" s="22"/>
      <c r="AJ2532" s="22"/>
      <c r="AK2532" s="22"/>
      <c r="AL2532" s="22"/>
      <c r="AM2532" s="22"/>
      <c r="AN2532" s="22"/>
      <c r="AO2532" s="22"/>
    </row>
    <row r="2533" ht="12.0" customHeight="1">
      <c r="A2533" s="164"/>
      <c r="B2533" s="79"/>
      <c r="C2533" s="79"/>
      <c r="D2533" s="15"/>
      <c r="E2533" s="14"/>
      <c r="F2533" s="15"/>
      <c r="G2533" s="16"/>
      <c r="H2533" s="19"/>
      <c r="I2533" s="165"/>
      <c r="J2533" s="83"/>
      <c r="K2533" s="15"/>
      <c r="L2533" s="166"/>
      <c r="M2533" s="15"/>
      <c r="N2533" s="15"/>
      <c r="O2533" s="15"/>
      <c r="P2533" s="15"/>
      <c r="Q2533" s="22"/>
      <c r="R2533" s="22"/>
      <c r="S2533" s="22"/>
      <c r="T2533" s="16"/>
      <c r="U2533" s="22"/>
      <c r="V2533" s="22"/>
      <c r="W2533" s="22"/>
      <c r="X2533" s="22"/>
      <c r="Y2533" s="22"/>
      <c r="Z2533" s="22"/>
      <c r="AA2533" s="22"/>
      <c r="AB2533" s="22"/>
      <c r="AC2533" s="22"/>
      <c r="AD2533" s="22"/>
      <c r="AE2533" s="22"/>
      <c r="AF2533" s="22"/>
      <c r="AG2533" s="22"/>
      <c r="AH2533" s="22"/>
      <c r="AI2533" s="22"/>
      <c r="AJ2533" s="22"/>
      <c r="AK2533" s="22"/>
      <c r="AL2533" s="22"/>
      <c r="AM2533" s="22"/>
      <c r="AN2533" s="22"/>
      <c r="AO2533" s="22"/>
    </row>
    <row r="2534" ht="12.0" customHeight="1">
      <c r="A2534" s="164"/>
      <c r="B2534" s="79"/>
      <c r="C2534" s="79"/>
      <c r="D2534" s="15"/>
      <c r="E2534" s="14"/>
      <c r="F2534" s="15"/>
      <c r="G2534" s="16"/>
      <c r="H2534" s="19"/>
      <c r="I2534" s="165"/>
      <c r="J2534" s="83"/>
      <c r="K2534" s="15"/>
      <c r="L2534" s="166"/>
      <c r="M2534" s="15"/>
      <c r="N2534" s="15"/>
      <c r="O2534" s="15"/>
      <c r="P2534" s="15"/>
      <c r="Q2534" s="22"/>
      <c r="R2534" s="22"/>
      <c r="S2534" s="22"/>
      <c r="T2534" s="16"/>
      <c r="U2534" s="22"/>
      <c r="V2534" s="22"/>
      <c r="W2534" s="22"/>
      <c r="X2534" s="22"/>
      <c r="Y2534" s="22"/>
      <c r="Z2534" s="22"/>
      <c r="AA2534" s="22"/>
      <c r="AB2534" s="22"/>
      <c r="AC2534" s="22"/>
      <c r="AD2534" s="22"/>
      <c r="AE2534" s="22"/>
      <c r="AF2534" s="22"/>
      <c r="AG2534" s="22"/>
      <c r="AH2534" s="22"/>
      <c r="AI2534" s="22"/>
      <c r="AJ2534" s="22"/>
      <c r="AK2534" s="22"/>
      <c r="AL2534" s="22"/>
      <c r="AM2534" s="22"/>
      <c r="AN2534" s="22"/>
      <c r="AO2534" s="22"/>
    </row>
    <row r="2535" ht="12.0" customHeight="1">
      <c r="A2535" s="164"/>
      <c r="B2535" s="79"/>
      <c r="C2535" s="79"/>
      <c r="D2535" s="15"/>
      <c r="E2535" s="14"/>
      <c r="F2535" s="15"/>
      <c r="G2535" s="16"/>
      <c r="H2535" s="19"/>
      <c r="I2535" s="165"/>
      <c r="J2535" s="83"/>
      <c r="K2535" s="15"/>
      <c r="L2535" s="166"/>
      <c r="M2535" s="15"/>
      <c r="N2535" s="15"/>
      <c r="O2535" s="15"/>
      <c r="P2535" s="15"/>
      <c r="Q2535" s="22"/>
      <c r="R2535" s="22"/>
      <c r="S2535" s="22"/>
      <c r="T2535" s="16"/>
      <c r="U2535" s="22"/>
      <c r="V2535" s="22"/>
      <c r="W2535" s="22"/>
      <c r="X2535" s="22"/>
      <c r="Y2535" s="22"/>
      <c r="Z2535" s="22"/>
      <c r="AA2535" s="22"/>
      <c r="AB2535" s="22"/>
      <c r="AC2535" s="22"/>
      <c r="AD2535" s="22"/>
      <c r="AE2535" s="22"/>
      <c r="AF2535" s="22"/>
      <c r="AG2535" s="22"/>
      <c r="AH2535" s="22"/>
      <c r="AI2535" s="22"/>
      <c r="AJ2535" s="22"/>
      <c r="AK2535" s="22"/>
      <c r="AL2535" s="22"/>
      <c r="AM2535" s="22"/>
      <c r="AN2535" s="22"/>
      <c r="AO2535" s="22"/>
    </row>
    <row r="2536" ht="12.0" customHeight="1">
      <c r="A2536" s="164"/>
      <c r="B2536" s="79"/>
      <c r="C2536" s="79"/>
      <c r="D2536" s="15"/>
      <c r="E2536" s="14"/>
      <c r="F2536" s="15"/>
      <c r="G2536" s="16"/>
      <c r="H2536" s="19"/>
      <c r="I2536" s="165"/>
      <c r="J2536" s="83"/>
      <c r="K2536" s="15"/>
      <c r="L2536" s="166"/>
      <c r="M2536" s="15"/>
      <c r="N2536" s="15"/>
      <c r="O2536" s="15"/>
      <c r="P2536" s="15"/>
      <c r="Q2536" s="22"/>
      <c r="R2536" s="22"/>
      <c r="S2536" s="22"/>
      <c r="T2536" s="16"/>
      <c r="U2536" s="22"/>
      <c r="V2536" s="22"/>
      <c r="W2536" s="22"/>
      <c r="X2536" s="22"/>
      <c r="Y2536" s="22"/>
      <c r="Z2536" s="22"/>
      <c r="AA2536" s="22"/>
      <c r="AB2536" s="22"/>
      <c r="AC2536" s="22"/>
      <c r="AD2536" s="22"/>
      <c r="AE2536" s="22"/>
      <c r="AF2536" s="22"/>
      <c r="AG2536" s="22"/>
      <c r="AH2536" s="22"/>
      <c r="AI2536" s="22"/>
      <c r="AJ2536" s="22"/>
      <c r="AK2536" s="22"/>
      <c r="AL2536" s="22"/>
      <c r="AM2536" s="22"/>
      <c r="AN2536" s="22"/>
      <c r="AO2536" s="22"/>
    </row>
    <row r="2537" ht="12.0" customHeight="1">
      <c r="A2537" s="164"/>
      <c r="B2537" s="79"/>
      <c r="C2537" s="79"/>
      <c r="D2537" s="15"/>
      <c r="E2537" s="14"/>
      <c r="F2537" s="15"/>
      <c r="G2537" s="16"/>
      <c r="H2537" s="19"/>
      <c r="I2537" s="165"/>
      <c r="J2537" s="83"/>
      <c r="K2537" s="15"/>
      <c r="L2537" s="166"/>
      <c r="M2537" s="15"/>
      <c r="N2537" s="15"/>
      <c r="O2537" s="15"/>
      <c r="P2537" s="15"/>
      <c r="Q2537" s="22"/>
      <c r="R2537" s="22"/>
      <c r="S2537" s="22"/>
      <c r="T2537" s="16"/>
      <c r="U2537" s="22"/>
      <c r="V2537" s="22"/>
      <c r="W2537" s="22"/>
      <c r="X2537" s="22"/>
      <c r="Y2537" s="22"/>
      <c r="Z2537" s="22"/>
      <c r="AA2537" s="22"/>
      <c r="AB2537" s="22"/>
      <c r="AC2537" s="22"/>
      <c r="AD2537" s="22"/>
      <c r="AE2537" s="22"/>
      <c r="AF2537" s="22"/>
      <c r="AG2537" s="22"/>
      <c r="AH2537" s="22"/>
      <c r="AI2537" s="22"/>
      <c r="AJ2537" s="22"/>
      <c r="AK2537" s="22"/>
      <c r="AL2537" s="22"/>
      <c r="AM2537" s="22"/>
      <c r="AN2537" s="22"/>
      <c r="AO2537" s="22"/>
    </row>
    <row r="2538" ht="12.0" customHeight="1">
      <c r="A2538" s="164"/>
      <c r="B2538" s="79"/>
      <c r="C2538" s="79"/>
      <c r="D2538" s="15"/>
      <c r="E2538" s="14"/>
      <c r="F2538" s="15"/>
      <c r="G2538" s="16"/>
      <c r="H2538" s="19"/>
      <c r="I2538" s="165"/>
      <c r="J2538" s="83"/>
      <c r="K2538" s="15"/>
      <c r="L2538" s="166"/>
      <c r="M2538" s="15"/>
      <c r="N2538" s="15"/>
      <c r="O2538" s="15"/>
      <c r="P2538" s="15"/>
      <c r="Q2538" s="22"/>
      <c r="R2538" s="22"/>
      <c r="S2538" s="22"/>
      <c r="T2538" s="16"/>
      <c r="U2538" s="22"/>
      <c r="V2538" s="22"/>
      <c r="W2538" s="22"/>
      <c r="X2538" s="22"/>
      <c r="Y2538" s="22"/>
      <c r="Z2538" s="22"/>
      <c r="AA2538" s="22"/>
      <c r="AB2538" s="22"/>
      <c r="AC2538" s="22"/>
      <c r="AD2538" s="22"/>
      <c r="AE2538" s="22"/>
      <c r="AF2538" s="22"/>
      <c r="AG2538" s="22"/>
      <c r="AH2538" s="22"/>
      <c r="AI2538" s="22"/>
      <c r="AJ2538" s="22"/>
      <c r="AK2538" s="22"/>
      <c r="AL2538" s="22"/>
      <c r="AM2538" s="22"/>
      <c r="AN2538" s="22"/>
      <c r="AO2538" s="22"/>
    </row>
    <row r="2539" ht="12.0" customHeight="1">
      <c r="A2539" s="164"/>
      <c r="B2539" s="79"/>
      <c r="C2539" s="79"/>
      <c r="D2539" s="15"/>
      <c r="E2539" s="14"/>
      <c r="F2539" s="15"/>
      <c r="G2539" s="16"/>
      <c r="H2539" s="19"/>
      <c r="I2539" s="165"/>
      <c r="J2539" s="83"/>
      <c r="K2539" s="15"/>
      <c r="L2539" s="166"/>
      <c r="M2539" s="15"/>
      <c r="N2539" s="15"/>
      <c r="O2539" s="15"/>
      <c r="P2539" s="15"/>
      <c r="Q2539" s="22"/>
      <c r="R2539" s="22"/>
      <c r="S2539" s="22"/>
      <c r="T2539" s="16"/>
      <c r="U2539" s="22"/>
      <c r="V2539" s="22"/>
      <c r="W2539" s="22"/>
      <c r="X2539" s="22"/>
      <c r="Y2539" s="22"/>
      <c r="Z2539" s="22"/>
      <c r="AA2539" s="22"/>
      <c r="AB2539" s="22"/>
      <c r="AC2539" s="22"/>
      <c r="AD2539" s="22"/>
      <c r="AE2539" s="22"/>
      <c r="AF2539" s="22"/>
      <c r="AG2539" s="22"/>
      <c r="AH2539" s="22"/>
      <c r="AI2539" s="22"/>
      <c r="AJ2539" s="22"/>
      <c r="AK2539" s="22"/>
      <c r="AL2539" s="22"/>
      <c r="AM2539" s="22"/>
      <c r="AN2539" s="22"/>
      <c r="AO2539" s="22"/>
    </row>
    <row r="2540" ht="12.0" customHeight="1">
      <c r="A2540" s="164"/>
      <c r="B2540" s="79"/>
      <c r="C2540" s="79"/>
      <c r="D2540" s="15"/>
      <c r="E2540" s="14"/>
      <c r="F2540" s="15"/>
      <c r="G2540" s="16"/>
      <c r="H2540" s="19"/>
      <c r="I2540" s="165"/>
      <c r="J2540" s="83"/>
      <c r="K2540" s="15"/>
      <c r="L2540" s="166"/>
      <c r="M2540" s="15"/>
      <c r="N2540" s="15"/>
      <c r="O2540" s="15"/>
      <c r="P2540" s="15"/>
      <c r="Q2540" s="22"/>
      <c r="R2540" s="22"/>
      <c r="S2540" s="22"/>
      <c r="T2540" s="16"/>
      <c r="U2540" s="22"/>
      <c r="V2540" s="22"/>
      <c r="W2540" s="22"/>
      <c r="X2540" s="22"/>
      <c r="Y2540" s="22"/>
      <c r="Z2540" s="22"/>
      <c r="AA2540" s="22"/>
      <c r="AB2540" s="22"/>
      <c r="AC2540" s="22"/>
      <c r="AD2540" s="22"/>
      <c r="AE2540" s="22"/>
      <c r="AF2540" s="22"/>
      <c r="AG2540" s="22"/>
      <c r="AH2540" s="22"/>
      <c r="AI2540" s="22"/>
      <c r="AJ2540" s="22"/>
      <c r="AK2540" s="22"/>
      <c r="AL2540" s="22"/>
      <c r="AM2540" s="22"/>
      <c r="AN2540" s="22"/>
      <c r="AO2540" s="22"/>
    </row>
    <row r="2541" ht="12.0" customHeight="1">
      <c r="A2541" s="164"/>
      <c r="B2541" s="79"/>
      <c r="C2541" s="79"/>
      <c r="D2541" s="15"/>
      <c r="E2541" s="14"/>
      <c r="F2541" s="15"/>
      <c r="G2541" s="16"/>
      <c r="H2541" s="19"/>
      <c r="I2541" s="165"/>
      <c r="J2541" s="83"/>
      <c r="K2541" s="15"/>
      <c r="L2541" s="166"/>
      <c r="M2541" s="15"/>
      <c r="N2541" s="15"/>
      <c r="O2541" s="15"/>
      <c r="P2541" s="15"/>
      <c r="Q2541" s="22"/>
      <c r="R2541" s="22"/>
      <c r="S2541" s="22"/>
      <c r="T2541" s="16"/>
      <c r="U2541" s="22"/>
      <c r="V2541" s="22"/>
      <c r="W2541" s="22"/>
      <c r="X2541" s="22"/>
      <c r="Y2541" s="22"/>
      <c r="Z2541" s="22"/>
      <c r="AA2541" s="22"/>
      <c r="AB2541" s="22"/>
      <c r="AC2541" s="22"/>
      <c r="AD2541" s="22"/>
      <c r="AE2541" s="22"/>
      <c r="AF2541" s="22"/>
      <c r="AG2541" s="22"/>
      <c r="AH2541" s="22"/>
      <c r="AI2541" s="22"/>
      <c r="AJ2541" s="22"/>
      <c r="AK2541" s="22"/>
      <c r="AL2541" s="22"/>
      <c r="AM2541" s="22"/>
      <c r="AN2541" s="22"/>
      <c r="AO2541" s="22"/>
    </row>
    <row r="2542" ht="12.0" customHeight="1">
      <c r="A2542" s="164"/>
      <c r="B2542" s="79"/>
      <c r="C2542" s="79"/>
      <c r="D2542" s="15"/>
      <c r="E2542" s="14"/>
      <c r="F2542" s="15"/>
      <c r="G2542" s="16"/>
      <c r="H2542" s="19"/>
      <c r="I2542" s="165"/>
      <c r="J2542" s="83"/>
      <c r="K2542" s="15"/>
      <c r="L2542" s="166"/>
      <c r="M2542" s="15"/>
      <c r="N2542" s="15"/>
      <c r="O2542" s="15"/>
      <c r="P2542" s="15"/>
      <c r="Q2542" s="22"/>
      <c r="R2542" s="22"/>
      <c r="S2542" s="22"/>
      <c r="T2542" s="16"/>
      <c r="U2542" s="22"/>
      <c r="V2542" s="22"/>
      <c r="W2542" s="22"/>
      <c r="X2542" s="22"/>
      <c r="Y2542" s="22"/>
      <c r="Z2542" s="22"/>
      <c r="AA2542" s="22"/>
      <c r="AB2542" s="22"/>
      <c r="AC2542" s="22"/>
      <c r="AD2542" s="22"/>
      <c r="AE2542" s="22"/>
      <c r="AF2542" s="22"/>
      <c r="AG2542" s="22"/>
      <c r="AH2542" s="22"/>
      <c r="AI2542" s="22"/>
      <c r="AJ2542" s="22"/>
      <c r="AK2542" s="22"/>
      <c r="AL2542" s="22"/>
      <c r="AM2542" s="22"/>
      <c r="AN2542" s="22"/>
      <c r="AO2542" s="22"/>
    </row>
    <row r="2543" ht="12.0" customHeight="1">
      <c r="A2543" s="164"/>
      <c r="B2543" s="79"/>
      <c r="C2543" s="79"/>
      <c r="D2543" s="15"/>
      <c r="E2543" s="14"/>
      <c r="F2543" s="15"/>
      <c r="G2543" s="16"/>
      <c r="H2543" s="19"/>
      <c r="I2543" s="165"/>
      <c r="J2543" s="83"/>
      <c r="K2543" s="15"/>
      <c r="L2543" s="166"/>
      <c r="M2543" s="15"/>
      <c r="N2543" s="15"/>
      <c r="O2543" s="15"/>
      <c r="P2543" s="15"/>
      <c r="Q2543" s="22"/>
      <c r="R2543" s="22"/>
      <c r="S2543" s="22"/>
      <c r="T2543" s="16"/>
      <c r="U2543" s="22"/>
      <c r="V2543" s="22"/>
      <c r="W2543" s="22"/>
      <c r="X2543" s="22"/>
      <c r="Y2543" s="22"/>
      <c r="Z2543" s="22"/>
      <c r="AA2543" s="22"/>
      <c r="AB2543" s="22"/>
      <c r="AC2543" s="22"/>
      <c r="AD2543" s="22"/>
      <c r="AE2543" s="22"/>
      <c r="AF2543" s="22"/>
      <c r="AG2543" s="22"/>
      <c r="AH2543" s="22"/>
      <c r="AI2543" s="22"/>
      <c r="AJ2543" s="22"/>
      <c r="AK2543" s="22"/>
      <c r="AL2543" s="22"/>
      <c r="AM2543" s="22"/>
      <c r="AN2543" s="22"/>
      <c r="AO2543" s="22"/>
    </row>
    <row r="2544" ht="12.0" customHeight="1">
      <c r="A2544" s="164"/>
      <c r="B2544" s="79"/>
      <c r="C2544" s="79"/>
      <c r="D2544" s="15"/>
      <c r="E2544" s="14"/>
      <c r="F2544" s="15"/>
      <c r="G2544" s="16"/>
      <c r="H2544" s="19"/>
      <c r="I2544" s="165"/>
      <c r="J2544" s="83"/>
      <c r="K2544" s="15"/>
      <c r="L2544" s="166"/>
      <c r="M2544" s="15"/>
      <c r="N2544" s="15"/>
      <c r="O2544" s="15"/>
      <c r="P2544" s="15"/>
      <c r="Q2544" s="22"/>
      <c r="R2544" s="22"/>
      <c r="S2544" s="22"/>
      <c r="T2544" s="16"/>
      <c r="U2544" s="22"/>
      <c r="V2544" s="22"/>
      <c r="W2544" s="22"/>
      <c r="X2544" s="22"/>
      <c r="Y2544" s="22"/>
      <c r="Z2544" s="22"/>
      <c r="AA2544" s="22"/>
      <c r="AB2544" s="22"/>
      <c r="AC2544" s="22"/>
      <c r="AD2544" s="22"/>
      <c r="AE2544" s="22"/>
      <c r="AF2544" s="22"/>
      <c r="AG2544" s="22"/>
      <c r="AH2544" s="22"/>
      <c r="AI2544" s="22"/>
      <c r="AJ2544" s="22"/>
      <c r="AK2544" s="22"/>
      <c r="AL2544" s="22"/>
      <c r="AM2544" s="22"/>
      <c r="AN2544" s="22"/>
      <c r="AO2544" s="22"/>
    </row>
    <row r="2545" ht="12.0" customHeight="1">
      <c r="A2545" s="164"/>
      <c r="B2545" s="79"/>
      <c r="C2545" s="79"/>
      <c r="D2545" s="15"/>
      <c r="E2545" s="14"/>
      <c r="F2545" s="15"/>
      <c r="G2545" s="16"/>
      <c r="H2545" s="19"/>
      <c r="I2545" s="165"/>
      <c r="J2545" s="83"/>
      <c r="K2545" s="15"/>
      <c r="L2545" s="166"/>
      <c r="M2545" s="15"/>
      <c r="N2545" s="15"/>
      <c r="O2545" s="15"/>
      <c r="P2545" s="15"/>
      <c r="Q2545" s="22"/>
      <c r="R2545" s="22"/>
      <c r="S2545" s="22"/>
      <c r="T2545" s="16"/>
      <c r="U2545" s="22"/>
      <c r="V2545" s="22"/>
      <c r="W2545" s="22"/>
      <c r="X2545" s="22"/>
      <c r="Y2545" s="22"/>
      <c r="Z2545" s="22"/>
      <c r="AA2545" s="22"/>
      <c r="AB2545" s="22"/>
      <c r="AC2545" s="22"/>
      <c r="AD2545" s="22"/>
      <c r="AE2545" s="22"/>
      <c r="AF2545" s="22"/>
      <c r="AG2545" s="22"/>
      <c r="AH2545" s="22"/>
      <c r="AI2545" s="22"/>
      <c r="AJ2545" s="22"/>
      <c r="AK2545" s="22"/>
      <c r="AL2545" s="22"/>
      <c r="AM2545" s="22"/>
      <c r="AN2545" s="22"/>
      <c r="AO2545" s="22"/>
    </row>
    <row r="2546" ht="12.0" customHeight="1">
      <c r="A2546" s="164"/>
      <c r="B2546" s="79"/>
      <c r="C2546" s="79"/>
      <c r="D2546" s="15"/>
      <c r="E2546" s="14"/>
      <c r="F2546" s="15"/>
      <c r="G2546" s="16"/>
      <c r="H2546" s="19"/>
      <c r="I2546" s="165"/>
      <c r="J2546" s="83"/>
      <c r="K2546" s="15"/>
      <c r="L2546" s="166"/>
      <c r="M2546" s="15"/>
      <c r="N2546" s="15"/>
      <c r="O2546" s="15"/>
      <c r="P2546" s="15"/>
      <c r="Q2546" s="22"/>
      <c r="R2546" s="22"/>
      <c r="S2546" s="22"/>
      <c r="T2546" s="16"/>
      <c r="U2546" s="22"/>
      <c r="V2546" s="22"/>
      <c r="W2546" s="22"/>
      <c r="X2546" s="22"/>
      <c r="Y2546" s="22"/>
      <c r="Z2546" s="22"/>
      <c r="AA2546" s="22"/>
      <c r="AB2546" s="22"/>
      <c r="AC2546" s="22"/>
      <c r="AD2546" s="22"/>
      <c r="AE2546" s="22"/>
      <c r="AF2546" s="22"/>
      <c r="AG2546" s="22"/>
      <c r="AH2546" s="22"/>
      <c r="AI2546" s="22"/>
      <c r="AJ2546" s="22"/>
      <c r="AK2546" s="22"/>
      <c r="AL2546" s="22"/>
      <c r="AM2546" s="22"/>
      <c r="AN2546" s="22"/>
      <c r="AO2546" s="22"/>
    </row>
    <row r="2547" ht="12.0" customHeight="1">
      <c r="A2547" s="164"/>
      <c r="B2547" s="79"/>
      <c r="C2547" s="79"/>
      <c r="D2547" s="15"/>
      <c r="E2547" s="14"/>
      <c r="F2547" s="15"/>
      <c r="G2547" s="16"/>
      <c r="H2547" s="19"/>
      <c r="I2547" s="165"/>
      <c r="J2547" s="83"/>
      <c r="K2547" s="15"/>
      <c r="L2547" s="166"/>
      <c r="M2547" s="15"/>
      <c r="N2547" s="15"/>
      <c r="O2547" s="15"/>
      <c r="P2547" s="15"/>
      <c r="Q2547" s="22"/>
      <c r="R2547" s="22"/>
      <c r="S2547" s="22"/>
      <c r="T2547" s="16"/>
      <c r="U2547" s="22"/>
      <c r="V2547" s="22"/>
      <c r="W2547" s="22"/>
      <c r="X2547" s="22"/>
      <c r="Y2547" s="22"/>
      <c r="Z2547" s="22"/>
      <c r="AA2547" s="22"/>
      <c r="AB2547" s="22"/>
      <c r="AC2547" s="22"/>
      <c r="AD2547" s="22"/>
      <c r="AE2547" s="22"/>
      <c r="AF2547" s="22"/>
      <c r="AG2547" s="22"/>
      <c r="AH2547" s="22"/>
      <c r="AI2547" s="22"/>
      <c r="AJ2547" s="22"/>
      <c r="AK2547" s="22"/>
      <c r="AL2547" s="22"/>
      <c r="AM2547" s="22"/>
      <c r="AN2547" s="22"/>
      <c r="AO2547" s="22"/>
    </row>
    <row r="2548" ht="12.0" customHeight="1">
      <c r="A2548" s="164"/>
      <c r="B2548" s="79"/>
      <c r="C2548" s="79"/>
      <c r="D2548" s="15"/>
      <c r="E2548" s="14"/>
      <c r="F2548" s="15"/>
      <c r="G2548" s="16"/>
      <c r="H2548" s="19"/>
      <c r="I2548" s="165"/>
      <c r="J2548" s="83"/>
      <c r="K2548" s="15"/>
      <c r="L2548" s="166"/>
      <c r="M2548" s="15"/>
      <c r="N2548" s="15"/>
      <c r="O2548" s="15"/>
      <c r="P2548" s="15"/>
      <c r="Q2548" s="22"/>
      <c r="R2548" s="22"/>
      <c r="S2548" s="22"/>
      <c r="T2548" s="16"/>
      <c r="U2548" s="22"/>
      <c r="V2548" s="22"/>
      <c r="W2548" s="22"/>
      <c r="X2548" s="22"/>
      <c r="Y2548" s="22"/>
      <c r="Z2548" s="22"/>
      <c r="AA2548" s="22"/>
      <c r="AB2548" s="22"/>
      <c r="AC2548" s="22"/>
      <c r="AD2548" s="22"/>
      <c r="AE2548" s="22"/>
      <c r="AF2548" s="22"/>
      <c r="AG2548" s="22"/>
      <c r="AH2548" s="22"/>
      <c r="AI2548" s="22"/>
      <c r="AJ2548" s="22"/>
      <c r="AK2548" s="22"/>
      <c r="AL2548" s="22"/>
      <c r="AM2548" s="22"/>
      <c r="AN2548" s="22"/>
      <c r="AO2548" s="22"/>
    </row>
    <row r="2549" ht="12.0" customHeight="1">
      <c r="A2549" s="164"/>
      <c r="B2549" s="79"/>
      <c r="C2549" s="79"/>
      <c r="D2549" s="15"/>
      <c r="E2549" s="14"/>
      <c r="F2549" s="15"/>
      <c r="G2549" s="16"/>
      <c r="H2549" s="19"/>
      <c r="I2549" s="165"/>
      <c r="J2549" s="83"/>
      <c r="K2549" s="15"/>
      <c r="L2549" s="166"/>
      <c r="M2549" s="15"/>
      <c r="N2549" s="15"/>
      <c r="O2549" s="15"/>
      <c r="P2549" s="15"/>
      <c r="Q2549" s="22"/>
      <c r="R2549" s="22"/>
      <c r="S2549" s="22"/>
      <c r="T2549" s="16"/>
      <c r="U2549" s="22"/>
      <c r="V2549" s="22"/>
      <c r="W2549" s="22"/>
      <c r="X2549" s="22"/>
      <c r="Y2549" s="22"/>
      <c r="Z2549" s="22"/>
      <c r="AA2549" s="22"/>
      <c r="AB2549" s="22"/>
      <c r="AC2549" s="22"/>
      <c r="AD2549" s="22"/>
      <c r="AE2549" s="22"/>
      <c r="AF2549" s="22"/>
      <c r="AG2549" s="22"/>
      <c r="AH2549" s="22"/>
      <c r="AI2549" s="22"/>
      <c r="AJ2549" s="22"/>
      <c r="AK2549" s="22"/>
      <c r="AL2549" s="22"/>
      <c r="AM2549" s="22"/>
      <c r="AN2549" s="22"/>
      <c r="AO2549" s="22"/>
    </row>
    <row r="2550" ht="12.0" customHeight="1">
      <c r="A2550" s="164"/>
      <c r="B2550" s="79"/>
      <c r="C2550" s="79"/>
      <c r="D2550" s="15"/>
      <c r="E2550" s="14"/>
      <c r="F2550" s="15"/>
      <c r="G2550" s="16"/>
      <c r="H2550" s="19"/>
      <c r="I2550" s="165"/>
      <c r="J2550" s="83"/>
      <c r="K2550" s="15"/>
      <c r="L2550" s="166"/>
      <c r="M2550" s="15"/>
      <c r="N2550" s="15"/>
      <c r="O2550" s="15"/>
      <c r="P2550" s="15"/>
      <c r="Q2550" s="22"/>
      <c r="R2550" s="22"/>
      <c r="S2550" s="22"/>
      <c r="T2550" s="16"/>
      <c r="U2550" s="22"/>
      <c r="V2550" s="22"/>
      <c r="W2550" s="22"/>
      <c r="X2550" s="22"/>
      <c r="Y2550" s="22"/>
      <c r="Z2550" s="22"/>
      <c r="AA2550" s="22"/>
      <c r="AB2550" s="22"/>
      <c r="AC2550" s="22"/>
      <c r="AD2550" s="22"/>
      <c r="AE2550" s="22"/>
      <c r="AF2550" s="22"/>
      <c r="AG2550" s="22"/>
      <c r="AH2550" s="22"/>
      <c r="AI2550" s="22"/>
      <c r="AJ2550" s="22"/>
      <c r="AK2550" s="22"/>
      <c r="AL2550" s="22"/>
      <c r="AM2550" s="22"/>
      <c r="AN2550" s="22"/>
      <c r="AO2550" s="22"/>
    </row>
    <row r="2551" ht="12.0" customHeight="1">
      <c r="A2551" s="164"/>
      <c r="B2551" s="79"/>
      <c r="C2551" s="79"/>
      <c r="D2551" s="15"/>
      <c r="E2551" s="14"/>
      <c r="F2551" s="15"/>
      <c r="G2551" s="16"/>
      <c r="H2551" s="19"/>
      <c r="I2551" s="165"/>
      <c r="J2551" s="83"/>
      <c r="K2551" s="15"/>
      <c r="L2551" s="166"/>
      <c r="M2551" s="15"/>
      <c r="N2551" s="15"/>
      <c r="O2551" s="15"/>
      <c r="P2551" s="15"/>
      <c r="Q2551" s="22"/>
      <c r="R2551" s="22"/>
      <c r="S2551" s="22"/>
      <c r="T2551" s="16"/>
      <c r="U2551" s="22"/>
      <c r="V2551" s="22"/>
      <c r="W2551" s="22"/>
      <c r="X2551" s="22"/>
      <c r="Y2551" s="22"/>
      <c r="Z2551" s="22"/>
      <c r="AA2551" s="22"/>
      <c r="AB2551" s="22"/>
      <c r="AC2551" s="22"/>
      <c r="AD2551" s="22"/>
      <c r="AE2551" s="22"/>
      <c r="AF2551" s="22"/>
      <c r="AG2551" s="22"/>
      <c r="AH2551" s="22"/>
      <c r="AI2551" s="22"/>
      <c r="AJ2551" s="22"/>
      <c r="AK2551" s="22"/>
      <c r="AL2551" s="22"/>
      <c r="AM2551" s="22"/>
      <c r="AN2551" s="22"/>
      <c r="AO2551" s="22"/>
    </row>
    <row r="2552" ht="12.0" customHeight="1">
      <c r="A2552" s="164"/>
      <c r="B2552" s="79"/>
      <c r="C2552" s="79"/>
      <c r="D2552" s="15"/>
      <c r="E2552" s="14"/>
      <c r="F2552" s="15"/>
      <c r="G2552" s="16"/>
      <c r="H2552" s="19"/>
      <c r="I2552" s="165"/>
      <c r="J2552" s="83"/>
      <c r="K2552" s="15"/>
      <c r="L2552" s="166"/>
      <c r="M2552" s="15"/>
      <c r="N2552" s="15"/>
      <c r="O2552" s="15"/>
      <c r="P2552" s="15"/>
      <c r="Q2552" s="22"/>
      <c r="R2552" s="22"/>
      <c r="S2552" s="22"/>
      <c r="T2552" s="16"/>
      <c r="U2552" s="22"/>
      <c r="V2552" s="22"/>
      <c r="W2552" s="22"/>
      <c r="X2552" s="22"/>
      <c r="Y2552" s="22"/>
      <c r="Z2552" s="22"/>
      <c r="AA2552" s="22"/>
      <c r="AB2552" s="22"/>
      <c r="AC2552" s="22"/>
      <c r="AD2552" s="22"/>
      <c r="AE2552" s="22"/>
      <c r="AF2552" s="22"/>
      <c r="AG2552" s="22"/>
      <c r="AH2552" s="22"/>
      <c r="AI2552" s="22"/>
      <c r="AJ2552" s="22"/>
      <c r="AK2552" s="22"/>
      <c r="AL2552" s="22"/>
      <c r="AM2552" s="22"/>
      <c r="AN2552" s="22"/>
      <c r="AO2552" s="22"/>
    </row>
    <row r="2553" ht="12.0" customHeight="1">
      <c r="A2553" s="164"/>
      <c r="B2553" s="79"/>
      <c r="C2553" s="79"/>
      <c r="D2553" s="15"/>
      <c r="E2553" s="14"/>
      <c r="F2553" s="15"/>
      <c r="G2553" s="16"/>
      <c r="H2553" s="19"/>
      <c r="I2553" s="165"/>
      <c r="J2553" s="83"/>
      <c r="K2553" s="15"/>
      <c r="L2553" s="166"/>
      <c r="M2553" s="15"/>
      <c r="N2553" s="15"/>
      <c r="O2553" s="15"/>
      <c r="P2553" s="15"/>
      <c r="Q2553" s="22"/>
      <c r="R2553" s="22"/>
      <c r="S2553" s="22"/>
      <c r="T2553" s="16"/>
      <c r="U2553" s="22"/>
      <c r="V2553" s="22"/>
      <c r="W2553" s="22"/>
      <c r="X2553" s="22"/>
      <c r="Y2553" s="22"/>
      <c r="Z2553" s="22"/>
      <c r="AA2553" s="22"/>
      <c r="AB2553" s="22"/>
      <c r="AC2553" s="22"/>
      <c r="AD2553" s="22"/>
      <c r="AE2553" s="22"/>
      <c r="AF2553" s="22"/>
      <c r="AG2553" s="22"/>
      <c r="AH2553" s="22"/>
      <c r="AI2553" s="22"/>
      <c r="AJ2553" s="22"/>
      <c r="AK2553" s="22"/>
      <c r="AL2553" s="22"/>
      <c r="AM2553" s="22"/>
      <c r="AN2553" s="22"/>
      <c r="AO2553" s="22"/>
    </row>
    <row r="2554" ht="12.0" customHeight="1">
      <c r="A2554" s="164"/>
      <c r="B2554" s="79"/>
      <c r="C2554" s="79"/>
      <c r="D2554" s="15"/>
      <c r="E2554" s="14"/>
      <c r="F2554" s="15"/>
      <c r="G2554" s="16"/>
      <c r="H2554" s="19"/>
      <c r="I2554" s="165"/>
      <c r="J2554" s="83"/>
      <c r="K2554" s="15"/>
      <c r="L2554" s="166"/>
      <c r="M2554" s="15"/>
      <c r="N2554" s="15"/>
      <c r="O2554" s="15"/>
      <c r="P2554" s="15"/>
      <c r="Q2554" s="22"/>
      <c r="R2554" s="22"/>
      <c r="S2554" s="22"/>
      <c r="T2554" s="16"/>
      <c r="U2554" s="22"/>
      <c r="V2554" s="22"/>
      <c r="W2554" s="22"/>
      <c r="X2554" s="22"/>
      <c r="Y2554" s="22"/>
      <c r="Z2554" s="22"/>
      <c r="AA2554" s="22"/>
      <c r="AB2554" s="22"/>
      <c r="AC2554" s="22"/>
      <c r="AD2554" s="22"/>
      <c r="AE2554" s="22"/>
      <c r="AF2554" s="22"/>
      <c r="AG2554" s="22"/>
      <c r="AH2554" s="22"/>
      <c r="AI2554" s="22"/>
      <c r="AJ2554" s="22"/>
      <c r="AK2554" s="22"/>
      <c r="AL2554" s="22"/>
      <c r="AM2554" s="22"/>
      <c r="AN2554" s="22"/>
      <c r="AO2554" s="22"/>
    </row>
    <row r="2555" ht="12.0" customHeight="1">
      <c r="A2555" s="164"/>
      <c r="B2555" s="79"/>
      <c r="C2555" s="79"/>
      <c r="D2555" s="15"/>
      <c r="E2555" s="14"/>
      <c r="F2555" s="15"/>
      <c r="G2555" s="16"/>
      <c r="H2555" s="19"/>
      <c r="I2555" s="165"/>
      <c r="J2555" s="83"/>
      <c r="K2555" s="15"/>
      <c r="L2555" s="166"/>
      <c r="M2555" s="15"/>
      <c r="N2555" s="15"/>
      <c r="O2555" s="15"/>
      <c r="P2555" s="15"/>
      <c r="Q2555" s="22"/>
      <c r="R2555" s="22"/>
      <c r="S2555" s="22"/>
      <c r="T2555" s="16"/>
      <c r="U2555" s="22"/>
      <c r="V2555" s="22"/>
      <c r="W2555" s="22"/>
      <c r="X2555" s="22"/>
      <c r="Y2555" s="22"/>
      <c r="Z2555" s="22"/>
      <c r="AA2555" s="22"/>
      <c r="AB2555" s="22"/>
      <c r="AC2555" s="22"/>
      <c r="AD2555" s="22"/>
      <c r="AE2555" s="22"/>
      <c r="AF2555" s="22"/>
      <c r="AG2555" s="22"/>
      <c r="AH2555" s="22"/>
      <c r="AI2555" s="22"/>
      <c r="AJ2555" s="22"/>
      <c r="AK2555" s="22"/>
      <c r="AL2555" s="22"/>
      <c r="AM2555" s="22"/>
      <c r="AN2555" s="22"/>
      <c r="AO2555" s="22"/>
    </row>
    <row r="2556" ht="12.0" customHeight="1">
      <c r="A2556" s="164"/>
      <c r="B2556" s="79"/>
      <c r="C2556" s="79"/>
      <c r="D2556" s="15"/>
      <c r="E2556" s="14"/>
      <c r="F2556" s="15"/>
      <c r="G2556" s="16"/>
      <c r="H2556" s="19"/>
      <c r="I2556" s="165"/>
      <c r="J2556" s="83"/>
      <c r="K2556" s="15"/>
      <c r="L2556" s="166"/>
      <c r="M2556" s="15"/>
      <c r="N2556" s="15"/>
      <c r="O2556" s="15"/>
      <c r="P2556" s="15"/>
      <c r="Q2556" s="22"/>
      <c r="R2556" s="22"/>
      <c r="S2556" s="22"/>
      <c r="T2556" s="16"/>
      <c r="U2556" s="22"/>
      <c r="V2556" s="22"/>
      <c r="W2556" s="22"/>
      <c r="X2556" s="22"/>
      <c r="Y2556" s="22"/>
      <c r="Z2556" s="22"/>
      <c r="AA2556" s="22"/>
      <c r="AB2556" s="22"/>
      <c r="AC2556" s="22"/>
      <c r="AD2556" s="22"/>
      <c r="AE2556" s="22"/>
      <c r="AF2556" s="22"/>
      <c r="AG2556" s="22"/>
      <c r="AH2556" s="22"/>
      <c r="AI2556" s="22"/>
      <c r="AJ2556" s="22"/>
      <c r="AK2556" s="22"/>
      <c r="AL2556" s="22"/>
      <c r="AM2556" s="22"/>
      <c r="AN2556" s="22"/>
      <c r="AO2556" s="22"/>
    </row>
    <row r="2557" ht="12.0" customHeight="1">
      <c r="A2557" s="164"/>
      <c r="B2557" s="79"/>
      <c r="C2557" s="79"/>
      <c r="D2557" s="15"/>
      <c r="E2557" s="14"/>
      <c r="F2557" s="15"/>
      <c r="G2557" s="16"/>
      <c r="H2557" s="19"/>
      <c r="I2557" s="165"/>
      <c r="J2557" s="83"/>
      <c r="K2557" s="15"/>
      <c r="L2557" s="166"/>
      <c r="M2557" s="15"/>
      <c r="N2557" s="15"/>
      <c r="O2557" s="15"/>
      <c r="P2557" s="15"/>
      <c r="Q2557" s="22"/>
      <c r="R2557" s="22"/>
      <c r="S2557" s="22"/>
      <c r="T2557" s="16"/>
      <c r="U2557" s="22"/>
      <c r="V2557" s="22"/>
      <c r="W2557" s="22"/>
      <c r="X2557" s="22"/>
      <c r="Y2557" s="22"/>
      <c r="Z2557" s="22"/>
      <c r="AA2557" s="22"/>
      <c r="AB2557" s="22"/>
      <c r="AC2557" s="22"/>
      <c r="AD2557" s="22"/>
      <c r="AE2557" s="22"/>
      <c r="AF2557" s="22"/>
      <c r="AG2557" s="22"/>
      <c r="AH2557" s="22"/>
      <c r="AI2557" s="22"/>
      <c r="AJ2557" s="22"/>
      <c r="AK2557" s="22"/>
      <c r="AL2557" s="22"/>
      <c r="AM2557" s="22"/>
      <c r="AN2557" s="22"/>
      <c r="AO2557" s="22"/>
    </row>
    <row r="2558" ht="12.0" customHeight="1">
      <c r="A2558" s="164"/>
      <c r="B2558" s="79"/>
      <c r="C2558" s="79"/>
      <c r="D2558" s="15"/>
      <c r="E2558" s="14"/>
      <c r="F2558" s="15"/>
      <c r="G2558" s="16"/>
      <c r="H2558" s="19"/>
      <c r="I2558" s="165"/>
      <c r="J2558" s="83"/>
      <c r="K2558" s="15"/>
      <c r="L2558" s="166"/>
      <c r="M2558" s="15"/>
      <c r="N2558" s="15"/>
      <c r="O2558" s="15"/>
      <c r="P2558" s="15"/>
      <c r="Q2558" s="22"/>
      <c r="R2558" s="22"/>
      <c r="S2558" s="22"/>
      <c r="T2558" s="16"/>
      <c r="U2558" s="22"/>
      <c r="V2558" s="22"/>
      <c r="W2558" s="22"/>
      <c r="X2558" s="22"/>
      <c r="Y2558" s="22"/>
      <c r="Z2558" s="22"/>
      <c r="AA2558" s="22"/>
      <c r="AB2558" s="22"/>
      <c r="AC2558" s="22"/>
      <c r="AD2558" s="22"/>
      <c r="AE2558" s="22"/>
      <c r="AF2558" s="22"/>
      <c r="AG2558" s="22"/>
      <c r="AH2558" s="22"/>
      <c r="AI2558" s="22"/>
      <c r="AJ2558" s="22"/>
      <c r="AK2558" s="22"/>
      <c r="AL2558" s="22"/>
      <c r="AM2558" s="22"/>
      <c r="AN2558" s="22"/>
      <c r="AO2558" s="22"/>
    </row>
    <row r="2559" ht="12.0" customHeight="1">
      <c r="A2559" s="164"/>
      <c r="B2559" s="79"/>
      <c r="C2559" s="79"/>
      <c r="D2559" s="15"/>
      <c r="E2559" s="14"/>
      <c r="F2559" s="15"/>
      <c r="G2559" s="16"/>
      <c r="H2559" s="19"/>
      <c r="I2559" s="165"/>
      <c r="J2559" s="83"/>
      <c r="K2559" s="15"/>
      <c r="L2559" s="166"/>
      <c r="M2559" s="15"/>
      <c r="N2559" s="15"/>
      <c r="O2559" s="15"/>
      <c r="P2559" s="15"/>
      <c r="Q2559" s="22"/>
      <c r="R2559" s="22"/>
      <c r="S2559" s="22"/>
      <c r="T2559" s="16"/>
      <c r="U2559" s="22"/>
      <c r="V2559" s="22"/>
      <c r="W2559" s="22"/>
      <c r="X2559" s="22"/>
      <c r="Y2559" s="22"/>
      <c r="Z2559" s="22"/>
      <c r="AA2559" s="22"/>
      <c r="AB2559" s="22"/>
      <c r="AC2559" s="22"/>
      <c r="AD2559" s="22"/>
      <c r="AE2559" s="22"/>
      <c r="AF2559" s="22"/>
      <c r="AG2559" s="22"/>
      <c r="AH2559" s="22"/>
      <c r="AI2559" s="22"/>
      <c r="AJ2559" s="22"/>
      <c r="AK2559" s="22"/>
      <c r="AL2559" s="22"/>
      <c r="AM2559" s="22"/>
      <c r="AN2559" s="22"/>
      <c r="AO2559" s="22"/>
    </row>
    <row r="2560" ht="12.0" customHeight="1">
      <c r="A2560" s="164"/>
      <c r="B2560" s="79"/>
      <c r="C2560" s="79"/>
      <c r="D2560" s="15"/>
      <c r="E2560" s="14"/>
      <c r="F2560" s="15"/>
      <c r="G2560" s="16"/>
      <c r="H2560" s="19"/>
      <c r="I2560" s="165"/>
      <c r="J2560" s="83"/>
      <c r="K2560" s="15"/>
      <c r="L2560" s="166"/>
      <c r="M2560" s="15"/>
      <c r="N2560" s="15"/>
      <c r="O2560" s="15"/>
      <c r="P2560" s="15"/>
      <c r="Q2560" s="22"/>
      <c r="R2560" s="22"/>
      <c r="S2560" s="22"/>
      <c r="T2560" s="16"/>
      <c r="U2560" s="22"/>
      <c r="V2560" s="22"/>
      <c r="W2560" s="22"/>
      <c r="X2560" s="22"/>
      <c r="Y2560" s="22"/>
      <c r="Z2560" s="22"/>
      <c r="AA2560" s="22"/>
      <c r="AB2560" s="22"/>
      <c r="AC2560" s="22"/>
      <c r="AD2560" s="22"/>
      <c r="AE2560" s="22"/>
      <c r="AF2560" s="22"/>
      <c r="AG2560" s="22"/>
      <c r="AH2560" s="22"/>
      <c r="AI2560" s="22"/>
      <c r="AJ2560" s="22"/>
      <c r="AK2560" s="22"/>
      <c r="AL2560" s="22"/>
      <c r="AM2560" s="22"/>
      <c r="AN2560" s="22"/>
      <c r="AO2560" s="22"/>
    </row>
    <row r="2561" ht="12.0" customHeight="1">
      <c r="A2561" s="164"/>
      <c r="B2561" s="79"/>
      <c r="C2561" s="79"/>
      <c r="D2561" s="15"/>
      <c r="E2561" s="14"/>
      <c r="F2561" s="15"/>
      <c r="G2561" s="16"/>
      <c r="H2561" s="19"/>
      <c r="I2561" s="165"/>
      <c r="J2561" s="83"/>
      <c r="K2561" s="15"/>
      <c r="L2561" s="166"/>
      <c r="M2561" s="15"/>
      <c r="N2561" s="15"/>
      <c r="O2561" s="15"/>
      <c r="P2561" s="15"/>
      <c r="Q2561" s="22"/>
      <c r="R2561" s="22"/>
      <c r="S2561" s="22"/>
      <c r="T2561" s="16"/>
      <c r="U2561" s="22"/>
      <c r="V2561" s="22"/>
      <c r="W2561" s="22"/>
      <c r="X2561" s="22"/>
      <c r="Y2561" s="22"/>
      <c r="Z2561" s="22"/>
      <c r="AA2561" s="22"/>
      <c r="AB2561" s="22"/>
      <c r="AC2561" s="22"/>
      <c r="AD2561" s="22"/>
      <c r="AE2561" s="22"/>
      <c r="AF2561" s="22"/>
      <c r="AG2561" s="22"/>
      <c r="AH2561" s="22"/>
      <c r="AI2561" s="22"/>
      <c r="AJ2561" s="22"/>
      <c r="AK2561" s="22"/>
      <c r="AL2561" s="22"/>
      <c r="AM2561" s="22"/>
      <c r="AN2561" s="22"/>
      <c r="AO2561" s="22"/>
    </row>
    <row r="2562" ht="12.0" customHeight="1">
      <c r="A2562" s="164"/>
      <c r="B2562" s="79"/>
      <c r="C2562" s="79"/>
      <c r="D2562" s="15"/>
      <c r="E2562" s="14"/>
      <c r="F2562" s="15"/>
      <c r="G2562" s="16"/>
      <c r="H2562" s="19"/>
      <c r="I2562" s="165"/>
      <c r="J2562" s="83"/>
      <c r="K2562" s="15"/>
      <c r="L2562" s="166"/>
      <c r="M2562" s="15"/>
      <c r="N2562" s="15"/>
      <c r="O2562" s="15"/>
      <c r="P2562" s="15"/>
      <c r="Q2562" s="22"/>
      <c r="R2562" s="22"/>
      <c r="S2562" s="22"/>
      <c r="T2562" s="16"/>
      <c r="U2562" s="22"/>
      <c r="V2562" s="22"/>
      <c r="W2562" s="22"/>
      <c r="X2562" s="22"/>
      <c r="Y2562" s="22"/>
      <c r="Z2562" s="22"/>
      <c r="AA2562" s="22"/>
      <c r="AB2562" s="22"/>
      <c r="AC2562" s="22"/>
      <c r="AD2562" s="22"/>
      <c r="AE2562" s="22"/>
      <c r="AF2562" s="22"/>
      <c r="AG2562" s="22"/>
      <c r="AH2562" s="22"/>
      <c r="AI2562" s="22"/>
      <c r="AJ2562" s="22"/>
      <c r="AK2562" s="22"/>
      <c r="AL2562" s="22"/>
      <c r="AM2562" s="22"/>
      <c r="AN2562" s="22"/>
      <c r="AO2562" s="22"/>
    </row>
    <row r="2563" ht="12.0" customHeight="1">
      <c r="A2563" s="164"/>
      <c r="B2563" s="79"/>
      <c r="C2563" s="79"/>
      <c r="D2563" s="15"/>
      <c r="E2563" s="14"/>
      <c r="F2563" s="15"/>
      <c r="G2563" s="16"/>
      <c r="H2563" s="19"/>
      <c r="I2563" s="165"/>
      <c r="J2563" s="83"/>
      <c r="K2563" s="15"/>
      <c r="L2563" s="166"/>
      <c r="M2563" s="15"/>
      <c r="N2563" s="15"/>
      <c r="O2563" s="15"/>
      <c r="P2563" s="15"/>
      <c r="Q2563" s="22"/>
      <c r="R2563" s="22"/>
      <c r="S2563" s="22"/>
      <c r="T2563" s="16"/>
      <c r="U2563" s="22"/>
      <c r="V2563" s="22"/>
      <c r="W2563" s="22"/>
      <c r="X2563" s="22"/>
      <c r="Y2563" s="22"/>
      <c r="Z2563" s="22"/>
      <c r="AA2563" s="22"/>
      <c r="AB2563" s="22"/>
      <c r="AC2563" s="22"/>
      <c r="AD2563" s="22"/>
      <c r="AE2563" s="22"/>
      <c r="AF2563" s="22"/>
      <c r="AG2563" s="22"/>
      <c r="AH2563" s="22"/>
      <c r="AI2563" s="22"/>
      <c r="AJ2563" s="22"/>
      <c r="AK2563" s="22"/>
      <c r="AL2563" s="22"/>
      <c r="AM2563" s="22"/>
      <c r="AN2563" s="22"/>
      <c r="AO2563" s="22"/>
    </row>
    <row r="2564" ht="12.0" customHeight="1">
      <c r="A2564" s="164"/>
      <c r="B2564" s="79"/>
      <c r="C2564" s="79"/>
      <c r="D2564" s="15"/>
      <c r="E2564" s="14"/>
      <c r="F2564" s="15"/>
      <c r="G2564" s="16"/>
      <c r="H2564" s="19"/>
      <c r="I2564" s="165"/>
      <c r="J2564" s="83"/>
      <c r="K2564" s="15"/>
      <c r="L2564" s="166"/>
      <c r="M2564" s="15"/>
      <c r="N2564" s="15"/>
      <c r="O2564" s="15"/>
      <c r="P2564" s="15"/>
      <c r="Q2564" s="22"/>
      <c r="R2564" s="22"/>
      <c r="S2564" s="22"/>
      <c r="T2564" s="16"/>
      <c r="U2564" s="22"/>
      <c r="V2564" s="22"/>
      <c r="W2564" s="22"/>
      <c r="X2564" s="22"/>
      <c r="Y2564" s="22"/>
      <c r="Z2564" s="22"/>
      <c r="AA2564" s="22"/>
      <c r="AB2564" s="22"/>
      <c r="AC2564" s="22"/>
      <c r="AD2564" s="22"/>
      <c r="AE2564" s="22"/>
      <c r="AF2564" s="22"/>
      <c r="AG2564" s="22"/>
      <c r="AH2564" s="22"/>
      <c r="AI2564" s="22"/>
      <c r="AJ2564" s="22"/>
      <c r="AK2564" s="22"/>
      <c r="AL2564" s="22"/>
      <c r="AM2564" s="22"/>
      <c r="AN2564" s="22"/>
      <c r="AO2564" s="22"/>
    </row>
    <row r="2565" ht="12.0" customHeight="1">
      <c r="A2565" s="164"/>
      <c r="B2565" s="79"/>
      <c r="C2565" s="79"/>
      <c r="D2565" s="15"/>
      <c r="E2565" s="14"/>
      <c r="F2565" s="15"/>
      <c r="G2565" s="16"/>
      <c r="H2565" s="19"/>
      <c r="I2565" s="165"/>
      <c r="J2565" s="83"/>
      <c r="K2565" s="15"/>
      <c r="L2565" s="166"/>
      <c r="M2565" s="15"/>
      <c r="N2565" s="15"/>
      <c r="O2565" s="15"/>
      <c r="P2565" s="15"/>
      <c r="Q2565" s="22"/>
      <c r="R2565" s="22"/>
      <c r="S2565" s="22"/>
      <c r="T2565" s="16"/>
      <c r="U2565" s="22"/>
      <c r="V2565" s="22"/>
      <c r="W2565" s="22"/>
      <c r="X2565" s="22"/>
      <c r="Y2565" s="22"/>
      <c r="Z2565" s="22"/>
      <c r="AA2565" s="22"/>
      <c r="AB2565" s="22"/>
      <c r="AC2565" s="22"/>
      <c r="AD2565" s="22"/>
      <c r="AE2565" s="22"/>
      <c r="AF2565" s="22"/>
      <c r="AG2565" s="22"/>
      <c r="AH2565" s="22"/>
      <c r="AI2565" s="22"/>
      <c r="AJ2565" s="22"/>
      <c r="AK2565" s="22"/>
      <c r="AL2565" s="22"/>
      <c r="AM2565" s="22"/>
      <c r="AN2565" s="22"/>
      <c r="AO2565" s="22"/>
    </row>
    <row r="2566" ht="12.0" customHeight="1">
      <c r="A2566" s="164"/>
      <c r="B2566" s="79"/>
      <c r="C2566" s="79"/>
      <c r="D2566" s="15"/>
      <c r="E2566" s="14"/>
      <c r="F2566" s="15"/>
      <c r="G2566" s="16"/>
      <c r="H2566" s="19"/>
      <c r="I2566" s="165"/>
      <c r="J2566" s="83"/>
      <c r="K2566" s="15"/>
      <c r="L2566" s="166"/>
      <c r="M2566" s="15"/>
      <c r="N2566" s="15"/>
      <c r="O2566" s="15"/>
      <c r="P2566" s="15"/>
      <c r="Q2566" s="22"/>
      <c r="R2566" s="22"/>
      <c r="S2566" s="22"/>
      <c r="T2566" s="16"/>
      <c r="U2566" s="22"/>
      <c r="V2566" s="22"/>
      <c r="W2566" s="22"/>
      <c r="X2566" s="22"/>
      <c r="Y2566" s="22"/>
      <c r="Z2566" s="22"/>
      <c r="AA2566" s="22"/>
      <c r="AB2566" s="22"/>
      <c r="AC2566" s="22"/>
      <c r="AD2566" s="22"/>
      <c r="AE2566" s="22"/>
      <c r="AF2566" s="22"/>
      <c r="AG2566" s="22"/>
      <c r="AH2566" s="22"/>
      <c r="AI2566" s="22"/>
      <c r="AJ2566" s="22"/>
      <c r="AK2566" s="22"/>
      <c r="AL2566" s="22"/>
      <c r="AM2566" s="22"/>
      <c r="AN2566" s="22"/>
      <c r="AO2566" s="22"/>
    </row>
    <row r="2567" ht="12.0" customHeight="1">
      <c r="A2567" s="164"/>
      <c r="B2567" s="79"/>
      <c r="C2567" s="79"/>
      <c r="D2567" s="15"/>
      <c r="E2567" s="14"/>
      <c r="F2567" s="15"/>
      <c r="G2567" s="16"/>
      <c r="H2567" s="19"/>
      <c r="I2567" s="165"/>
      <c r="J2567" s="83"/>
      <c r="K2567" s="15"/>
      <c r="L2567" s="166"/>
      <c r="M2567" s="15"/>
      <c r="N2567" s="15"/>
      <c r="O2567" s="15"/>
      <c r="P2567" s="15"/>
      <c r="Q2567" s="22"/>
      <c r="R2567" s="22"/>
      <c r="S2567" s="22"/>
      <c r="T2567" s="16"/>
      <c r="U2567" s="22"/>
      <c r="V2567" s="22"/>
      <c r="W2567" s="22"/>
      <c r="X2567" s="22"/>
      <c r="Y2567" s="22"/>
      <c r="Z2567" s="22"/>
      <c r="AA2567" s="22"/>
      <c r="AB2567" s="22"/>
      <c r="AC2567" s="22"/>
      <c r="AD2567" s="22"/>
      <c r="AE2567" s="22"/>
      <c r="AF2567" s="22"/>
      <c r="AG2567" s="22"/>
      <c r="AH2567" s="22"/>
      <c r="AI2567" s="22"/>
      <c r="AJ2567" s="22"/>
      <c r="AK2567" s="22"/>
      <c r="AL2567" s="22"/>
      <c r="AM2567" s="22"/>
      <c r="AN2567" s="22"/>
      <c r="AO2567" s="22"/>
    </row>
    <row r="2568" ht="12.0" customHeight="1">
      <c r="A2568" s="164"/>
      <c r="B2568" s="79"/>
      <c r="C2568" s="79"/>
      <c r="D2568" s="15"/>
      <c r="E2568" s="14"/>
      <c r="F2568" s="15"/>
      <c r="G2568" s="16"/>
      <c r="H2568" s="19"/>
      <c r="I2568" s="165"/>
      <c r="J2568" s="83"/>
      <c r="K2568" s="15"/>
      <c r="L2568" s="166"/>
      <c r="M2568" s="15"/>
      <c r="N2568" s="15"/>
      <c r="O2568" s="15"/>
      <c r="P2568" s="15"/>
      <c r="Q2568" s="22"/>
      <c r="R2568" s="22"/>
      <c r="S2568" s="22"/>
      <c r="T2568" s="16"/>
      <c r="U2568" s="22"/>
      <c r="V2568" s="22"/>
      <c r="W2568" s="22"/>
      <c r="X2568" s="22"/>
      <c r="Y2568" s="22"/>
      <c r="Z2568" s="22"/>
      <c r="AA2568" s="22"/>
      <c r="AB2568" s="22"/>
      <c r="AC2568" s="22"/>
      <c r="AD2568" s="22"/>
      <c r="AE2568" s="22"/>
      <c r="AF2568" s="22"/>
      <c r="AG2568" s="22"/>
      <c r="AH2568" s="22"/>
      <c r="AI2568" s="22"/>
      <c r="AJ2568" s="22"/>
      <c r="AK2568" s="22"/>
      <c r="AL2568" s="22"/>
      <c r="AM2568" s="22"/>
      <c r="AN2568" s="22"/>
      <c r="AO2568" s="22"/>
    </row>
    <row r="2569" ht="12.0" customHeight="1">
      <c r="A2569" s="164"/>
      <c r="B2569" s="79"/>
      <c r="C2569" s="79"/>
      <c r="D2569" s="15"/>
      <c r="E2569" s="14"/>
      <c r="F2569" s="15"/>
      <c r="G2569" s="16"/>
      <c r="H2569" s="19"/>
      <c r="I2569" s="165"/>
      <c r="J2569" s="83"/>
      <c r="K2569" s="15"/>
      <c r="L2569" s="166"/>
      <c r="M2569" s="15"/>
      <c r="N2569" s="15"/>
      <c r="O2569" s="15"/>
      <c r="P2569" s="15"/>
      <c r="Q2569" s="22"/>
      <c r="R2569" s="22"/>
      <c r="S2569" s="22"/>
      <c r="T2569" s="16"/>
      <c r="U2569" s="22"/>
      <c r="V2569" s="22"/>
      <c r="W2569" s="22"/>
      <c r="X2569" s="22"/>
      <c r="Y2569" s="22"/>
      <c r="Z2569" s="22"/>
      <c r="AA2569" s="22"/>
      <c r="AB2569" s="22"/>
      <c r="AC2569" s="22"/>
      <c r="AD2569" s="22"/>
      <c r="AE2569" s="22"/>
      <c r="AF2569" s="22"/>
      <c r="AG2569" s="22"/>
      <c r="AH2569" s="22"/>
      <c r="AI2569" s="22"/>
      <c r="AJ2569" s="22"/>
      <c r="AK2569" s="22"/>
      <c r="AL2569" s="22"/>
      <c r="AM2569" s="22"/>
      <c r="AN2569" s="22"/>
      <c r="AO2569" s="22"/>
    </row>
    <row r="2570" ht="12.0" customHeight="1">
      <c r="A2570" s="164"/>
      <c r="B2570" s="79"/>
      <c r="C2570" s="79"/>
      <c r="D2570" s="15"/>
      <c r="E2570" s="14"/>
      <c r="F2570" s="15"/>
      <c r="G2570" s="16"/>
      <c r="H2570" s="19"/>
      <c r="I2570" s="165"/>
      <c r="J2570" s="83"/>
      <c r="K2570" s="15"/>
      <c r="L2570" s="166"/>
      <c r="M2570" s="15"/>
      <c r="N2570" s="15"/>
      <c r="O2570" s="15"/>
      <c r="P2570" s="15"/>
      <c r="Q2570" s="22"/>
      <c r="R2570" s="22"/>
      <c r="S2570" s="22"/>
      <c r="T2570" s="16"/>
      <c r="U2570" s="22"/>
      <c r="V2570" s="22"/>
      <c r="W2570" s="22"/>
      <c r="X2570" s="22"/>
      <c r="Y2570" s="22"/>
      <c r="Z2570" s="22"/>
      <c r="AA2570" s="22"/>
      <c r="AB2570" s="22"/>
      <c r="AC2570" s="22"/>
      <c r="AD2570" s="22"/>
      <c r="AE2570" s="22"/>
      <c r="AF2570" s="22"/>
      <c r="AG2570" s="22"/>
      <c r="AH2570" s="22"/>
      <c r="AI2570" s="22"/>
      <c r="AJ2570" s="22"/>
      <c r="AK2570" s="22"/>
      <c r="AL2570" s="22"/>
      <c r="AM2570" s="22"/>
      <c r="AN2570" s="22"/>
      <c r="AO2570" s="22"/>
    </row>
    <row r="2571" ht="12.0" customHeight="1">
      <c r="A2571" s="164"/>
      <c r="B2571" s="79"/>
      <c r="C2571" s="79"/>
      <c r="D2571" s="15"/>
      <c r="E2571" s="14"/>
      <c r="F2571" s="15"/>
      <c r="G2571" s="16"/>
      <c r="H2571" s="19"/>
      <c r="I2571" s="165"/>
      <c r="J2571" s="83"/>
      <c r="K2571" s="15"/>
      <c r="L2571" s="166"/>
      <c r="M2571" s="15"/>
      <c r="N2571" s="15"/>
      <c r="O2571" s="15"/>
      <c r="P2571" s="15"/>
      <c r="Q2571" s="22"/>
      <c r="R2571" s="22"/>
      <c r="S2571" s="22"/>
      <c r="T2571" s="16"/>
      <c r="U2571" s="22"/>
      <c r="V2571" s="22"/>
      <c r="W2571" s="22"/>
      <c r="X2571" s="22"/>
      <c r="Y2571" s="22"/>
      <c r="Z2571" s="22"/>
      <c r="AA2571" s="22"/>
      <c r="AB2571" s="22"/>
      <c r="AC2571" s="22"/>
      <c r="AD2571" s="22"/>
      <c r="AE2571" s="22"/>
      <c r="AF2571" s="22"/>
      <c r="AG2571" s="22"/>
      <c r="AH2571" s="22"/>
      <c r="AI2571" s="22"/>
      <c r="AJ2571" s="22"/>
      <c r="AK2571" s="22"/>
      <c r="AL2571" s="22"/>
      <c r="AM2571" s="22"/>
      <c r="AN2571" s="22"/>
      <c r="AO2571" s="22"/>
    </row>
  </sheetData>
  <autoFilter ref="$A$4:$U$2371">
    <filterColumn colId="12">
      <customFilters>
        <customFilter operator="greaterThan" val="44558"/>
      </customFilters>
    </filterColumn>
  </autoFilter>
  <mergeCells count="3">
    <mergeCell ref="A1:U1"/>
    <mergeCell ref="A2:U2"/>
    <mergeCell ref="A3:U3"/>
  </mergeCells>
  <conditionalFormatting sqref="F4">
    <cfRule type="containsText" dxfId="0" priority="1" operator="containsText" text="Пдн">
      <formula>NOT(ISERROR(SEARCH(("Пдн"),(F4))))</formula>
    </cfRule>
  </conditionalFormatting>
  <conditionalFormatting sqref="F2227:F2233">
    <cfRule type="containsText" dxfId="0" priority="2" operator="containsText" text="Пдн">
      <formula>NOT(ISERROR(SEARCH(("Пдн"),(F2227))))</formula>
    </cfRule>
  </conditionalFormatting>
  <conditionalFormatting sqref="F2226">
    <cfRule type="containsText" dxfId="0" priority="3" operator="containsText" text="Пдн">
      <formula>NOT(ISERROR(SEARCH(("Пдн"),(F2226))))</formula>
    </cfRule>
  </conditionalFormatting>
  <conditionalFormatting sqref="F2225">
    <cfRule type="containsText" dxfId="0" priority="4" operator="containsText" text="Пдн">
      <formula>NOT(ISERROR(SEARCH(("Пдн"),(F2225))))</formula>
    </cfRule>
  </conditionalFormatting>
  <conditionalFormatting sqref="F74:F144 F146:F150 F152:F196 F198:F212 F214:F233 F235:F266 F268:F272 F274:F276 F280:F342 F344:F421 F426:F433 F435 F437:F453 F455:F456 F458:F463 F465 F468:F469 F471:F473 F475:F479 F481:F483 F486:F487 F498 F500:F506 F509:F510 F513:F519 F521 F524:F538 F546:F553 F555:F562 F564:F569 F571:F572 F574:F575 F590:F594 F599:F601 F603 F605:F607 F617:F626 F631 F634:F635 F637:F638 F640 F645:F648 F651 F653:F654 F658 F661:F662 F671:F673 F676:F690 F693 F696:F701 F703:F709 F2148 F2213:F2214 F2217:F2224">
    <cfRule type="containsText" dxfId="0" priority="5" operator="containsText" text="Пдн">
      <formula>NOT(ISERROR(SEARCH(("Пдн"),(F74))))</formula>
    </cfRule>
  </conditionalFormatting>
  <conditionalFormatting sqref="F278:F279 F423:F425 F474 F490 F523 F540 F542 F579 F585:F586 F595">
    <cfRule type="containsText" dxfId="0" priority="6" operator="containsText" text="Пдн">
      <formula>NOT(ISERROR(SEARCH(("Пдн"),(F278))))</formula>
    </cfRule>
  </conditionalFormatting>
  <conditionalFormatting sqref="F422">
    <cfRule type="containsText" dxfId="0" priority="7" operator="containsText" text="Пдн">
      <formula>NOT(ISERROR(SEARCH(("Пдн"),(F422))))</formula>
    </cfRule>
  </conditionalFormatting>
  <conditionalFormatting sqref="F470">
    <cfRule type="containsText" dxfId="0" priority="8" operator="containsText" text="Пдн">
      <formula>NOT(ISERROR(SEARCH(("Пдн"),(F470))))</formula>
    </cfRule>
  </conditionalFormatting>
  <conditionalFormatting sqref="F489 F495">
    <cfRule type="containsText" dxfId="0" priority="9" operator="containsText" text="Пдн">
      <formula>NOT(ISERROR(SEARCH(("Пдн"),(F489))))</formula>
    </cfRule>
  </conditionalFormatting>
  <conditionalFormatting sqref="F485">
    <cfRule type="containsText" dxfId="0" priority="10" operator="containsText" text="Пдн">
      <formula>NOT(ISERROR(SEARCH(("Пдн"),(F485))))</formula>
    </cfRule>
  </conditionalFormatting>
  <conditionalFormatting sqref="F520">
    <cfRule type="containsText" dxfId="0" priority="11" operator="containsText" text="Пдн">
      <formula>NOT(ISERROR(SEARCH(("Пдн"),(F520))))</formula>
    </cfRule>
  </conditionalFormatting>
  <conditionalFormatting sqref="F343">
    <cfRule type="containsText" dxfId="0" priority="12" operator="containsText" text="Пдн">
      <formula>NOT(ISERROR(SEARCH(("Пдн"),(F343))))</formula>
    </cfRule>
  </conditionalFormatting>
  <conditionalFormatting sqref="F145">
    <cfRule type="containsText" dxfId="0" priority="13" operator="containsText" text="Пдн">
      <formula>NOT(ISERROR(SEARCH(("Пдн"),(F145))))</formula>
    </cfRule>
  </conditionalFormatting>
  <conditionalFormatting sqref="F527">
    <cfRule type="containsText" dxfId="0" priority="14" operator="containsText" text="Пдн">
      <formula>NOT(ISERROR(SEARCH(("Пдн"),(F527))))</formula>
    </cfRule>
  </conditionalFormatting>
  <conditionalFormatting sqref="F526">
    <cfRule type="containsText" dxfId="0" priority="15" operator="containsText" text="Пдн">
      <formula>NOT(ISERROR(SEARCH(("Пдн"),(F526))))</formula>
    </cfRule>
  </conditionalFormatting>
  <conditionalFormatting sqref="F538">
    <cfRule type="containsText" dxfId="0" priority="16" operator="containsText" text="Пдн">
      <formula>NOT(ISERROR(SEARCH(("Пдн"),(F538))))</formula>
    </cfRule>
  </conditionalFormatting>
  <conditionalFormatting sqref="F531">
    <cfRule type="containsText" dxfId="0" priority="17" operator="containsText" text="Пдн">
      <formula>NOT(ISERROR(SEARCH(("Пдн"),(F531))))</formula>
    </cfRule>
  </conditionalFormatting>
  <conditionalFormatting sqref="F532">
    <cfRule type="containsText" dxfId="0" priority="18" operator="containsText" text="Пдн">
      <formula>NOT(ISERROR(SEARCH(("Пдн"),(F532))))</formula>
    </cfRule>
  </conditionalFormatting>
  <conditionalFormatting sqref="F533">
    <cfRule type="containsText" dxfId="0" priority="19" operator="containsText" text="Пдн">
      <formula>NOT(ISERROR(SEARCH(("Пдн"),(F533))))</formula>
    </cfRule>
  </conditionalFormatting>
  <conditionalFormatting sqref="F534">
    <cfRule type="containsText" dxfId="0" priority="20" operator="containsText" text="Пдн">
      <formula>NOT(ISERROR(SEARCH(("Пдн"),(F534))))</formula>
    </cfRule>
  </conditionalFormatting>
  <conditionalFormatting sqref="F535">
    <cfRule type="containsText" dxfId="0" priority="21" operator="containsText" text="Пдн">
      <formula>NOT(ISERROR(SEARCH(("Пдн"),(F535))))</formula>
    </cfRule>
  </conditionalFormatting>
  <conditionalFormatting sqref="F536">
    <cfRule type="containsText" dxfId="0" priority="22" operator="containsText" text="Пдн">
      <formula>NOT(ISERROR(SEARCH(("Пдн"),(F536))))</formula>
    </cfRule>
  </conditionalFormatting>
  <conditionalFormatting sqref="F537">
    <cfRule type="containsText" dxfId="0" priority="23" operator="containsText" text="Пдн">
      <formula>NOT(ISERROR(SEARCH(("Пдн"),(F537))))</formula>
    </cfRule>
  </conditionalFormatting>
  <conditionalFormatting sqref="F529">
    <cfRule type="containsText" dxfId="0" priority="24" operator="containsText" text="Пдн">
      <formula>NOT(ISERROR(SEARCH(("Пдн"),(F529))))</formula>
    </cfRule>
  </conditionalFormatting>
  <conditionalFormatting sqref="F464">
    <cfRule type="containsText" dxfId="0" priority="25" operator="containsText" text="Пдн">
      <formula>NOT(ISERROR(SEARCH(("Пдн"),(F464))))</formula>
    </cfRule>
  </conditionalFormatting>
  <conditionalFormatting sqref="F507">
    <cfRule type="containsText" dxfId="0" priority="26" operator="containsText" text="Пдн">
      <formula>NOT(ISERROR(SEARCH(("Пдн"),(F507))))</formula>
    </cfRule>
  </conditionalFormatting>
  <conditionalFormatting sqref="F234">
    <cfRule type="containsText" dxfId="0" priority="27" operator="containsText" text="Пдн">
      <formula>NOT(ISERROR(SEARCH(("Пдн"),(F234))))</formula>
    </cfRule>
  </conditionalFormatting>
  <conditionalFormatting sqref="F545">
    <cfRule type="containsText" dxfId="0" priority="28" operator="containsText" text="Пдн">
      <formula>NOT(ISERROR(SEARCH(("Пдн"),(F545))))</formula>
    </cfRule>
  </conditionalFormatting>
  <conditionalFormatting sqref="F492">
    <cfRule type="containsText" dxfId="0" priority="29" operator="containsText" text="Пдн">
      <formula>NOT(ISERROR(SEARCH(("Пдн"),(F492))))</formula>
    </cfRule>
  </conditionalFormatting>
  <conditionalFormatting sqref="F539">
    <cfRule type="containsText" dxfId="0" priority="30" operator="containsText" text="Пдн">
      <formula>NOT(ISERROR(SEARCH(("Пдн"),(F539))))</formula>
    </cfRule>
  </conditionalFormatting>
  <conditionalFormatting sqref="F544">
    <cfRule type="containsText" dxfId="0" priority="31" operator="containsText" text="Пдн">
      <formula>NOT(ISERROR(SEARCH(("Пдн"),(F544))))</formula>
    </cfRule>
  </conditionalFormatting>
  <conditionalFormatting sqref="F543">
    <cfRule type="containsText" dxfId="0" priority="32" operator="containsText" text="Пдн">
      <formula>NOT(ISERROR(SEARCH(("Пдн"),(F543))))</formula>
    </cfRule>
  </conditionalFormatting>
  <conditionalFormatting sqref="F267">
    <cfRule type="containsText" dxfId="0" priority="33" operator="containsText" text="Пдн">
      <formula>NOT(ISERROR(SEARCH(("Пдн"),(F267))))</formula>
    </cfRule>
  </conditionalFormatting>
  <conditionalFormatting sqref="F434">
    <cfRule type="containsText" dxfId="0" priority="34" operator="containsText" text="Пдн">
      <formula>NOT(ISERROR(SEARCH(("Пдн"),(F434))))</formula>
    </cfRule>
  </conditionalFormatting>
  <conditionalFormatting sqref="F493">
    <cfRule type="containsText" dxfId="0" priority="35" operator="containsText" text="Пдн">
      <formula>NOT(ISERROR(SEARCH(("Пдн"),(F493))))</formula>
    </cfRule>
  </conditionalFormatting>
  <conditionalFormatting sqref="F508">
    <cfRule type="containsText" dxfId="0" priority="36" operator="containsText" text="Пдн">
      <formula>NOT(ISERROR(SEARCH(("Пдн"),(F508))))</formula>
    </cfRule>
  </conditionalFormatting>
  <conditionalFormatting sqref="F554">
    <cfRule type="containsText" dxfId="0" priority="37" operator="containsText" text="Пдн">
      <formula>NOT(ISERROR(SEARCH(("Пдн"),(F554))))</formula>
    </cfRule>
  </conditionalFormatting>
  <conditionalFormatting sqref="F573">
    <cfRule type="containsText" dxfId="0" priority="38" operator="containsText" text="Пдн">
      <formula>NOT(ISERROR(SEARCH(("Пдн"),(F573))))</formula>
    </cfRule>
  </conditionalFormatting>
  <conditionalFormatting sqref="F584">
    <cfRule type="containsText" dxfId="0" priority="39" operator="containsText" text="Пдн">
      <formula>NOT(ISERROR(SEARCH(("Пдн"),(F584))))</formula>
    </cfRule>
  </conditionalFormatting>
  <conditionalFormatting sqref="F581">
    <cfRule type="containsText" dxfId="0" priority="40" operator="containsText" text="Пдн">
      <formula>NOT(ISERROR(SEARCH(("Пдн"),(F581))))</formula>
    </cfRule>
  </conditionalFormatting>
  <conditionalFormatting sqref="F581">
    <cfRule type="containsText" dxfId="0" priority="41" operator="containsText" text="Пдн">
      <formula>NOT(ISERROR(SEARCH(("Пдн"),(F581))))</formula>
    </cfRule>
  </conditionalFormatting>
  <conditionalFormatting sqref="F582">
    <cfRule type="containsText" dxfId="0" priority="42" operator="containsText" text="Пдн">
      <formula>NOT(ISERROR(SEARCH(("Пдн"),(F582))))</formula>
    </cfRule>
  </conditionalFormatting>
  <conditionalFormatting sqref="F580">
    <cfRule type="containsText" dxfId="0" priority="43" operator="containsText" text="Пдн">
      <formula>NOT(ISERROR(SEARCH(("Пдн"),(F580))))</formula>
    </cfRule>
  </conditionalFormatting>
  <conditionalFormatting sqref="F583">
    <cfRule type="containsText" dxfId="0" priority="44" operator="containsText" text="Пдн">
      <formula>NOT(ISERROR(SEARCH(("Пдн"),(F583))))</formula>
    </cfRule>
  </conditionalFormatting>
  <conditionalFormatting sqref="F467">
    <cfRule type="containsText" dxfId="0" priority="45" operator="containsText" text="Пдн">
      <formula>NOT(ISERROR(SEARCH(("Пдн"),(F467))))</formula>
    </cfRule>
  </conditionalFormatting>
  <conditionalFormatting sqref="F576">
    <cfRule type="containsText" dxfId="0" priority="46" operator="containsText" text="Пдн">
      <formula>NOT(ISERROR(SEARCH(("Пдн"),(F576))))</formula>
    </cfRule>
  </conditionalFormatting>
  <conditionalFormatting sqref="F457">
    <cfRule type="containsText" dxfId="0" priority="47" operator="containsText" text="Пдн">
      <formula>NOT(ISERROR(SEARCH(("Пдн"),(F457))))</formula>
    </cfRule>
  </conditionalFormatting>
  <conditionalFormatting sqref="F491">
    <cfRule type="containsText" dxfId="0" priority="48" operator="containsText" text="Пдн">
      <formula>NOT(ISERROR(SEARCH(("Пдн"),(F491))))</formula>
    </cfRule>
  </conditionalFormatting>
  <conditionalFormatting sqref="F563">
    <cfRule type="containsText" dxfId="0" priority="49" operator="containsText" text="Пдн">
      <formula>NOT(ISERROR(SEARCH(("Пдн"),(F563))))</formula>
    </cfRule>
  </conditionalFormatting>
  <conditionalFormatting sqref="F484">
    <cfRule type="containsText" dxfId="0" priority="50" operator="containsText" text="Пдн">
      <formula>NOT(ISERROR(SEARCH(("Пдн"),(F484))))</formula>
    </cfRule>
  </conditionalFormatting>
  <conditionalFormatting sqref="F471">
    <cfRule type="containsText" dxfId="0" priority="51" operator="containsText" text="Пдн">
      <formula>NOT(ISERROR(SEARCH(("Пдн"),(F471))))</formula>
    </cfRule>
  </conditionalFormatting>
  <conditionalFormatting sqref="F466">
    <cfRule type="containsText" dxfId="0" priority="52" operator="containsText" text="Пдн">
      <formula>NOT(ISERROR(SEARCH(("Пдн"),(F466))))</formula>
    </cfRule>
  </conditionalFormatting>
  <conditionalFormatting sqref="F466">
    <cfRule type="containsText" dxfId="0" priority="53" operator="containsText" text="Пдн">
      <formula>NOT(ISERROR(SEARCH(("Пдн"),(F466))))</formula>
    </cfRule>
  </conditionalFormatting>
  <conditionalFormatting sqref="F466">
    <cfRule type="containsText" dxfId="0" priority="54" operator="containsText" text="Пдн">
      <formula>NOT(ISERROR(SEARCH(("Пдн"),(F466))))</formula>
    </cfRule>
  </conditionalFormatting>
  <conditionalFormatting sqref="F578">
    <cfRule type="containsText" dxfId="0" priority="55" operator="containsText" text="Пдн">
      <formula>NOT(ISERROR(SEARCH(("Пдн"),(F578))))</formula>
    </cfRule>
  </conditionalFormatting>
  <conditionalFormatting sqref="F588:F589">
    <cfRule type="containsText" dxfId="0" priority="56" operator="containsText" text="Пдн">
      <formula>NOT(ISERROR(SEARCH(("Пдн"),(F588))))</formula>
    </cfRule>
  </conditionalFormatting>
  <conditionalFormatting sqref="F591">
    <cfRule type="containsText" dxfId="0" priority="57" operator="containsText" text="Пдн">
      <formula>NOT(ISERROR(SEARCH(("Пдн"),(F591))))</formula>
    </cfRule>
  </conditionalFormatting>
  <conditionalFormatting sqref="F593">
    <cfRule type="containsText" dxfId="0" priority="58" operator="containsText" text="Пдн">
      <formula>NOT(ISERROR(SEARCH(("Пдн"),(F593))))</formula>
    </cfRule>
  </conditionalFormatting>
  <conditionalFormatting sqref="F592">
    <cfRule type="containsText" dxfId="0" priority="59" operator="containsText" text="Пдн">
      <formula>NOT(ISERROR(SEARCH(("Пдн"),(F592))))</formula>
    </cfRule>
  </conditionalFormatting>
  <conditionalFormatting sqref="F596">
    <cfRule type="containsText" dxfId="0" priority="60" operator="containsText" text="Пдн">
      <formula>NOT(ISERROR(SEARCH(("Пдн"),(F596))))</formula>
    </cfRule>
  </conditionalFormatting>
  <conditionalFormatting sqref="F597">
    <cfRule type="containsText" dxfId="0" priority="61" operator="containsText" text="Пдн">
      <formula>NOT(ISERROR(SEARCH(("Пдн"),(F597))))</formula>
    </cfRule>
  </conditionalFormatting>
  <conditionalFormatting sqref="F151">
    <cfRule type="containsText" dxfId="0" priority="62" operator="containsText" text="Пдн">
      <formula>NOT(ISERROR(SEARCH(("Пдн"),(F151))))</formula>
    </cfRule>
  </conditionalFormatting>
  <conditionalFormatting sqref="F454">
    <cfRule type="containsText" dxfId="0" priority="63" operator="containsText" text="Пдн">
      <formula>NOT(ISERROR(SEARCH(("Пдн"),(F454))))</formula>
    </cfRule>
  </conditionalFormatting>
  <conditionalFormatting sqref="F512">
    <cfRule type="containsText" dxfId="0" priority="64" operator="containsText" text="Пдн">
      <formula>NOT(ISERROR(SEARCH(("Пдн"),(F512))))</formula>
    </cfRule>
  </conditionalFormatting>
  <conditionalFormatting sqref="F511">
    <cfRule type="containsText" dxfId="0" priority="65" operator="containsText" text="Пдн">
      <formula>NOT(ISERROR(SEARCH(("Пдн"),(F511))))</formula>
    </cfRule>
  </conditionalFormatting>
  <conditionalFormatting sqref="F522">
    <cfRule type="containsText" dxfId="0" priority="66" operator="containsText" text="Пдн">
      <formula>NOT(ISERROR(SEARCH(("Пдн"),(F522))))</formula>
    </cfRule>
  </conditionalFormatting>
  <conditionalFormatting sqref="F277">
    <cfRule type="containsText" dxfId="0" priority="67" operator="containsText" text="Пдн">
      <formula>NOT(ISERROR(SEARCH(("Пдн"),(F277))))</formula>
    </cfRule>
  </conditionalFormatting>
  <conditionalFormatting sqref="F499">
    <cfRule type="containsText" dxfId="0" priority="68" operator="containsText" text="Пдн">
      <formula>NOT(ISERROR(SEARCH(("Пдн"),(F499))))</formula>
    </cfRule>
  </conditionalFormatting>
  <conditionalFormatting sqref="F197">
    <cfRule type="containsText" dxfId="0" priority="69" operator="containsText" text="Пдн">
      <formula>NOT(ISERROR(SEARCH(("Пдн"),(F197))))</formula>
    </cfRule>
  </conditionalFormatting>
  <conditionalFormatting sqref="F480">
    <cfRule type="containsText" dxfId="0" priority="70" operator="containsText" text="Пдн">
      <formula>NOT(ISERROR(SEARCH(("Пдн"),(F480))))</formula>
    </cfRule>
  </conditionalFormatting>
  <conditionalFormatting sqref="F496">
    <cfRule type="containsText" dxfId="0" priority="71" operator="containsText" text="Пдн">
      <formula>NOT(ISERROR(SEARCH(("Пдн"),(F496))))</formula>
    </cfRule>
  </conditionalFormatting>
  <conditionalFormatting sqref="F436">
    <cfRule type="containsText" dxfId="0" priority="72" operator="containsText" text="Пдн">
      <formula>NOT(ISERROR(SEARCH(("Пдн"),(F436))))</formula>
    </cfRule>
  </conditionalFormatting>
  <conditionalFormatting sqref="F213">
    <cfRule type="containsText" dxfId="0" priority="73" operator="containsText" text="Пдн">
      <formula>NOT(ISERROR(SEARCH(("Пдн"),(F213))))</formula>
    </cfRule>
  </conditionalFormatting>
  <conditionalFormatting sqref="F604">
    <cfRule type="containsText" dxfId="0" priority="74" operator="containsText" text="Пдн">
      <formula>NOT(ISERROR(SEARCH(("Пдн"),(F604))))</formula>
    </cfRule>
  </conditionalFormatting>
  <conditionalFormatting sqref="F598">
    <cfRule type="containsText" dxfId="0" priority="75" operator="containsText" text="Пдн">
      <formula>NOT(ISERROR(SEARCH(("Пдн"),(F598))))</formula>
    </cfRule>
  </conditionalFormatting>
  <conditionalFormatting sqref="F488">
    <cfRule type="containsText" dxfId="0" priority="76" operator="containsText" text="Пдн">
      <formula>NOT(ISERROR(SEARCH(("Пдн"),(F488))))</formula>
    </cfRule>
  </conditionalFormatting>
  <conditionalFormatting sqref="F587">
    <cfRule type="containsText" dxfId="0" priority="77" operator="containsText" text="Пдн">
      <formula>NOT(ISERROR(SEARCH(("Пдн"),(F587))))</formula>
    </cfRule>
  </conditionalFormatting>
  <conditionalFormatting sqref="F497">
    <cfRule type="containsText" dxfId="0" priority="78" operator="containsText" text="Пдн">
      <formula>NOT(ISERROR(SEARCH(("Пдн"),(F497))))</formula>
    </cfRule>
  </conditionalFormatting>
  <conditionalFormatting sqref="F610:F611 F613">
    <cfRule type="containsText" dxfId="0" priority="79" operator="containsText" text="Пдн">
      <formula>NOT(ISERROR(SEARCH(("Пдн"),(F610))))</formula>
    </cfRule>
  </conditionalFormatting>
  <conditionalFormatting sqref="F608">
    <cfRule type="containsText" dxfId="0" priority="80" operator="containsText" text="Пдн">
      <formula>NOT(ISERROR(SEARCH(("Пдн"),(F608))))</formula>
    </cfRule>
  </conditionalFormatting>
  <conditionalFormatting sqref="F609">
    <cfRule type="containsText" dxfId="0" priority="81" operator="containsText" text="Пдн">
      <formula>NOT(ISERROR(SEARCH(("Пдн"),(F609))))</formula>
    </cfRule>
  </conditionalFormatting>
  <conditionalFormatting sqref="F612">
    <cfRule type="containsText" dxfId="0" priority="82" operator="containsText" text="Пдн">
      <formula>NOT(ISERROR(SEARCH(("Пдн"),(F612))))</formula>
    </cfRule>
  </conditionalFormatting>
  <conditionalFormatting sqref="F614">
    <cfRule type="containsText" dxfId="0" priority="83" operator="containsText" text="Пдн">
      <formula>NOT(ISERROR(SEARCH(("Пдн"),(F614))))</formula>
    </cfRule>
  </conditionalFormatting>
  <conditionalFormatting sqref="F615">
    <cfRule type="containsText" dxfId="0" priority="84" operator="containsText" text="Пдн">
      <formula>NOT(ISERROR(SEARCH(("Пдн"),(F615))))</formula>
    </cfRule>
  </conditionalFormatting>
  <conditionalFormatting sqref="F616">
    <cfRule type="containsText" dxfId="0" priority="85" operator="containsText" text="Пдн">
      <formula>NOT(ISERROR(SEARCH(("Пдн"),(F616))))</formula>
    </cfRule>
  </conditionalFormatting>
  <conditionalFormatting sqref="F602">
    <cfRule type="containsText" dxfId="0" priority="86" operator="containsText" text="Пдн">
      <formula>NOT(ISERROR(SEARCH(("Пдн"),(F602))))</formula>
    </cfRule>
  </conditionalFormatting>
  <conditionalFormatting sqref="F541">
    <cfRule type="containsText" dxfId="0" priority="87" operator="containsText" text="Пдн">
      <formula>NOT(ISERROR(SEARCH(("Пдн"),(F541))))</formula>
    </cfRule>
  </conditionalFormatting>
  <conditionalFormatting sqref="F494">
    <cfRule type="containsText" dxfId="0" priority="88" operator="containsText" text="Пдн">
      <formula>NOT(ISERROR(SEARCH(("Пдн"),(F494))))</formula>
    </cfRule>
  </conditionalFormatting>
  <conditionalFormatting sqref="F273">
    <cfRule type="containsText" dxfId="0" priority="89" operator="containsText" text="Пдн">
      <formula>NOT(ISERROR(SEARCH(("Пдн"),(F273))))</formula>
    </cfRule>
  </conditionalFormatting>
  <conditionalFormatting sqref="F570">
    <cfRule type="containsText" dxfId="0" priority="90" operator="containsText" text="Пдн">
      <formula>NOT(ISERROR(SEARCH(("Пдн"),(F570))))</formula>
    </cfRule>
  </conditionalFormatting>
  <conditionalFormatting sqref="F627">
    <cfRule type="containsText" dxfId="0" priority="91" operator="containsText" text="Пдн">
      <formula>NOT(ISERROR(SEARCH(("Пдн"),(F627))))</formula>
    </cfRule>
  </conditionalFormatting>
  <conditionalFormatting sqref="F649 F710 F714:F717 F719:F929 F931:F947 F949:F988 F998:F1041 F1043:F1050 F1052:F1095 F1097:F1099 F1101:F1104 F1106:F1108 F1110:F1121 F1123:F1127 F1132:F1139 F1141:F1144 F1149:F1152 F1160:F1162 F1165:F1168 F1173:F1175 F1177:F1184 F1186:F1187 F1189 F1191:F1192 F1198:F1200 F1843 F1845:F1864 F2019:F2027 F2052:F2059 F2061:F2063 F2088:F2097 F2157:F2162 F2164:F2169">
    <cfRule type="containsText" dxfId="0" priority="92" operator="containsText" text="Пдн">
      <formula>NOT(ISERROR(SEARCH(("Пдн"),(F649))))</formula>
    </cfRule>
  </conditionalFormatting>
  <conditionalFormatting sqref="F628">
    <cfRule type="containsText" dxfId="0" priority="93" operator="containsText" text="Пдн">
      <formula>NOT(ISERROR(SEARCH(("Пдн"),(F628))))</formula>
    </cfRule>
  </conditionalFormatting>
  <conditionalFormatting sqref="F629">
    <cfRule type="containsText" dxfId="0" priority="94" operator="containsText" text="Пдн">
      <formula>NOT(ISERROR(SEARCH(("Пдн"),(F629))))</formula>
    </cfRule>
  </conditionalFormatting>
  <conditionalFormatting sqref="F630">
    <cfRule type="containsText" dxfId="0" priority="95" operator="containsText" text="Пдн">
      <formula>NOT(ISERROR(SEARCH(("Пдн"),(F630))))</formula>
    </cfRule>
  </conditionalFormatting>
  <conditionalFormatting sqref="F632">
    <cfRule type="containsText" dxfId="0" priority="96" operator="containsText" text="Пдн">
      <formula>NOT(ISERROR(SEARCH(("Пдн"),(F632))))</formula>
    </cfRule>
  </conditionalFormatting>
  <conditionalFormatting sqref="F633">
    <cfRule type="containsText" dxfId="0" priority="97" operator="containsText" text="Пдн">
      <formula>NOT(ISERROR(SEARCH(("Пдн"),(F633))))</formula>
    </cfRule>
  </conditionalFormatting>
  <conditionalFormatting sqref="F636">
    <cfRule type="containsText" dxfId="0" priority="98" operator="containsText" text="Пдн">
      <formula>NOT(ISERROR(SEARCH(("Пдн"),(F636))))</formula>
    </cfRule>
  </conditionalFormatting>
  <conditionalFormatting sqref="F639">
    <cfRule type="containsText" dxfId="0" priority="99" operator="containsText" text="Пдн">
      <formula>NOT(ISERROR(SEARCH(("Пдн"),(F639))))</formula>
    </cfRule>
  </conditionalFormatting>
  <conditionalFormatting sqref="F641">
    <cfRule type="containsText" dxfId="0" priority="100" operator="containsText" text="Пдн">
      <formula>NOT(ISERROR(SEARCH(("Пдн"),(F641))))</formula>
    </cfRule>
  </conditionalFormatting>
  <conditionalFormatting sqref="F643">
    <cfRule type="containsText" dxfId="0" priority="101" operator="containsText" text="Пдн">
      <formula>NOT(ISERROR(SEARCH(("Пдн"),(F643))))</formula>
    </cfRule>
  </conditionalFormatting>
  <conditionalFormatting sqref="F642">
    <cfRule type="containsText" dxfId="0" priority="102" operator="containsText" text="Пдн">
      <formula>NOT(ISERROR(SEARCH(("Пдн"),(F642))))</formula>
    </cfRule>
  </conditionalFormatting>
  <conditionalFormatting sqref="F643">
    <cfRule type="containsText" dxfId="0" priority="103" operator="containsText" text="Пдн">
      <formula>NOT(ISERROR(SEARCH(("Пдн"),(F643))))</formula>
    </cfRule>
  </conditionalFormatting>
  <conditionalFormatting sqref="F644">
    <cfRule type="containsText" dxfId="0" priority="104" operator="containsText" text="Пдн">
      <formula>NOT(ISERROR(SEARCH(("Пдн"),(F644))))</formula>
    </cfRule>
  </conditionalFormatting>
  <conditionalFormatting sqref="F650">
    <cfRule type="containsText" dxfId="0" priority="105" operator="containsText" text="Пдн">
      <formula>NOT(ISERROR(SEARCH(("Пдн"),(F650))))</formula>
    </cfRule>
  </conditionalFormatting>
  <conditionalFormatting sqref="F659:F660">
    <cfRule type="containsText" dxfId="0" priority="106" operator="containsText" text="Пдн">
      <formula>NOT(ISERROR(SEARCH(("Пдн"),(F659))))</formula>
    </cfRule>
  </conditionalFormatting>
  <conditionalFormatting sqref="F655">
    <cfRule type="containsText" dxfId="0" priority="107" operator="containsText" text="Пдн">
      <formula>NOT(ISERROR(SEARCH(("Пдн"),(F655))))</formula>
    </cfRule>
  </conditionalFormatting>
  <conditionalFormatting sqref="F657">
    <cfRule type="containsText" dxfId="0" priority="108" operator="containsText" text="Пдн">
      <formula>NOT(ISERROR(SEARCH(("Пдн"),(F657))))</formula>
    </cfRule>
  </conditionalFormatting>
  <conditionalFormatting sqref="F656">
    <cfRule type="containsText" dxfId="0" priority="109" operator="containsText" text="Пдн">
      <formula>NOT(ISERROR(SEARCH(("Пдн"),(F656))))</formula>
    </cfRule>
  </conditionalFormatting>
  <conditionalFormatting sqref="F663">
    <cfRule type="containsText" dxfId="0" priority="110" operator="containsText" text="Пдн">
      <formula>NOT(ISERROR(SEARCH(("Пдн"),(F663))))</formula>
    </cfRule>
  </conditionalFormatting>
  <conditionalFormatting sqref="F664">
    <cfRule type="containsText" dxfId="0" priority="111" operator="containsText" text="Пдн">
      <formula>NOT(ISERROR(SEARCH(("Пдн"),(F664))))</formula>
    </cfRule>
  </conditionalFormatting>
  <conditionalFormatting sqref="F665">
    <cfRule type="containsText" dxfId="0" priority="112" operator="containsText" text="Пдн">
      <formula>NOT(ISERROR(SEARCH(("Пдн"),(F665))))</formula>
    </cfRule>
  </conditionalFormatting>
  <conditionalFormatting sqref="F666">
    <cfRule type="containsText" dxfId="0" priority="113" operator="containsText" text="Пдн">
      <formula>NOT(ISERROR(SEARCH(("Пдн"),(F666))))</formula>
    </cfRule>
  </conditionalFormatting>
  <conditionalFormatting sqref="F667">
    <cfRule type="containsText" dxfId="0" priority="114" operator="containsText" text="Пдн">
      <formula>NOT(ISERROR(SEARCH(("Пдн"),(F667))))</formula>
    </cfRule>
  </conditionalFormatting>
  <conditionalFormatting sqref="F668">
    <cfRule type="containsText" dxfId="0" priority="115" operator="containsText" text="Пдн">
      <formula>NOT(ISERROR(SEARCH(("Пдн"),(F668))))</formula>
    </cfRule>
  </conditionalFormatting>
  <conditionalFormatting sqref="F669">
    <cfRule type="containsText" dxfId="0" priority="116" operator="containsText" text="Пдн">
      <formula>NOT(ISERROR(SEARCH(("Пдн"),(F669))))</formula>
    </cfRule>
  </conditionalFormatting>
  <conditionalFormatting sqref="F670">
    <cfRule type="containsText" dxfId="0" priority="117" operator="containsText" text="Пдн">
      <formula>NOT(ISERROR(SEARCH(("Пдн"),(F670))))</formula>
    </cfRule>
  </conditionalFormatting>
  <conditionalFormatting sqref="F674">
    <cfRule type="containsText" dxfId="0" priority="118" operator="containsText" text="Пдн">
      <formula>NOT(ISERROR(SEARCH(("Пдн"),(F674))))</formula>
    </cfRule>
  </conditionalFormatting>
  <conditionalFormatting sqref="F675">
    <cfRule type="containsText" dxfId="0" priority="119" operator="containsText" text="Пдн">
      <formula>NOT(ISERROR(SEARCH(("Пдн"),(F675))))</formula>
    </cfRule>
  </conditionalFormatting>
  <conditionalFormatting sqref="F577">
    <cfRule type="containsText" dxfId="0" priority="120" operator="containsText" text="Пдн">
      <formula>NOT(ISERROR(SEARCH(("Пдн"),(F577))))</formula>
    </cfRule>
  </conditionalFormatting>
  <conditionalFormatting sqref="F652">
    <cfRule type="containsText" dxfId="0" priority="121" operator="containsText" text="Пдн">
      <formula>NOT(ISERROR(SEARCH(("Пдн"),(F652))))</formula>
    </cfRule>
  </conditionalFormatting>
  <conditionalFormatting sqref="F691">
    <cfRule type="containsText" dxfId="0" priority="122" operator="containsText" text="Пдн">
      <formula>NOT(ISERROR(SEARCH(("Пдн"),(F691))))</formula>
    </cfRule>
  </conditionalFormatting>
  <conditionalFormatting sqref="F692">
    <cfRule type="containsText" dxfId="0" priority="123" operator="containsText" text="Пдн">
      <formula>NOT(ISERROR(SEARCH(("Пдн"),(F692))))</formula>
    </cfRule>
  </conditionalFormatting>
  <conditionalFormatting sqref="F694">
    <cfRule type="containsText" dxfId="0" priority="124" operator="containsText" text="Пдн">
      <formula>NOT(ISERROR(SEARCH(("Пдн"),(F694))))</formula>
    </cfRule>
  </conditionalFormatting>
  <conditionalFormatting sqref="F695">
    <cfRule type="containsText" dxfId="0" priority="125" operator="containsText" text="Пдн">
      <formula>NOT(ISERROR(SEARCH(("Пдн"),(F695))))</formula>
    </cfRule>
  </conditionalFormatting>
  <conditionalFormatting sqref="F702">
    <cfRule type="containsText" dxfId="0" priority="126" operator="containsText" text="Пдн">
      <formula>NOT(ISERROR(SEARCH(("Пдн"),(F702))))</formula>
    </cfRule>
  </conditionalFormatting>
  <conditionalFormatting sqref="F711 F713 F990:F997 F1129 F1147:F1148 F1170:F1172 F1187:F1188">
    <cfRule type="containsText" dxfId="0" priority="127" operator="containsText" text="Пдн">
      <formula>NOT(ISERROR(SEARCH(("Пдн"),(F711))))</formula>
    </cfRule>
  </conditionalFormatting>
  <conditionalFormatting sqref="F1155:F1158 F1170:F1171">
    <cfRule type="containsText" dxfId="0" priority="128" operator="containsText" text="Пдн">
      <formula>NOT(ISERROR(SEARCH(("Пдн"),(F1155))))</formula>
    </cfRule>
  </conditionalFormatting>
  <conditionalFormatting sqref="F1042">
    <cfRule type="containsText" dxfId="0" priority="129" operator="containsText" text="Пдн">
      <formula>NOT(ISERROR(SEARCH(("Пдн"),(F1042))))</formula>
    </cfRule>
  </conditionalFormatting>
  <conditionalFormatting sqref="F1169">
    <cfRule type="containsText" dxfId="0" priority="130" operator="containsText" text="Пдн">
      <formula>NOT(ISERROR(SEARCH(("Пдн"),(F1169))))</formula>
    </cfRule>
  </conditionalFormatting>
  <conditionalFormatting sqref="F1154">
    <cfRule type="containsText" dxfId="0" priority="131" operator="containsText" text="Пдн">
      <formula>NOT(ISERROR(SEARCH(("Пдн"),(F1154))))</formula>
    </cfRule>
  </conditionalFormatting>
  <conditionalFormatting sqref="F1194 F1197">
    <cfRule type="containsText" dxfId="0" priority="132" operator="containsText" text="Пдн">
      <formula>NOT(ISERROR(SEARCH(("Пдн"),(F1194))))</formula>
    </cfRule>
  </conditionalFormatting>
  <conditionalFormatting sqref="F712">
    <cfRule type="containsText" dxfId="0" priority="133" operator="containsText" text="Пдн">
      <formula>NOT(ISERROR(SEARCH(("Пдн"),(F712))))</formula>
    </cfRule>
  </conditionalFormatting>
  <conditionalFormatting sqref="F1051">
    <cfRule type="containsText" dxfId="0" priority="134" operator="containsText" text="Пдн">
      <formula>NOT(ISERROR(SEARCH(("Пдн"),(F1051))))</formula>
    </cfRule>
  </conditionalFormatting>
  <conditionalFormatting sqref="F1128">
    <cfRule type="containsText" dxfId="0" priority="135" operator="containsText" text="Пдн">
      <formula>NOT(ISERROR(SEARCH(("Пдн"),(F1128))))</formula>
    </cfRule>
  </conditionalFormatting>
  <conditionalFormatting sqref="F1131">
    <cfRule type="containsText" dxfId="0" priority="136" operator="containsText" text="Пдн">
      <formula>NOT(ISERROR(SEARCH(("Пдн"),(F1131))))</formula>
    </cfRule>
  </conditionalFormatting>
  <conditionalFormatting sqref="F1159">
    <cfRule type="containsText" dxfId="0" priority="137" operator="containsText" text="Пдн">
      <formula>NOT(ISERROR(SEARCH(("Пдн"),(F1159))))</formula>
    </cfRule>
  </conditionalFormatting>
  <conditionalFormatting sqref="F1100">
    <cfRule type="containsText" dxfId="0" priority="138" operator="containsText" text="Пдн">
      <formula>NOT(ISERROR(SEARCH(("Пдн"),(F1100))))</formula>
    </cfRule>
  </conditionalFormatting>
  <conditionalFormatting sqref="F1145">
    <cfRule type="containsText" dxfId="0" priority="139" operator="containsText" text="Пдн">
      <formula>NOT(ISERROR(SEARCH(("Пдн"),(F1145))))</formula>
    </cfRule>
  </conditionalFormatting>
  <conditionalFormatting sqref="F1176">
    <cfRule type="containsText" dxfId="0" priority="140" operator="containsText" text="Пдн">
      <formula>NOT(ISERROR(SEARCH(("Пдн"),(F1176))))</formula>
    </cfRule>
  </conditionalFormatting>
  <conditionalFormatting sqref="F930">
    <cfRule type="containsText" dxfId="0" priority="141" operator="containsText" text="Пдн">
      <formula>NOT(ISERROR(SEARCH(("Пдн"),(F930))))</formula>
    </cfRule>
  </conditionalFormatting>
  <conditionalFormatting sqref="F1105">
    <cfRule type="containsText" dxfId="0" priority="142" operator="containsText" text="Пдн">
      <formula>NOT(ISERROR(SEARCH(("Пдн"),(F1105))))</formula>
    </cfRule>
  </conditionalFormatting>
  <conditionalFormatting sqref="F1146">
    <cfRule type="containsText" dxfId="0" priority="143" operator="containsText" text="Пдн">
      <formula>NOT(ISERROR(SEARCH(("Пдн"),(F1146))))</formula>
    </cfRule>
  </conditionalFormatting>
  <conditionalFormatting sqref="F1164">
    <cfRule type="containsText" dxfId="0" priority="144" operator="containsText" text="Пдн">
      <formula>NOT(ISERROR(SEARCH(("Пдн"),(F1164))))</formula>
    </cfRule>
  </conditionalFormatting>
  <conditionalFormatting sqref="F1122">
    <cfRule type="containsText" dxfId="0" priority="145" operator="containsText" text="Пдн">
      <formula>NOT(ISERROR(SEARCH(("Пдн"),(F1122))))</formula>
    </cfRule>
  </conditionalFormatting>
  <conditionalFormatting sqref="F1186">
    <cfRule type="containsText" dxfId="0" priority="146" operator="containsText" text="Пдн">
      <formula>NOT(ISERROR(SEARCH(("Пдн"),(F1186))))</formula>
    </cfRule>
  </conditionalFormatting>
  <conditionalFormatting sqref="F1171:F1172">
    <cfRule type="containsText" dxfId="0" priority="147" operator="containsText" text="Пдн">
      <formula>NOT(ISERROR(SEARCH(("Пдн"),(F1171))))</formula>
    </cfRule>
  </conditionalFormatting>
  <conditionalFormatting sqref="F1163">
    <cfRule type="containsText" dxfId="0" priority="148" operator="containsText" text="Пдн">
      <formula>NOT(ISERROR(SEARCH(("Пдн"),(F1163))))</formula>
    </cfRule>
  </conditionalFormatting>
  <conditionalFormatting sqref="F1163">
    <cfRule type="containsText" dxfId="0" priority="149" operator="containsText" text="Пдн">
      <formula>NOT(ISERROR(SEARCH(("Пдн"),(F1163))))</formula>
    </cfRule>
  </conditionalFormatting>
  <conditionalFormatting sqref="F1163">
    <cfRule type="containsText" dxfId="0" priority="150" operator="containsText" text="Пдн">
      <formula>NOT(ISERROR(SEARCH(("Пдн"),(F1163))))</formula>
    </cfRule>
  </conditionalFormatting>
  <conditionalFormatting sqref="F1153">
    <cfRule type="containsText" dxfId="0" priority="151" operator="containsText" text="Пдн">
      <formula>NOT(ISERROR(SEARCH(("Пдн"),(F1153))))</formula>
    </cfRule>
  </conditionalFormatting>
  <conditionalFormatting sqref="F1153">
    <cfRule type="containsText" dxfId="0" priority="152" operator="containsText" text="Пдн">
      <formula>NOT(ISERROR(SEARCH(("Пдн"),(F1153))))</formula>
    </cfRule>
  </conditionalFormatting>
  <conditionalFormatting sqref="F1153">
    <cfRule type="containsText" dxfId="0" priority="153" operator="containsText" text="Пдн">
      <formula>NOT(ISERROR(SEARCH(("Пдн"),(F1153))))</formula>
    </cfRule>
  </conditionalFormatting>
  <conditionalFormatting sqref="F1140">
    <cfRule type="containsText" dxfId="0" priority="154" operator="containsText" text="Пдн">
      <formula>NOT(ISERROR(SEARCH(("Пдн"),(F1140))))</formula>
    </cfRule>
  </conditionalFormatting>
  <conditionalFormatting sqref="F1190">
    <cfRule type="containsText" dxfId="0" priority="155" operator="containsText" text="Пдн">
      <formula>NOT(ISERROR(SEARCH(("Пдн"),(F1190))))</formula>
    </cfRule>
  </conditionalFormatting>
  <conditionalFormatting sqref="F1109">
    <cfRule type="containsText" dxfId="0" priority="156" operator="containsText" text="Пдн">
      <formula>NOT(ISERROR(SEARCH(("Пдн"),(F1109))))</formula>
    </cfRule>
  </conditionalFormatting>
  <conditionalFormatting sqref="F1130">
    <cfRule type="containsText" dxfId="0" priority="157" operator="containsText" text="Пдн">
      <formula>NOT(ISERROR(SEARCH(("Пдн"),(F1130))))</formula>
    </cfRule>
  </conditionalFormatting>
  <conditionalFormatting sqref="F1096">
    <cfRule type="containsText" dxfId="0" priority="158" operator="containsText" text="Пдн">
      <formula>NOT(ISERROR(SEARCH(("Пдн"),(F1096))))</formula>
    </cfRule>
  </conditionalFormatting>
  <conditionalFormatting sqref="F1185">
    <cfRule type="containsText" dxfId="0" priority="159" operator="containsText" text="Пдн">
      <formula>NOT(ISERROR(SEARCH(("Пдн"),(F1185))))</formula>
    </cfRule>
  </conditionalFormatting>
  <conditionalFormatting sqref="F718">
    <cfRule type="containsText" dxfId="0" priority="160" operator="containsText" text="Пдн">
      <formula>NOT(ISERROR(SEARCH(("Пдн"),(F718))))</formula>
    </cfRule>
  </conditionalFormatting>
  <conditionalFormatting sqref="F1194">
    <cfRule type="containsText" dxfId="0" priority="161" operator="containsText" text="Пдн">
      <formula>NOT(ISERROR(SEARCH(("Пдн"),(F1194))))</formula>
    </cfRule>
  </conditionalFormatting>
  <conditionalFormatting sqref="F1194">
    <cfRule type="containsText" dxfId="0" priority="162" operator="containsText" text="Пдн">
      <formula>NOT(ISERROR(SEARCH(("Пдн"),(F1194))))</formula>
    </cfRule>
  </conditionalFormatting>
  <conditionalFormatting sqref="F1193">
    <cfRule type="containsText" dxfId="0" priority="163" operator="containsText" text="Пдн">
      <formula>NOT(ISERROR(SEARCH(("Пдн"),(F1193))))</formula>
    </cfRule>
  </conditionalFormatting>
  <conditionalFormatting sqref="F1195">
    <cfRule type="containsText" dxfId="0" priority="164" operator="containsText" text="Пдн">
      <formula>NOT(ISERROR(SEARCH(("Пдн"),(F1195))))</formula>
    </cfRule>
  </conditionalFormatting>
  <conditionalFormatting sqref="F1196">
    <cfRule type="containsText" dxfId="0" priority="165" operator="containsText" text="Пдн">
      <formula>NOT(ISERROR(SEARCH(("Пдн"),(F1196))))</formula>
    </cfRule>
  </conditionalFormatting>
  <conditionalFormatting sqref="F948">
    <cfRule type="containsText" dxfId="0" priority="166" operator="containsText" text="Пдн">
      <formula>NOT(ISERROR(SEARCH(("Пдн"),(F948))))</formula>
    </cfRule>
  </conditionalFormatting>
  <conditionalFormatting sqref="F948">
    <cfRule type="containsText" dxfId="0" priority="167" operator="containsText" text="Пдн">
      <formula>NOT(ISERROR(SEARCH(("Пдн"),(F948))))</formula>
    </cfRule>
  </conditionalFormatting>
  <conditionalFormatting sqref="F989">
    <cfRule type="containsText" dxfId="0" priority="168" operator="containsText" text="Пдн">
      <formula>NOT(ISERROR(SEARCH(("Пдн"),(F989))))</formula>
    </cfRule>
  </conditionalFormatting>
  <conditionalFormatting sqref="F989">
    <cfRule type="containsText" dxfId="0" priority="169" operator="containsText" text="Пдн">
      <formula>NOT(ISERROR(SEARCH(("Пдн"),(F989))))</formula>
    </cfRule>
  </conditionalFormatting>
  <conditionalFormatting sqref="F1235:F1318">
    <cfRule type="containsText" dxfId="0" priority="170" operator="containsText" text="Пдн">
      <formula>NOT(ISERROR(SEARCH(("Пдн"),(F1235))))</formula>
    </cfRule>
  </conditionalFormatting>
  <conditionalFormatting sqref="F1320:F1445 F1976:F1982 F2029:F2037 F2175:F2178">
    <cfRule type="containsText" dxfId="0" priority="171" operator="containsText" text="Пдн">
      <formula>NOT(ISERROR(SEARCH(("Пдн"),(F1320))))</formula>
    </cfRule>
  </conditionalFormatting>
  <conditionalFormatting sqref="F1202 F1204:F1206 F1208:F1209 F1213:F1216 F1219 F1222:F1233 F1447:F1452 F1454:F1472 F1474:F1500 F1502:F1525 F1527:F1552 F1554:F1588 F1590:F1646 F1648:F1660 F1662:F1669 F1671 F1673:F1674 F1676:F1679 F1681:F1778 F1780:F1781 F1783:F1798 F1801:F1821 F1823:F1841 F1866:F1871 F1873:F1883 F1885:F1916 F1918:F1957 F1966:F1968 F1970:F1974 F1984:F1991 F1993:F1997 F1999:F2017 F2039 F2041:F2047 F2049:F2050 F2065:F2072 F2074:F2076 F2078:F2081 F2083:F2086 F2099 F2101:F2103 F2123:F2125 F2127:F2131 F2136:F2138 F2140:F2141 F2143:F2147 F2149 F2154:F2155">
    <cfRule type="containsText" dxfId="0" priority="172" operator="containsText" text="Пдн">
      <formula>NOT(ISERROR(SEARCH(("Пдн"),(F1202))))</formula>
    </cfRule>
  </conditionalFormatting>
  <conditionalFormatting sqref="F2132:F2133">
    <cfRule type="containsText" dxfId="0" priority="173" operator="containsText" text="Пдн">
      <formula>NOT(ISERROR(SEARCH(("Пдн"),(F2132))))</formula>
    </cfRule>
  </conditionalFormatting>
  <conditionalFormatting sqref="F1958:F1964 F2107:F2110 F2112:F2114 F2117:F2121 F2123:F2124">
    <cfRule type="containsText" dxfId="0" priority="174" operator="containsText" text="Пдн">
      <formula>NOT(ISERROR(SEARCH(("Пдн"),(F1958))))</formula>
    </cfRule>
  </conditionalFormatting>
  <conditionalFormatting sqref="F1965">
    <cfRule type="containsText" dxfId="0" priority="175" operator="containsText" text="Пдн">
      <formula>NOT(ISERROR(SEARCH(("Пдн"),(F1965))))</formula>
    </cfRule>
  </conditionalFormatting>
  <conditionalFormatting sqref="F1865">
    <cfRule type="containsText" dxfId="0" priority="176" operator="containsText" text="Пдн">
      <formula>NOT(ISERROR(SEARCH(("Пдн"),(F1865))))</formula>
    </cfRule>
  </conditionalFormatting>
  <conditionalFormatting sqref="F2122">
    <cfRule type="containsText" dxfId="0" priority="177" operator="containsText" text="Пдн">
      <formula>NOT(ISERROR(SEARCH(("Пдн"),(F2122))))</formula>
    </cfRule>
  </conditionalFormatting>
  <conditionalFormatting sqref="F2104:F2106">
    <cfRule type="containsText" dxfId="0" priority="178" operator="containsText" text="Пдн">
      <formula>NOT(ISERROR(SEARCH(("Пдн"),(F2104))))</formula>
    </cfRule>
  </conditionalFormatting>
  <conditionalFormatting sqref="F2172:F2173">
    <cfRule type="containsText" dxfId="0" priority="179" operator="containsText" text="Пдн">
      <formula>NOT(ISERROR(SEARCH(("Пдн"),(F2172))))</formula>
    </cfRule>
  </conditionalFormatting>
  <conditionalFormatting sqref="F2142">
    <cfRule type="containsText" dxfId="0" priority="180" operator="containsText" text="Пдн">
      <formula>NOT(ISERROR(SEARCH(("Пдн"),(F2142))))</formula>
    </cfRule>
  </conditionalFormatting>
  <conditionalFormatting sqref="F2170">
    <cfRule type="containsText" dxfId="0" priority="181" operator="containsText" text="Пдн">
      <formula>NOT(ISERROR(SEARCH(("Пдн"),(F2170))))</formula>
    </cfRule>
  </conditionalFormatting>
  <conditionalFormatting sqref="F2182:F2186 F2189:F2190">
    <cfRule type="containsText" dxfId="0" priority="182" operator="containsText" text="Пдн">
      <formula>NOT(ISERROR(SEARCH(("Пдн"),(F2182))))</formula>
    </cfRule>
  </conditionalFormatting>
  <conditionalFormatting sqref="F1234">
    <cfRule type="containsText" dxfId="0" priority="183" operator="containsText" text="Пдн">
      <formula>NOT(ISERROR(SEARCH(("Пдн"),(F1234))))</formula>
    </cfRule>
  </conditionalFormatting>
  <conditionalFormatting sqref="F1203">
    <cfRule type="containsText" dxfId="0" priority="184" operator="containsText" text="Пдн">
      <formula>NOT(ISERROR(SEARCH(("Пдн"),(F1203))))</formula>
    </cfRule>
  </conditionalFormatting>
  <conditionalFormatting sqref="F1210">
    <cfRule type="containsText" dxfId="0" priority="185" operator="containsText" text="Пдн">
      <formula>NOT(ISERROR(SEARCH(("Пдн"),(F1210))))</formula>
    </cfRule>
  </conditionalFormatting>
  <conditionalFormatting sqref="F1319">
    <cfRule type="containsText" dxfId="0" priority="186" operator="containsText" text="Пдн">
      <formula>NOT(ISERROR(SEARCH(("Пдн"),(F1319))))</formula>
    </cfRule>
  </conditionalFormatting>
  <conditionalFormatting sqref="F1207">
    <cfRule type="containsText" dxfId="0" priority="187" operator="containsText" text="Пдн">
      <formula>NOT(ISERROR(SEARCH(("Пдн"),(F1207))))</formula>
    </cfRule>
  </conditionalFormatting>
  <conditionalFormatting sqref="F1884">
    <cfRule type="containsText" dxfId="0" priority="188" operator="containsText" text="Пдн">
      <formula>NOT(ISERROR(SEARCH(("Пдн"),(F1884))))</formula>
    </cfRule>
  </conditionalFormatting>
  <conditionalFormatting sqref="F1211">
    <cfRule type="containsText" dxfId="0" priority="189" operator="containsText" text="Пдн">
      <formula>NOT(ISERROR(SEARCH(("Пдн"),(F1211))))</formula>
    </cfRule>
  </conditionalFormatting>
  <conditionalFormatting sqref="F1779">
    <cfRule type="containsText" dxfId="0" priority="190" operator="containsText" text="Пдн">
      <formula>NOT(ISERROR(SEARCH(("Пдн"),(F1779))))</formula>
    </cfRule>
  </conditionalFormatting>
  <conditionalFormatting sqref="F1446">
    <cfRule type="containsText" dxfId="0" priority="191" operator="containsText" text="Пдн">
      <formula>NOT(ISERROR(SEARCH(("Пдн"),(F1446))))</formula>
    </cfRule>
  </conditionalFormatting>
  <conditionalFormatting sqref="F2038">
    <cfRule type="containsText" dxfId="0" priority="192" operator="containsText" text="Пдн">
      <formula>NOT(ISERROR(SEARCH(("Пдн"),(F2038))))</formula>
    </cfRule>
  </conditionalFormatting>
  <conditionalFormatting sqref="F2048">
    <cfRule type="containsText" dxfId="0" priority="193" operator="containsText" text="Пдн">
      <formula>NOT(ISERROR(SEARCH(("Пдн"),(F2048))))</formula>
    </cfRule>
  </conditionalFormatting>
  <conditionalFormatting sqref="F2111">
    <cfRule type="containsText" dxfId="0" priority="194" operator="containsText" text="Пдн">
      <formula>NOT(ISERROR(SEARCH(("Пдн"),(F2111))))</formula>
    </cfRule>
  </conditionalFormatting>
  <conditionalFormatting sqref="F1589">
    <cfRule type="containsText" dxfId="0" priority="195" operator="containsText" text="Пдн">
      <formula>NOT(ISERROR(SEARCH(("Пдн"),(F1589))))</formula>
    </cfRule>
  </conditionalFormatting>
  <conditionalFormatting sqref="F1675">
    <cfRule type="containsText" dxfId="0" priority="196" operator="containsText" text="Пдн">
      <formula>NOT(ISERROR(SEARCH(("Пдн"),(F1675))))</formula>
    </cfRule>
  </conditionalFormatting>
  <conditionalFormatting sqref="F1983">
    <cfRule type="containsText" dxfId="0" priority="197" operator="containsText" text="Пдн">
      <formula>NOT(ISERROR(SEARCH(("Пдн"),(F1983))))</formula>
    </cfRule>
  </conditionalFormatting>
  <conditionalFormatting sqref="F2073">
    <cfRule type="containsText" dxfId="0" priority="198" operator="containsText" text="Пдн">
      <formula>NOT(ISERROR(SEARCH(("Пдн"),(F2073))))</formula>
    </cfRule>
  </conditionalFormatting>
  <conditionalFormatting sqref="F2135">
    <cfRule type="containsText" dxfId="0" priority="199" operator="containsText" text="Пдн">
      <formula>NOT(ISERROR(SEARCH(("Пдн"),(F2135))))</formula>
    </cfRule>
  </conditionalFormatting>
  <conditionalFormatting sqref="F1647">
    <cfRule type="containsText" dxfId="0" priority="200" operator="containsText" text="Пдн">
      <formula>NOT(ISERROR(SEARCH(("Пдн"),(F1647))))</formula>
    </cfRule>
  </conditionalFormatting>
  <conditionalFormatting sqref="F1680">
    <cfRule type="containsText" dxfId="0" priority="201" operator="containsText" text="Пдн">
      <formula>NOT(ISERROR(SEARCH(("Пдн"),(F1680))))</formula>
    </cfRule>
  </conditionalFormatting>
  <conditionalFormatting sqref="F1969">
    <cfRule type="containsText" dxfId="0" priority="202" operator="containsText" text="Пдн">
      <formula>NOT(ISERROR(SEARCH(("Пдн"),(F1969))))</formula>
    </cfRule>
  </conditionalFormatting>
  <conditionalFormatting sqref="F1992">
    <cfRule type="containsText" dxfId="0" priority="203" operator="containsText" text="Пдн">
      <formula>NOT(ISERROR(SEARCH(("Пдн"),(F1992))))</formula>
    </cfRule>
  </conditionalFormatting>
  <conditionalFormatting sqref="F1217:F1218">
    <cfRule type="containsText" dxfId="0" priority="204" operator="containsText" text="Пдн">
      <formula>NOT(ISERROR(SEARCH(("Пдн"),(F1217))))</formula>
    </cfRule>
  </conditionalFormatting>
  <conditionalFormatting sqref="F1917">
    <cfRule type="containsText" dxfId="0" priority="205" operator="containsText" text="Пдн">
      <formula>NOT(ISERROR(SEARCH(("Пдн"),(F1917))))</formula>
    </cfRule>
  </conditionalFormatting>
  <conditionalFormatting sqref="F2082">
    <cfRule type="containsText" dxfId="0" priority="206" operator="containsText" text="Пдн">
      <formula>NOT(ISERROR(SEARCH(("Пдн"),(F2082))))</formula>
    </cfRule>
  </conditionalFormatting>
  <conditionalFormatting sqref="F2116">
    <cfRule type="containsText" dxfId="0" priority="207" operator="containsText" text="Пдн">
      <formula>NOT(ISERROR(SEARCH(("Пдн"),(F2116))))</formula>
    </cfRule>
  </conditionalFormatting>
  <conditionalFormatting sqref="F2018">
    <cfRule type="containsText" dxfId="0" priority="208" operator="containsText" text="Пдн">
      <formula>NOT(ISERROR(SEARCH(("Пдн"),(F2018))))</formula>
    </cfRule>
  </conditionalFormatting>
  <conditionalFormatting sqref="F2028">
    <cfRule type="containsText" dxfId="0" priority="209" operator="containsText" text="Пдн">
      <formula>NOT(ISERROR(SEARCH(("Пдн"),(F2028))))</formula>
    </cfRule>
  </conditionalFormatting>
  <conditionalFormatting sqref="F2077">
    <cfRule type="containsText" dxfId="0" priority="210" operator="containsText" text="Пдн">
      <formula>NOT(ISERROR(SEARCH(("Пдн"),(F2077))))</formula>
    </cfRule>
  </conditionalFormatting>
  <conditionalFormatting sqref="F2087">
    <cfRule type="containsText" dxfId="0" priority="211" operator="containsText" text="Пдн">
      <formula>NOT(ISERROR(SEARCH(("Пдн"),(F2087))))</formula>
    </cfRule>
  </conditionalFormatting>
  <conditionalFormatting sqref="F2153">
    <cfRule type="containsText" dxfId="0" priority="212" operator="containsText" text="Пдн">
      <formula>NOT(ISERROR(SEARCH(("Пдн"),(F2153))))</formula>
    </cfRule>
  </conditionalFormatting>
  <conditionalFormatting sqref="F2179">
    <cfRule type="containsText" dxfId="0" priority="213" operator="containsText" text="Пдн">
      <formula>NOT(ISERROR(SEARCH(("Пдн"),(F2179))))</formula>
    </cfRule>
  </conditionalFormatting>
  <conditionalFormatting sqref="F2174">
    <cfRule type="containsText" dxfId="0" priority="214" operator="containsText" text="Пдн">
      <formula>NOT(ISERROR(SEARCH(("Пдн"),(F2174))))</formula>
    </cfRule>
  </conditionalFormatting>
  <conditionalFormatting sqref="F2171">
    <cfRule type="containsText" dxfId="0" priority="215" operator="containsText" text="Пдн">
      <formula>NOT(ISERROR(SEARCH(("Пдн"),(F2171))))</formula>
    </cfRule>
  </conditionalFormatting>
  <conditionalFormatting sqref="F2124:F2126">
    <cfRule type="containsText" dxfId="0" priority="216" operator="containsText" text="Пдн">
      <formula>NOT(ISERROR(SEARCH(("Пдн"),(F2124))))</formula>
    </cfRule>
  </conditionalFormatting>
  <conditionalFormatting sqref="F2119">
    <cfRule type="containsText" dxfId="0" priority="217" operator="containsText" text="Пдн">
      <formula>NOT(ISERROR(SEARCH(("Пдн"),(F2119))))</formula>
    </cfRule>
  </conditionalFormatting>
  <conditionalFormatting sqref="F2119">
    <cfRule type="containsText" dxfId="0" priority="218" operator="containsText" text="Пдн">
      <formula>NOT(ISERROR(SEARCH(("Пдн"),(F2119))))</formula>
    </cfRule>
  </conditionalFormatting>
  <conditionalFormatting sqref="F2115">
    <cfRule type="containsText" dxfId="0" priority="219" operator="containsText" text="Пдн">
      <formula>NOT(ISERROR(SEARCH(("Пдн"),(F2115))))</formula>
    </cfRule>
  </conditionalFormatting>
  <conditionalFormatting sqref="F2115">
    <cfRule type="containsText" dxfId="0" priority="220" operator="containsText" text="Пдн">
      <formula>NOT(ISERROR(SEARCH(("Пдн"),(F2115))))</formula>
    </cfRule>
  </conditionalFormatting>
  <conditionalFormatting sqref="F2115">
    <cfRule type="containsText" dxfId="0" priority="221" operator="containsText" text="Пдн">
      <formula>NOT(ISERROR(SEARCH(("Пдн"),(F2115))))</formula>
    </cfRule>
  </conditionalFormatting>
  <conditionalFormatting sqref="F2100">
    <cfRule type="containsText" dxfId="0" priority="222" operator="containsText" text="Пдн">
      <formula>NOT(ISERROR(SEARCH(("Пдн"),(F2100))))</formula>
    </cfRule>
  </conditionalFormatting>
  <conditionalFormatting sqref="F2100">
    <cfRule type="containsText" dxfId="0" priority="223" operator="containsText" text="Пдн">
      <formula>NOT(ISERROR(SEARCH(("Пдн"),(F2100))))</formula>
    </cfRule>
  </conditionalFormatting>
  <conditionalFormatting sqref="F2100">
    <cfRule type="containsText" dxfId="0" priority="224" operator="containsText" text="Пдн">
      <formula>NOT(ISERROR(SEARCH(("Пдн"),(F2100))))</formula>
    </cfRule>
  </conditionalFormatting>
  <conditionalFormatting sqref="F2098">
    <cfRule type="containsText" dxfId="0" priority="225" operator="containsText" text="Пдн">
      <formula>NOT(ISERROR(SEARCH(("Пдн"),(F2098))))</formula>
    </cfRule>
  </conditionalFormatting>
  <conditionalFormatting sqref="F2098">
    <cfRule type="containsText" dxfId="0" priority="226" operator="containsText" text="Пдн">
      <formula>NOT(ISERROR(SEARCH(("Пдн"),(F2098))))</formula>
    </cfRule>
  </conditionalFormatting>
  <conditionalFormatting sqref="F2098">
    <cfRule type="containsText" dxfId="0" priority="227" operator="containsText" text="Пдн">
      <formula>NOT(ISERROR(SEARCH(("Пдн"),(F2098))))</formula>
    </cfRule>
  </conditionalFormatting>
  <conditionalFormatting sqref="F1453">
    <cfRule type="containsText" dxfId="0" priority="228" operator="containsText" text="Пдн">
      <formula>NOT(ISERROR(SEARCH(("Пдн"),(F1453))))</formula>
    </cfRule>
  </conditionalFormatting>
  <conditionalFormatting sqref="F1842">
    <cfRule type="containsText" dxfId="0" priority="229" operator="containsText" text="Пдн">
      <formula>NOT(ISERROR(SEARCH(("Пдн"),(F1842))))</formula>
    </cfRule>
  </conditionalFormatting>
  <conditionalFormatting sqref="F2060">
    <cfRule type="containsText" dxfId="0" priority="230" operator="containsText" text="Пдн">
      <formula>NOT(ISERROR(SEARCH(("Пдн"),(F2060))))</formula>
    </cfRule>
  </conditionalFormatting>
  <conditionalFormatting sqref="F2139">
    <cfRule type="containsText" dxfId="0" priority="231" operator="containsText" text="Пдн">
      <formula>NOT(ISERROR(SEARCH(("Пдн"),(F2139))))</formula>
    </cfRule>
  </conditionalFormatting>
  <conditionalFormatting sqref="F2064">
    <cfRule type="containsText" dxfId="0" priority="232" operator="containsText" text="Пдн">
      <formula>NOT(ISERROR(SEARCH(("Пдн"),(F2064))))</formula>
    </cfRule>
  </conditionalFormatting>
  <conditionalFormatting sqref="F2134">
    <cfRule type="containsText" dxfId="0" priority="233" operator="containsText" text="Пдн">
      <formula>NOT(ISERROR(SEARCH(("Пдн"),(F2134))))</formula>
    </cfRule>
  </conditionalFormatting>
  <conditionalFormatting sqref="F1672">
    <cfRule type="containsText" dxfId="0" priority="234" operator="containsText" text="Пдн">
      <formula>NOT(ISERROR(SEARCH(("Пдн"),(F1672))))</formula>
    </cfRule>
  </conditionalFormatting>
  <conditionalFormatting sqref="F1526">
    <cfRule type="containsText" dxfId="0" priority="235" operator="containsText" text="Пдн">
      <formula>NOT(ISERROR(SEARCH(("Пдн"),(F1526))))</formula>
    </cfRule>
  </conditionalFormatting>
  <conditionalFormatting sqref="F2051">
    <cfRule type="containsText" dxfId="0" priority="236" operator="containsText" text="Пдн">
      <formula>NOT(ISERROR(SEARCH(("Пдн"),(F2051))))</formula>
    </cfRule>
  </conditionalFormatting>
  <conditionalFormatting sqref="F2163">
    <cfRule type="containsText" dxfId="0" priority="237" operator="containsText" text="Пдн">
      <formula>NOT(ISERROR(SEARCH(("Пдн"),(F2163))))</formula>
    </cfRule>
  </conditionalFormatting>
  <conditionalFormatting sqref="F1998">
    <cfRule type="containsText" dxfId="0" priority="238" operator="containsText" text="Пдн">
      <formula>NOT(ISERROR(SEARCH(("Пдн"),(F1998))))</formula>
    </cfRule>
  </conditionalFormatting>
  <conditionalFormatting sqref="F2040">
    <cfRule type="containsText" dxfId="0" priority="239" operator="containsText" text="Пдн">
      <formula>NOT(ISERROR(SEARCH(("Пдн"),(F2040))))</formula>
    </cfRule>
  </conditionalFormatting>
  <conditionalFormatting sqref="F1800">
    <cfRule type="containsText" dxfId="0" priority="240" operator="containsText" text="Пдн">
      <formula>NOT(ISERROR(SEARCH(("Пдн"),(F1800))))</formula>
    </cfRule>
  </conditionalFormatting>
  <conditionalFormatting sqref="F1201">
    <cfRule type="containsText" dxfId="0" priority="241" operator="containsText" text="Пдн">
      <formula>NOT(ISERROR(SEARCH(("Пдн"),(F1201))))</formula>
    </cfRule>
  </conditionalFormatting>
  <conditionalFormatting sqref="F1553">
    <cfRule type="containsText" dxfId="0" priority="242" operator="containsText" text="Пдн">
      <formula>NOT(ISERROR(SEARCH(("Пдн"),(F1553))))</formula>
    </cfRule>
  </conditionalFormatting>
  <conditionalFormatting sqref="F1975">
    <cfRule type="containsText" dxfId="0" priority="243" operator="containsText" text="Пдн">
      <formula>NOT(ISERROR(SEARCH(("Пдн"),(F1975))))</formula>
    </cfRule>
  </conditionalFormatting>
  <conditionalFormatting sqref="F1822">
    <cfRule type="containsText" dxfId="0" priority="244" operator="containsText" text="Пдн">
      <formula>NOT(ISERROR(SEARCH(("Пдн"),(F1822))))</formula>
    </cfRule>
  </conditionalFormatting>
  <conditionalFormatting sqref="F1872">
    <cfRule type="containsText" dxfId="0" priority="245" operator="containsText" text="Пдн">
      <formula>NOT(ISERROR(SEARCH(("Пдн"),(F1872))))</formula>
    </cfRule>
  </conditionalFormatting>
  <conditionalFormatting sqref="F2152">
    <cfRule type="containsText" dxfId="0" priority="246" operator="containsText" text="Пдн">
      <formula>NOT(ISERROR(SEARCH(("Пдн"),(F2152))))</formula>
    </cfRule>
  </conditionalFormatting>
  <conditionalFormatting sqref="F2151">
    <cfRule type="containsText" dxfId="0" priority="247" operator="containsText" text="Пдн">
      <formula>NOT(ISERROR(SEARCH(("Пдн"),(F2151))))</formula>
    </cfRule>
  </conditionalFormatting>
  <conditionalFormatting sqref="F2150">
    <cfRule type="containsText" dxfId="0" priority="248" operator="containsText" text="Пдн">
      <formula>NOT(ISERROR(SEARCH(("Пдн"),(F2150))))</formula>
    </cfRule>
  </conditionalFormatting>
  <conditionalFormatting sqref="F1799">
    <cfRule type="containsText" dxfId="0" priority="249" operator="containsText" text="Пдн">
      <formula>NOT(ISERROR(SEARCH(("Пдн"),(F1799))))</formula>
    </cfRule>
  </conditionalFormatting>
  <conditionalFormatting sqref="F1661">
    <cfRule type="containsText" dxfId="0" priority="250" operator="containsText" text="Пдн">
      <formula>NOT(ISERROR(SEARCH(("Пдн"),(F1661))))</formula>
    </cfRule>
  </conditionalFormatting>
  <conditionalFormatting sqref="F1212">
    <cfRule type="containsText" dxfId="0" priority="251" operator="containsText" text="Пдн">
      <formula>NOT(ISERROR(SEARCH(("Пдн"),(F1212))))</formula>
    </cfRule>
  </conditionalFormatting>
  <conditionalFormatting sqref="F1220">
    <cfRule type="containsText" dxfId="0" priority="252" operator="containsText" text="Пдн">
      <formula>NOT(ISERROR(SEARCH(("Пдн"),(F1220))))</formula>
    </cfRule>
  </conditionalFormatting>
  <conditionalFormatting sqref="F1221">
    <cfRule type="containsText" dxfId="0" priority="253" operator="containsText" text="Пдн">
      <formula>NOT(ISERROR(SEARCH(("Пдн"),(F1221))))</formula>
    </cfRule>
  </conditionalFormatting>
  <conditionalFormatting sqref="F2180:F2181">
    <cfRule type="containsText" dxfId="0" priority="254" operator="containsText" text="Пдн">
      <formula>NOT(ISERROR(SEARCH(("Пдн"),(F2180))))</formula>
    </cfRule>
  </conditionalFormatting>
  <conditionalFormatting sqref="F2156">
    <cfRule type="containsText" dxfId="0" priority="255" operator="containsText" text="Пдн">
      <formula>NOT(ISERROR(SEARCH(("Пдн"),(F2156))))</formula>
    </cfRule>
  </conditionalFormatting>
  <conditionalFormatting sqref="F2192">
    <cfRule type="containsText" dxfId="0" priority="256" operator="containsText" text="Пдн">
      <formula>NOT(ISERROR(SEARCH(("Пдн"),(F2192))))</formula>
    </cfRule>
  </conditionalFormatting>
  <conditionalFormatting sqref="F1782">
    <cfRule type="containsText" dxfId="0" priority="257" operator="containsText" text="Пдн">
      <formula>NOT(ISERROR(SEARCH(("Пдн"),(F1782))))</formula>
    </cfRule>
  </conditionalFormatting>
  <conditionalFormatting sqref="F1501">
    <cfRule type="containsText" dxfId="0" priority="258" operator="containsText" text="Пдн">
      <formula>NOT(ISERROR(SEARCH(("Пдн"),(F1501))))</formula>
    </cfRule>
  </conditionalFormatting>
  <conditionalFormatting sqref="F2191">
    <cfRule type="containsText" dxfId="0" priority="259" operator="containsText" text="Пдн">
      <formula>NOT(ISERROR(SEARCH(("Пдн"),(F2191))))</formula>
    </cfRule>
  </conditionalFormatting>
  <conditionalFormatting sqref="F1473">
    <cfRule type="containsText" dxfId="0" priority="260" operator="containsText" text="Пдн">
      <formula>NOT(ISERROR(SEARCH(("Пдн"),(F1473))))</formula>
    </cfRule>
  </conditionalFormatting>
  <conditionalFormatting sqref="F1670">
    <cfRule type="containsText" dxfId="0" priority="261" operator="containsText" text="Пдн">
      <formula>NOT(ISERROR(SEARCH(("Пдн"),(F1670))))</formula>
    </cfRule>
  </conditionalFormatting>
  <conditionalFormatting sqref="F2193">
    <cfRule type="containsText" dxfId="0" priority="262" operator="containsText" text="Пдн">
      <formula>NOT(ISERROR(SEARCH(("Пдн"),(F2193))))</formula>
    </cfRule>
  </conditionalFormatting>
  <conditionalFormatting sqref="F2194:F2197 F2200 F2202:F2203 F2205 F2207:F2211">
    <cfRule type="containsText" dxfId="0" priority="263" operator="containsText" text="Пдн">
      <formula>NOT(ISERROR(SEARCH(("Пдн"),(F2194))))</formula>
    </cfRule>
  </conditionalFormatting>
  <conditionalFormatting sqref="F2198">
    <cfRule type="containsText" dxfId="0" priority="264" operator="containsText" text="Пдн">
      <formula>NOT(ISERROR(SEARCH(("Пдн"),(F2198))))</formula>
    </cfRule>
  </conditionalFormatting>
  <conditionalFormatting sqref="F2212">
    <cfRule type="containsText" dxfId="0" priority="265" operator="containsText" text="Пдн">
      <formula>NOT(ISERROR(SEARCH(("Пдн"),(F2212))))</formula>
    </cfRule>
  </conditionalFormatting>
  <conditionalFormatting sqref="F2216">
    <cfRule type="containsText" dxfId="0" priority="266" operator="containsText" text="Пдн">
      <formula>NOT(ISERROR(SEARCH(("Пдн"),(F2216))))</formula>
    </cfRule>
  </conditionalFormatting>
  <conditionalFormatting sqref="F2206">
    <cfRule type="containsText" dxfId="0" priority="267" operator="containsText" text="Пдн">
      <formula>NOT(ISERROR(SEARCH(("Пдн"),(F2206))))</formula>
    </cfRule>
  </conditionalFormatting>
  <conditionalFormatting sqref="F2215">
    <cfRule type="containsText" dxfId="0" priority="268" operator="containsText" text="Пдн">
      <formula>NOT(ISERROR(SEARCH(("Пдн"),(F2215))))</formula>
    </cfRule>
  </conditionalFormatting>
  <conditionalFormatting sqref="F1844">
    <cfRule type="containsText" dxfId="0" priority="269" operator="containsText" text="Пдн">
      <formula>NOT(ISERROR(SEARCH(("Пдн"),(F1844))))</formula>
    </cfRule>
  </conditionalFormatting>
  <conditionalFormatting sqref="F2199">
    <cfRule type="containsText" dxfId="0" priority="270" operator="containsText" text="Пдн">
      <formula>NOT(ISERROR(SEARCH(("Пдн"),(F2199))))</formula>
    </cfRule>
  </conditionalFormatting>
  <conditionalFormatting sqref="F2201">
    <cfRule type="containsText" dxfId="0" priority="271" operator="containsText" text="Пдн">
      <formula>NOT(ISERROR(SEARCH(("Пдн"),(F2201))))</formula>
    </cfRule>
  </conditionalFormatting>
  <conditionalFormatting sqref="F2204">
    <cfRule type="containsText" dxfId="0" priority="272" operator="containsText" text="Пдн">
      <formula>NOT(ISERROR(SEARCH(("Пдн"),(F2204))))</formula>
    </cfRule>
  </conditionalFormatting>
  <conditionalFormatting sqref="F2188">
    <cfRule type="containsText" dxfId="0" priority="273" operator="containsText" text="Пдн">
      <formula>NOT(ISERROR(SEARCH(("Пдн"),(F2188))))</formula>
    </cfRule>
  </conditionalFormatting>
  <conditionalFormatting sqref="F2187">
    <cfRule type="containsText" dxfId="0" priority="274" operator="containsText" text="Пдн">
      <formula>NOT(ISERROR(SEARCH(("Пдн"),(F2187))))</formula>
    </cfRule>
  </conditionalFormatting>
  <conditionalFormatting sqref="F5">
    <cfRule type="containsText" dxfId="0" priority="275" operator="containsText" text="Пдн">
      <formula>NOT(ISERROR(SEARCH(("Пдн"),(F5))))</formula>
    </cfRule>
  </conditionalFormatting>
  <conditionalFormatting sqref="F6 F55:F56 F61:F63">
    <cfRule type="containsText" dxfId="0" priority="276" operator="containsText" text="Пдн">
      <formula>NOT(ISERROR(SEARCH(("Пдн"),(F6))))</formula>
    </cfRule>
  </conditionalFormatting>
  <conditionalFormatting sqref="F7:F14 F16:F38 F43:F45 F47:F54 F57:F59 F65 F68">
    <cfRule type="containsText" dxfId="0" priority="277" operator="containsText" text="Пдн">
      <formula>NOT(ISERROR(SEARCH(("Пдн"),(F7))))</formula>
    </cfRule>
  </conditionalFormatting>
  <conditionalFormatting sqref="F15">
    <cfRule type="containsText" dxfId="0" priority="278" operator="containsText" text="Пдн">
      <formula>NOT(ISERROR(SEARCH(("Пдн"),(F15))))</formula>
    </cfRule>
  </conditionalFormatting>
  <conditionalFormatting sqref="F39:F42 F60 F66 F69">
    <cfRule type="containsText" dxfId="0" priority="279" operator="containsText" text="Пдн">
      <formula>NOT(ISERROR(SEARCH(("Пдн"),(F39))))</formula>
    </cfRule>
  </conditionalFormatting>
  <conditionalFormatting sqref="F46">
    <cfRule type="containsText" dxfId="0" priority="280" operator="containsText" text="Пдн">
      <formula>NOT(ISERROR(SEARCH(("Пдн"),(F46))))</formula>
    </cfRule>
  </conditionalFormatting>
  <conditionalFormatting sqref="F64">
    <cfRule type="containsText" dxfId="0" priority="281" operator="containsText" text="Пдн">
      <formula>NOT(ISERROR(SEARCH(("Пдн"),(F64))))</formula>
    </cfRule>
  </conditionalFormatting>
  <conditionalFormatting sqref="F67">
    <cfRule type="containsText" dxfId="0" priority="282" operator="containsText" text="Пдн">
      <formula>NOT(ISERROR(SEARCH(("Пдн"),(F67))))</formula>
    </cfRule>
  </conditionalFormatting>
  <conditionalFormatting sqref="F70">
    <cfRule type="containsText" dxfId="0" priority="283" operator="containsText" text="Пдн">
      <formula>NOT(ISERROR(SEARCH(("Пдн"),(F70))))</formula>
    </cfRule>
  </conditionalFormatting>
  <conditionalFormatting sqref="F71">
    <cfRule type="containsText" dxfId="0" priority="284" operator="containsText" text="Пдн">
      <formula>NOT(ISERROR(SEARCH(("Пдн"),(F71))))</formula>
    </cfRule>
  </conditionalFormatting>
  <conditionalFormatting sqref="F72">
    <cfRule type="containsText" dxfId="0" priority="285" operator="containsText" text="Пдн">
      <formula>NOT(ISERROR(SEARCH(("Пдн"),(F72))))</formula>
    </cfRule>
  </conditionalFormatting>
  <conditionalFormatting sqref="F73">
    <cfRule type="containsText" dxfId="0" priority="286" operator="containsText" text="Пдн">
      <formula>NOT(ISERROR(SEARCH(("Пдн"),(F73))))</formula>
    </cfRule>
  </conditionalFormatting>
  <dataValidations>
    <dataValidation type="list" allowBlank="1" showErrorMessage="1" sqref="N976 N1192:N1193 N1199 N1405 N1436 N1483 N1509 N1514 N1534 N1542 N1628 N1633 N1643 N1701 N1707 N1718 N1861 N2214:N2219 N2221 N2223:N2225 N2227:N2231">
      <formula1>"К,Є,О"</formula1>
    </dataValidation>
    <dataValidation type="custom" allowBlank="1" showErrorMessage="1" sqref="K522">
      <formula1>EQ(LEN(K522),(21))</formula1>
    </dataValidation>
    <dataValidation type="date" allowBlank="1" showErrorMessage="1" sqref="D976 D1192:D1193 D1199 D1405 D1436 D1509 D1514 D1534 D1542 D1628 D1633 D1643 D1707 D1718">
      <formula1>42370.0</formula1>
      <formula2>43830.0</formula2>
    </dataValidation>
    <dataValidation type="decimal" allowBlank="1" showErrorMessage="1" sqref="H976 H1192:H1193 H1199 H1483 H1514 H1534 H1542">
      <formula1>1.0</formula1>
      <formula2>9.99999999E8</formula2>
    </dataValidation>
    <dataValidation type="list" allowBlank="1" showErrorMessage="1" sqref="F5:F2176 F2178:F2371">
      <formula1>"Пдн,Н/з,Old"</formula1>
    </dataValidation>
    <dataValidation type="decimal" allowBlank="1" showErrorMessage="1" sqref="B5:B975 B977:B1191 B1194:B1198 B1200:B1404 B1406:B1435 B1437:B1482 B1484:B1508 B1510:B1513 B1515:B1533 B1535:B1541 B1543:B1627 B1629:B1632 B1634:B1642 B1644:B1700 B1702:B1706 B1708:B1717 B1719:B1860 B1862:B2213 A2219:B2219 B2220 B2222 B2226 B2232:B2302 B2304:B2371">
      <formula1>1.0</formula1>
      <formula2>5000.0</formula2>
    </dataValidation>
    <dataValidation type="date" allowBlank="1" showErrorMessage="1" sqref="L5:M2371">
      <formula1>33239.0</formula1>
      <formula2>48213.0</formula2>
    </dataValidation>
    <dataValidation type="list" allowBlank="1" showErrorMessage="1" sqref="U5:U975 U977:U1191 U1194:U1198 U1200:U1404 U1406:U1435 U1437:U1482 U1484:U1508 U1510:U1513 U1515:U1533 U1535:U1541 U1543:U1627 U1629:U1632 U1634:U1642 U1644:U1700 U1702:U1706 U1708:U1717 U1719:U1860 U1862:U2215 U2219:U2220 U2222 U2226 U2233:U2261 U2267 U2272:U2371">
      <formula1>Sectors</formula1>
    </dataValidation>
    <dataValidation type="list" allowBlank="1" showErrorMessage="1" sqref="N5:N975 N977:N1191 N1194:N1198 N1200:N1404 N1406:N1435 N1437:N1482 N1484:N1508 N1510:N1513 N1515:N1533 N1535:N1541 N1543:N1627 N1629:N1632 N1634:N1642 N1644:N1700 N1702:N1706 N1708:N1717 N1719:N1860 N1862:N2213 N2220 N2222 N2226 N2232:N2371">
      <formula1>ЄКО</formula1>
    </dataValidation>
    <dataValidation type="decimal" allowBlank="1" showErrorMessage="1" sqref="H5:H975 J5:J975 H977:H1191 J977:J1191 H1194:H1198 J1194:J1198 H1200:H1404 J1200:J1404 H1406:H1435 J1406:J1435 H1437:H1482 J1437:J1482 H1484:H1508 J1484:J1508 H1510:H1513 J1510:J1513 H1515 H1517:H1533 J1515:J1533 H1535:H1541 J1535:J1541 H1543:H1627 J1543:J1627 H1629:H1632 J1629:J1632 H1634:H1642 J1634:J1642 H1644:H1700 J1644:J1700 H1702:H1706 J1702:J1706 H1708:H1717 J1708:J1717 H1719:H1860 J1719:J1860 H1862:H2213 J1862:J2213 H2219:H2220 J2219:J2220 H2222 J2222 H2226 J2226 H2232:H2302 J2232:J2302 J2304:J2307 H2304:H2311 J2310:J2312 J2314:J2325 J2335:J2336 J2340 J2346 J2350:J2354 H2313:H2371">
      <formula1>1.0</formula1>
      <formula2>1.0E9</formula2>
    </dataValidation>
    <dataValidation type="decimal" allowBlank="1" showErrorMessage="1" sqref="B976 B1192:B1193 B1199 B1483 B1514 B1534 B1542">
      <formula1>1.0</formula1>
      <formula2>4000.0</formula2>
    </dataValidation>
    <dataValidation type="list" allowBlank="1" showErrorMessage="1" sqref="O5:O975 O977:O1191 O1194:O1198 O1200:O1404 O1406:O1435 O1437:O1482 O1484:O1508 O1510:O1513 O1515:O1533 O1535:O1541 O1543:O1627 O1629:O1632 O1634:O1642 O1644:O1700 O1702:O1706 O1708:O1717 O1719:O1860 O1862:O2177 O2178:P2178 O2179:O2213 O2219:O2220 O2222 O2226 O2232:O2234 O2235:P2235 O2236:O2371">
      <formula1>Донор</formula1>
    </dataValidation>
  </dataValidations>
  <hyperlinks>
    <hyperlink r:id="rId1" ref="G567"/>
    <hyperlink r:id="rId2" ref="A1560"/>
    <hyperlink r:id="rId3" ref="A1575"/>
  </hyperlinks>
  <printOptions/>
  <pageMargins bottom="0.75" footer="0.0" header="0.0" left="0.25" right="0.25" top="0.75"/>
  <pageSetup paperSize="9" orientation="portrait"/>
  <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2021-12-28T12:16:53Z</dcterms:created>
  <dc:creator>ХАРЛАНОВ Володимир Борисович</dc:creator>
</cp:coreProperties>
</file>